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\Datos\Usuarios\Servicio de Estudios\Servicio de Estudios\DATOS ASOCIADAS\2016\MENSUALES\Entrega socios\"/>
    </mc:Choice>
  </mc:AlternateContent>
  <bookViews>
    <workbookView xWindow="-90" yWindow="15" windowWidth="9435" windowHeight="10575" tabRatio="945" activeTab="4"/>
  </bookViews>
  <sheets>
    <sheet name="Enero 2016" sheetId="4" r:id="rId1"/>
    <sheet name="Febrero 2016" sheetId="1" r:id="rId2"/>
    <sheet name="Marzo 2016" sheetId="5" r:id="rId3"/>
    <sheet name="ITRIM" sheetId="16" r:id="rId4"/>
    <sheet name="Abril 2016" sheetId="6" r:id="rId5"/>
    <sheet name="Mayo 2016" sheetId="7" r:id="rId6"/>
    <sheet name="Junio 2016" sheetId="8" r:id="rId7"/>
    <sheet name="IITRIM" sheetId="17" r:id="rId8"/>
    <sheet name="Julio 2016" sheetId="9" r:id="rId9"/>
    <sheet name="Agosto 2016" sheetId="10" r:id="rId10"/>
    <sheet name="Septiembre 2016" sheetId="11" r:id="rId11"/>
    <sheet name="IIITRIM" sheetId="18" r:id="rId12"/>
    <sheet name="Octubre 2016" sheetId="12" r:id="rId13"/>
    <sheet name="Noviembre 2016" sheetId="13" r:id="rId14"/>
    <sheet name="Diciembre 2016" sheetId="14" r:id="rId15"/>
    <sheet name="IVTRIM" sheetId="19" r:id="rId16"/>
    <sheet name="Acumulado 2016" sheetId="15" r:id="rId17"/>
  </sheets>
  <calcPr calcId="152511"/>
</workbook>
</file>

<file path=xl/calcChain.xml><?xml version="1.0" encoding="utf-8"?>
<calcChain xmlns="http://schemas.openxmlformats.org/spreadsheetml/2006/main">
  <c r="S6" i="6" l="1"/>
  <c r="L34" i="4" l="1"/>
  <c r="B6" i="16" l="1"/>
  <c r="C6" i="16"/>
  <c r="B8" i="16"/>
  <c r="C8" i="16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8" i="16"/>
  <c r="C18" i="16"/>
  <c r="B23" i="16"/>
  <c r="C23" i="16"/>
  <c r="B24" i="16"/>
  <c r="C24" i="16"/>
  <c r="B26" i="16"/>
  <c r="C26" i="16"/>
  <c r="B27" i="16"/>
  <c r="C27" i="16"/>
  <c r="B29" i="16"/>
  <c r="C29" i="16"/>
  <c r="B30" i="16"/>
  <c r="C30" i="16"/>
  <c r="B31" i="16"/>
  <c r="C31" i="16"/>
  <c r="B33" i="16"/>
  <c r="C33" i="16"/>
  <c r="B34" i="16"/>
  <c r="C34" i="16"/>
  <c r="B36" i="16"/>
  <c r="C36" i="16"/>
  <c r="B43" i="16"/>
  <c r="C43" i="16"/>
  <c r="B54" i="16"/>
  <c r="C54" i="16"/>
  <c r="B55" i="16"/>
  <c r="C55" i="16"/>
  <c r="B56" i="16"/>
  <c r="C56" i="16"/>
  <c r="B57" i="16"/>
  <c r="C57" i="16"/>
  <c r="B58" i="16"/>
  <c r="C58" i="16"/>
  <c r="B60" i="16"/>
  <c r="C60" i="16"/>
  <c r="B61" i="16"/>
  <c r="C61" i="16"/>
  <c r="B62" i="16"/>
  <c r="C62" i="16"/>
  <c r="B63" i="16"/>
  <c r="C63" i="16"/>
  <c r="B65" i="16"/>
  <c r="C65" i="16"/>
  <c r="B66" i="16"/>
  <c r="C66" i="16"/>
  <c r="B67" i="16"/>
  <c r="C67" i="16"/>
  <c r="B69" i="16"/>
  <c r="C69" i="16"/>
  <c r="B70" i="16"/>
  <c r="C70" i="16"/>
  <c r="B71" i="16"/>
  <c r="C71" i="16"/>
  <c r="B72" i="16"/>
  <c r="C72" i="16"/>
  <c r="B73" i="16"/>
  <c r="C73" i="16"/>
  <c r="B75" i="16"/>
  <c r="C75" i="16"/>
  <c r="B76" i="16"/>
  <c r="C76" i="16"/>
  <c r="B78" i="16"/>
  <c r="C78" i="16"/>
  <c r="B79" i="16"/>
  <c r="C79" i="16"/>
  <c r="B81" i="16"/>
  <c r="C81" i="16"/>
  <c r="B82" i="16"/>
  <c r="C82" i="16"/>
  <c r="B84" i="16"/>
  <c r="C84" i="16"/>
  <c r="B85" i="16"/>
  <c r="C85" i="16"/>
  <c r="B86" i="16"/>
  <c r="C86" i="16"/>
  <c r="B87" i="16"/>
  <c r="C87" i="16"/>
  <c r="B89" i="16"/>
  <c r="C89" i="16"/>
  <c r="B90" i="16"/>
  <c r="C90" i="16"/>
  <c r="B92" i="16"/>
  <c r="C92" i="16"/>
  <c r="G6" i="16"/>
  <c r="H6" i="16"/>
  <c r="G8" i="16"/>
  <c r="L8" i="16" s="1"/>
  <c r="H8" i="16"/>
  <c r="G9" i="16"/>
  <c r="L9" i="16" s="1"/>
  <c r="H9" i="16"/>
  <c r="M9" i="16" s="1"/>
  <c r="G10" i="16"/>
  <c r="L10" i="16" s="1"/>
  <c r="H10" i="16"/>
  <c r="M10" i="16" s="1"/>
  <c r="G11" i="16"/>
  <c r="L11" i="16" s="1"/>
  <c r="H11" i="16"/>
  <c r="M11" i="16" s="1"/>
  <c r="G12" i="16"/>
  <c r="L12" i="16" s="1"/>
  <c r="H12" i="16"/>
  <c r="M12" i="16" s="1"/>
  <c r="G13" i="16"/>
  <c r="L13" i="16" s="1"/>
  <c r="H13" i="16"/>
  <c r="M13" i="16" s="1"/>
  <c r="G14" i="16"/>
  <c r="L14" i="16" s="1"/>
  <c r="H14" i="16"/>
  <c r="M14" i="16" s="1"/>
  <c r="G15" i="16"/>
  <c r="L15" i="16" s="1"/>
  <c r="H15" i="16"/>
  <c r="M15" i="16" s="1"/>
  <c r="G16" i="16"/>
  <c r="L16" i="16" s="1"/>
  <c r="H16" i="16"/>
  <c r="M16" i="16" s="1"/>
  <c r="G18" i="16"/>
  <c r="L18" i="16" s="1"/>
  <c r="H18" i="16"/>
  <c r="M18" i="16" s="1"/>
  <c r="G23" i="16"/>
  <c r="L23" i="16" s="1"/>
  <c r="H23" i="16"/>
  <c r="M23" i="16" s="1"/>
  <c r="G24" i="16"/>
  <c r="L24" i="16" s="1"/>
  <c r="H24" i="16"/>
  <c r="M24" i="16" s="1"/>
  <c r="G26" i="16"/>
  <c r="L26" i="16" s="1"/>
  <c r="H26" i="16"/>
  <c r="M26" i="16" s="1"/>
  <c r="G27" i="16"/>
  <c r="L27" i="16" s="1"/>
  <c r="H27" i="16"/>
  <c r="M27" i="16" s="1"/>
  <c r="G29" i="16"/>
  <c r="L29" i="16" s="1"/>
  <c r="H29" i="16"/>
  <c r="M29" i="16" s="1"/>
  <c r="G30" i="16"/>
  <c r="L30" i="16" s="1"/>
  <c r="H30" i="16"/>
  <c r="M30" i="16" s="1"/>
  <c r="G31" i="16"/>
  <c r="L31" i="16" s="1"/>
  <c r="H31" i="16"/>
  <c r="M31" i="16" s="1"/>
  <c r="G33" i="16"/>
  <c r="L33" i="16" s="1"/>
  <c r="H33" i="16"/>
  <c r="M33" i="16" s="1"/>
  <c r="G34" i="16"/>
  <c r="L34" i="16" s="1"/>
  <c r="H34" i="16"/>
  <c r="M34" i="16" s="1"/>
  <c r="G36" i="16"/>
  <c r="L36" i="16" s="1"/>
  <c r="H36" i="16"/>
  <c r="M36" i="16" s="1"/>
  <c r="G43" i="16"/>
  <c r="L43" i="16" s="1"/>
  <c r="H43" i="16"/>
  <c r="M43" i="16" s="1"/>
  <c r="G54" i="16"/>
  <c r="L54" i="16" s="1"/>
  <c r="H54" i="16"/>
  <c r="M54" i="16" s="1"/>
  <c r="G55" i="16"/>
  <c r="L55" i="16" s="1"/>
  <c r="H55" i="16"/>
  <c r="M55" i="16" s="1"/>
  <c r="G56" i="16"/>
  <c r="L56" i="16" s="1"/>
  <c r="H56" i="16"/>
  <c r="M56" i="16" s="1"/>
  <c r="G57" i="16"/>
  <c r="L57" i="16" s="1"/>
  <c r="H57" i="16"/>
  <c r="M57" i="16" s="1"/>
  <c r="G58" i="16"/>
  <c r="L58" i="16" s="1"/>
  <c r="H58" i="16"/>
  <c r="M58" i="16" s="1"/>
  <c r="G60" i="16"/>
  <c r="L60" i="16" s="1"/>
  <c r="H60" i="16"/>
  <c r="M60" i="16" s="1"/>
  <c r="G61" i="16"/>
  <c r="L61" i="16" s="1"/>
  <c r="H61" i="16"/>
  <c r="M61" i="16" s="1"/>
  <c r="G62" i="16"/>
  <c r="L62" i="16" s="1"/>
  <c r="H62" i="16"/>
  <c r="M62" i="16" s="1"/>
  <c r="G63" i="16"/>
  <c r="L63" i="16" s="1"/>
  <c r="H63" i="16"/>
  <c r="M63" i="16" s="1"/>
  <c r="G65" i="16"/>
  <c r="L65" i="16" s="1"/>
  <c r="H65" i="16"/>
  <c r="M65" i="16" s="1"/>
  <c r="G66" i="16"/>
  <c r="L66" i="16" s="1"/>
  <c r="H66" i="16"/>
  <c r="M66" i="16" s="1"/>
  <c r="G67" i="16"/>
  <c r="L67" i="16" s="1"/>
  <c r="H67" i="16"/>
  <c r="M67" i="16" s="1"/>
  <c r="G69" i="16"/>
  <c r="L69" i="16" s="1"/>
  <c r="H69" i="16"/>
  <c r="M69" i="16" s="1"/>
  <c r="G70" i="16"/>
  <c r="L70" i="16" s="1"/>
  <c r="H70" i="16"/>
  <c r="M70" i="16" s="1"/>
  <c r="G71" i="16"/>
  <c r="L71" i="16" s="1"/>
  <c r="H71" i="16"/>
  <c r="M71" i="16" s="1"/>
  <c r="G72" i="16"/>
  <c r="L72" i="16" s="1"/>
  <c r="H72" i="16"/>
  <c r="M72" i="16" s="1"/>
  <c r="G73" i="16"/>
  <c r="L73" i="16" s="1"/>
  <c r="H73" i="16"/>
  <c r="M73" i="16" s="1"/>
  <c r="G75" i="16"/>
  <c r="L75" i="16" s="1"/>
  <c r="H75" i="16"/>
  <c r="G76" i="16"/>
  <c r="L76" i="16" s="1"/>
  <c r="H76" i="16"/>
  <c r="M76" i="16" s="1"/>
  <c r="G78" i="16"/>
  <c r="L78" i="16" s="1"/>
  <c r="H78" i="16"/>
  <c r="M78" i="16" s="1"/>
  <c r="G79" i="16"/>
  <c r="L79" i="16" s="1"/>
  <c r="H79" i="16"/>
  <c r="M79" i="16" s="1"/>
  <c r="G81" i="16"/>
  <c r="L81" i="16" s="1"/>
  <c r="H81" i="16"/>
  <c r="M81" i="16" s="1"/>
  <c r="G82" i="16"/>
  <c r="L82" i="16" s="1"/>
  <c r="H82" i="16"/>
  <c r="M82" i="16" s="1"/>
  <c r="G84" i="16"/>
  <c r="L84" i="16" s="1"/>
  <c r="H84" i="16"/>
  <c r="M84" i="16" s="1"/>
  <c r="G85" i="16"/>
  <c r="L85" i="16" s="1"/>
  <c r="H85" i="16"/>
  <c r="M85" i="16" s="1"/>
  <c r="G86" i="16"/>
  <c r="L86" i="16" s="1"/>
  <c r="H86" i="16"/>
  <c r="M86" i="16" s="1"/>
  <c r="G87" i="16"/>
  <c r="L87" i="16" s="1"/>
  <c r="H87" i="16"/>
  <c r="M87" i="16" s="1"/>
  <c r="G89" i="16"/>
  <c r="L89" i="16" s="1"/>
  <c r="H89" i="16"/>
  <c r="M89" i="16" s="1"/>
  <c r="G90" i="16"/>
  <c r="L90" i="16" s="1"/>
  <c r="H90" i="16"/>
  <c r="M90" i="16" s="1"/>
  <c r="G92" i="16"/>
  <c r="H92" i="16"/>
  <c r="M8" i="16" l="1"/>
  <c r="M6" i="16"/>
  <c r="L6" i="16"/>
  <c r="M75" i="16"/>
  <c r="I10" i="16"/>
  <c r="I11" i="16"/>
  <c r="I12" i="16"/>
  <c r="I13" i="16"/>
  <c r="I14" i="16"/>
  <c r="I15" i="16"/>
  <c r="I16" i="16"/>
  <c r="G6" i="15" l="1"/>
  <c r="G8" i="15"/>
  <c r="G9" i="15"/>
  <c r="G10" i="15"/>
  <c r="G11" i="15"/>
  <c r="G12" i="15"/>
  <c r="G13" i="15"/>
  <c r="G14" i="15"/>
  <c r="G15" i="15"/>
  <c r="G16" i="15"/>
  <c r="G18" i="15"/>
  <c r="G23" i="15"/>
  <c r="G24" i="15"/>
  <c r="G26" i="15"/>
  <c r="G27" i="15"/>
  <c r="G29" i="15"/>
  <c r="G30" i="15"/>
  <c r="G31" i="15"/>
  <c r="G33" i="15"/>
  <c r="G34" i="15"/>
  <c r="G36" i="15"/>
  <c r="G43" i="15"/>
  <c r="G54" i="15"/>
  <c r="G55" i="15"/>
  <c r="G56" i="15"/>
  <c r="G57" i="15"/>
  <c r="G58" i="15"/>
  <c r="G60" i="15"/>
  <c r="G61" i="15"/>
  <c r="G62" i="15"/>
  <c r="G63" i="15"/>
  <c r="G65" i="15"/>
  <c r="G66" i="15"/>
  <c r="G67" i="15"/>
  <c r="G69" i="15"/>
  <c r="G70" i="15"/>
  <c r="G71" i="15"/>
  <c r="G72" i="15"/>
  <c r="G73" i="15"/>
  <c r="G75" i="15"/>
  <c r="G76" i="15"/>
  <c r="G78" i="15"/>
  <c r="G79" i="15"/>
  <c r="G81" i="15"/>
  <c r="G82" i="15"/>
  <c r="G84" i="15"/>
  <c r="G85" i="15"/>
  <c r="G86" i="15"/>
  <c r="G87" i="15"/>
  <c r="G89" i="15"/>
  <c r="G90" i="15"/>
  <c r="G92" i="15"/>
  <c r="B6" i="15"/>
  <c r="L6" i="15" s="1"/>
  <c r="B8" i="15"/>
  <c r="L8" i="15" s="1"/>
  <c r="B9" i="15"/>
  <c r="B10" i="15"/>
  <c r="L10" i="15" s="1"/>
  <c r="B11" i="15"/>
  <c r="L11" i="15" s="1"/>
  <c r="B12" i="15"/>
  <c r="L12" i="15" s="1"/>
  <c r="B13" i="15"/>
  <c r="L13" i="15" s="1"/>
  <c r="B14" i="15"/>
  <c r="B15" i="15"/>
  <c r="B16" i="15"/>
  <c r="L16" i="15" s="1"/>
  <c r="B18" i="15"/>
  <c r="L18" i="15" s="1"/>
  <c r="B23" i="15"/>
  <c r="L23" i="15" s="1"/>
  <c r="B24" i="15"/>
  <c r="L24" i="15" s="1"/>
  <c r="B26" i="15"/>
  <c r="B27" i="15"/>
  <c r="L27" i="15" s="1"/>
  <c r="B29" i="15"/>
  <c r="L29" i="15" s="1"/>
  <c r="B30" i="15"/>
  <c r="L30" i="15" s="1"/>
  <c r="B31" i="15"/>
  <c r="L31" i="15" s="1"/>
  <c r="B33" i="15"/>
  <c r="L33" i="15" s="1"/>
  <c r="B34" i="15"/>
  <c r="L34" i="15" s="1"/>
  <c r="B36" i="15"/>
  <c r="B43" i="15"/>
  <c r="L43" i="15" s="1"/>
  <c r="B54" i="15"/>
  <c r="L54" i="15" s="1"/>
  <c r="B55" i="15"/>
  <c r="B56" i="15"/>
  <c r="L56" i="15" s="1"/>
  <c r="B57" i="15"/>
  <c r="L57" i="15" s="1"/>
  <c r="B58" i="15"/>
  <c r="B60" i="15"/>
  <c r="L60" i="15" s="1"/>
  <c r="B61" i="15"/>
  <c r="B62" i="15"/>
  <c r="B63" i="15"/>
  <c r="L63" i="15" s="1"/>
  <c r="B65" i="15"/>
  <c r="L65" i="15" s="1"/>
  <c r="B66" i="15"/>
  <c r="B67" i="15"/>
  <c r="B69" i="15"/>
  <c r="L69" i="15" s="1"/>
  <c r="B70" i="15"/>
  <c r="B71" i="15"/>
  <c r="L71" i="15" s="1"/>
  <c r="B72" i="15"/>
  <c r="L72" i="15" s="1"/>
  <c r="B73" i="15"/>
  <c r="L73" i="15" s="1"/>
  <c r="B75" i="15"/>
  <c r="L75" i="15" s="1"/>
  <c r="B76" i="15"/>
  <c r="B78" i="15"/>
  <c r="L78" i="15" s="1"/>
  <c r="B79" i="15"/>
  <c r="L79" i="15" s="1"/>
  <c r="B81" i="15"/>
  <c r="L81" i="15" s="1"/>
  <c r="B82" i="15"/>
  <c r="L82" i="15" s="1"/>
  <c r="B84" i="15"/>
  <c r="B85" i="15"/>
  <c r="L85" i="15" s="1"/>
  <c r="B86" i="15"/>
  <c r="L86" i="15" s="1"/>
  <c r="B87" i="15"/>
  <c r="L87" i="15" s="1"/>
  <c r="B89" i="15"/>
  <c r="L89" i="15" s="1"/>
  <c r="B90" i="15"/>
  <c r="B92" i="15"/>
  <c r="L90" i="15" l="1"/>
  <c r="L62" i="15"/>
  <c r="L15" i="15"/>
  <c r="L84" i="15"/>
  <c r="L9" i="15"/>
  <c r="L26" i="15"/>
  <c r="L14" i="15"/>
  <c r="L61" i="15"/>
  <c r="L66" i="15"/>
  <c r="L67" i="15"/>
  <c r="L76" i="15"/>
  <c r="L70" i="15"/>
  <c r="L55" i="15"/>
  <c r="L58" i="15"/>
  <c r="L36" i="15"/>
  <c r="L89" i="4"/>
  <c r="L90" i="4"/>
  <c r="L84" i="4"/>
  <c r="L85" i="4"/>
  <c r="L86" i="4"/>
  <c r="L87" i="4"/>
  <c r="L81" i="4"/>
  <c r="L82" i="4"/>
  <c r="L78" i="4"/>
  <c r="L79" i="4"/>
  <c r="L75" i="4"/>
  <c r="L76" i="4"/>
  <c r="L69" i="4"/>
  <c r="L70" i="4"/>
  <c r="L71" i="4"/>
  <c r="L72" i="4"/>
  <c r="L73" i="4"/>
  <c r="L65" i="4"/>
  <c r="L66" i="4"/>
  <c r="L67" i="4"/>
  <c r="L60" i="4"/>
  <c r="L61" i="4"/>
  <c r="L62" i="4"/>
  <c r="L63" i="4"/>
  <c r="L24" i="4"/>
  <c r="L27" i="4"/>
  <c r="L29" i="4"/>
  <c r="L30" i="4"/>
  <c r="L31" i="4"/>
  <c r="L54" i="4"/>
  <c r="L55" i="4"/>
  <c r="L56" i="4"/>
  <c r="L57" i="4"/>
  <c r="L58" i="4"/>
  <c r="L33" i="4"/>
  <c r="L26" i="4"/>
  <c r="L23" i="4"/>
  <c r="L18" i="4"/>
  <c r="L8" i="4"/>
  <c r="L9" i="4"/>
  <c r="L10" i="4"/>
  <c r="L11" i="4"/>
  <c r="L12" i="4"/>
  <c r="L13" i="4"/>
  <c r="L14" i="4"/>
  <c r="L15" i="4"/>
  <c r="L16" i="4"/>
  <c r="L6" i="4"/>
  <c r="L36" i="4"/>
  <c r="L43" i="4"/>
  <c r="N90" i="5" l="1"/>
  <c r="M90" i="5"/>
  <c r="L90" i="5"/>
  <c r="N89" i="5"/>
  <c r="M89" i="5"/>
  <c r="L89" i="5"/>
  <c r="N87" i="5"/>
  <c r="M87" i="5"/>
  <c r="L87" i="5"/>
  <c r="N86" i="5"/>
  <c r="M86" i="5"/>
  <c r="L86" i="5"/>
  <c r="N85" i="5"/>
  <c r="M85" i="5"/>
  <c r="L85" i="5"/>
  <c r="N84" i="5"/>
  <c r="M84" i="5"/>
  <c r="L84" i="5"/>
  <c r="N82" i="5"/>
  <c r="M82" i="5"/>
  <c r="L82" i="5"/>
  <c r="N81" i="5"/>
  <c r="M81" i="5"/>
  <c r="L81" i="5"/>
  <c r="N79" i="5"/>
  <c r="M79" i="5"/>
  <c r="L79" i="5"/>
  <c r="N78" i="5"/>
  <c r="M78" i="5"/>
  <c r="L78" i="5"/>
  <c r="N76" i="5"/>
  <c r="M76" i="5"/>
  <c r="L76" i="5"/>
  <c r="N75" i="5"/>
  <c r="M75" i="5"/>
  <c r="L75" i="5"/>
  <c r="N73" i="5"/>
  <c r="M73" i="5"/>
  <c r="L73" i="5"/>
  <c r="N72" i="5"/>
  <c r="M72" i="5"/>
  <c r="L72" i="5"/>
  <c r="N71" i="5"/>
  <c r="M71" i="5"/>
  <c r="L71" i="5"/>
  <c r="N70" i="5"/>
  <c r="M70" i="5"/>
  <c r="L70" i="5"/>
  <c r="N69" i="5"/>
  <c r="M69" i="5"/>
  <c r="L69" i="5"/>
  <c r="N67" i="5"/>
  <c r="M67" i="5"/>
  <c r="L67" i="5"/>
  <c r="N66" i="5"/>
  <c r="M66" i="5"/>
  <c r="L66" i="5"/>
  <c r="N65" i="5"/>
  <c r="M65" i="5"/>
  <c r="L65" i="5"/>
  <c r="N63" i="5"/>
  <c r="M63" i="5"/>
  <c r="L63" i="5"/>
  <c r="N62" i="5"/>
  <c r="M62" i="5"/>
  <c r="L62" i="5"/>
  <c r="N61" i="5"/>
  <c r="M61" i="5"/>
  <c r="L61" i="5"/>
  <c r="N60" i="5"/>
  <c r="M60" i="5"/>
  <c r="L60" i="5"/>
  <c r="N58" i="5"/>
  <c r="M58" i="5"/>
  <c r="L58" i="5"/>
  <c r="N57" i="5"/>
  <c r="M57" i="5"/>
  <c r="L57" i="5"/>
  <c r="N56" i="5"/>
  <c r="M56" i="5"/>
  <c r="L56" i="5"/>
  <c r="N55" i="5"/>
  <c r="M55" i="5"/>
  <c r="L55" i="5"/>
  <c r="N54" i="5"/>
  <c r="M54" i="5"/>
  <c r="L54" i="5"/>
  <c r="N43" i="5"/>
  <c r="M43" i="5"/>
  <c r="L43" i="5"/>
  <c r="N36" i="5"/>
  <c r="M36" i="5"/>
  <c r="L36" i="5"/>
  <c r="N34" i="5"/>
  <c r="M34" i="5"/>
  <c r="L34" i="5"/>
  <c r="N33" i="5"/>
  <c r="M33" i="5"/>
  <c r="L33" i="5"/>
  <c r="N31" i="5"/>
  <c r="M31" i="5"/>
  <c r="L31" i="5"/>
  <c r="N30" i="5"/>
  <c r="M30" i="5"/>
  <c r="L30" i="5"/>
  <c r="N29" i="5"/>
  <c r="M29" i="5"/>
  <c r="L29" i="5"/>
  <c r="N27" i="5"/>
  <c r="M27" i="5"/>
  <c r="L27" i="5"/>
  <c r="N26" i="5"/>
  <c r="M26" i="5"/>
  <c r="L26" i="5"/>
  <c r="N24" i="5"/>
  <c r="M24" i="5"/>
  <c r="L24" i="5"/>
  <c r="N23" i="5"/>
  <c r="M23" i="5"/>
  <c r="L23" i="5"/>
  <c r="N18" i="5"/>
  <c r="M18" i="5"/>
  <c r="L18" i="5"/>
  <c r="N16" i="5"/>
  <c r="M16" i="5"/>
  <c r="L16" i="5"/>
  <c r="N15" i="5"/>
  <c r="M15" i="5"/>
  <c r="L15" i="5"/>
  <c r="N14" i="5"/>
  <c r="M14" i="5"/>
  <c r="L14" i="5"/>
  <c r="N13" i="5"/>
  <c r="M13" i="5"/>
  <c r="L13" i="5"/>
  <c r="N12" i="5"/>
  <c r="M12" i="5"/>
  <c r="L12" i="5"/>
  <c r="N11" i="5"/>
  <c r="M11" i="5"/>
  <c r="L11" i="5"/>
  <c r="N10" i="5"/>
  <c r="M10" i="5"/>
  <c r="L10" i="5"/>
  <c r="N9" i="5"/>
  <c r="M9" i="5"/>
  <c r="L9" i="5"/>
  <c r="N8" i="5"/>
  <c r="M8" i="5"/>
  <c r="L8" i="5"/>
  <c r="N6" i="5"/>
  <c r="M6" i="5"/>
  <c r="L6" i="5"/>
  <c r="G8" i="19" l="1"/>
  <c r="H8" i="19"/>
  <c r="I8" i="19"/>
  <c r="G9" i="19"/>
  <c r="H9" i="19"/>
  <c r="I9" i="19"/>
  <c r="G10" i="19"/>
  <c r="H10" i="19"/>
  <c r="I10" i="19"/>
  <c r="G11" i="19"/>
  <c r="H11" i="19"/>
  <c r="I11" i="19"/>
  <c r="G12" i="19"/>
  <c r="H12" i="19"/>
  <c r="I12" i="19"/>
  <c r="G13" i="19"/>
  <c r="H13" i="19"/>
  <c r="I13" i="19"/>
  <c r="G14" i="19"/>
  <c r="H14" i="19"/>
  <c r="I14" i="19"/>
  <c r="G15" i="19"/>
  <c r="H15" i="19"/>
  <c r="I15" i="19"/>
  <c r="G16" i="19"/>
  <c r="H16" i="19"/>
  <c r="I16" i="19"/>
  <c r="G18" i="19"/>
  <c r="H18" i="19"/>
  <c r="I18" i="19"/>
  <c r="G23" i="19"/>
  <c r="H23" i="19"/>
  <c r="I23" i="19"/>
  <c r="G24" i="19"/>
  <c r="H24" i="19"/>
  <c r="I24" i="19"/>
  <c r="G26" i="19"/>
  <c r="H26" i="19"/>
  <c r="I26" i="19"/>
  <c r="G27" i="19"/>
  <c r="H27" i="19"/>
  <c r="I27" i="19"/>
  <c r="G29" i="19"/>
  <c r="H29" i="19"/>
  <c r="I29" i="19"/>
  <c r="G30" i="19"/>
  <c r="H30" i="19"/>
  <c r="I30" i="19"/>
  <c r="G31" i="19"/>
  <c r="H31" i="19"/>
  <c r="I31" i="19"/>
  <c r="G33" i="19"/>
  <c r="H33" i="19"/>
  <c r="I33" i="19"/>
  <c r="G34" i="19"/>
  <c r="H34" i="19"/>
  <c r="I34" i="19"/>
  <c r="G36" i="19"/>
  <c r="H36" i="19"/>
  <c r="I36" i="19"/>
  <c r="G43" i="19"/>
  <c r="H43" i="19"/>
  <c r="I43" i="19"/>
  <c r="G54" i="19"/>
  <c r="H54" i="19"/>
  <c r="I54" i="19"/>
  <c r="G55" i="19"/>
  <c r="H55" i="19"/>
  <c r="I55" i="19"/>
  <c r="G56" i="19"/>
  <c r="H56" i="19"/>
  <c r="I56" i="19"/>
  <c r="G57" i="19"/>
  <c r="H57" i="19"/>
  <c r="I57" i="19"/>
  <c r="G58" i="19"/>
  <c r="H58" i="19"/>
  <c r="I58" i="19"/>
  <c r="G60" i="19"/>
  <c r="H60" i="19"/>
  <c r="I60" i="19"/>
  <c r="G61" i="19"/>
  <c r="H61" i="19"/>
  <c r="I61" i="19"/>
  <c r="G62" i="19"/>
  <c r="H62" i="19"/>
  <c r="I62" i="19"/>
  <c r="G63" i="19"/>
  <c r="H63" i="19"/>
  <c r="I63" i="19"/>
  <c r="G65" i="19"/>
  <c r="H65" i="19"/>
  <c r="I65" i="19"/>
  <c r="G66" i="19"/>
  <c r="H66" i="19"/>
  <c r="I66" i="19"/>
  <c r="G67" i="19"/>
  <c r="H67" i="19"/>
  <c r="I67" i="19"/>
  <c r="G69" i="19"/>
  <c r="H69" i="19"/>
  <c r="I69" i="19"/>
  <c r="G70" i="19"/>
  <c r="H70" i="19"/>
  <c r="I70" i="19"/>
  <c r="G71" i="19"/>
  <c r="H71" i="19"/>
  <c r="I71" i="19"/>
  <c r="G72" i="19"/>
  <c r="H72" i="19"/>
  <c r="I72" i="19"/>
  <c r="G73" i="19"/>
  <c r="H73" i="19"/>
  <c r="I73" i="19"/>
  <c r="G75" i="19"/>
  <c r="H75" i="19"/>
  <c r="I75" i="19"/>
  <c r="G76" i="19"/>
  <c r="H76" i="19"/>
  <c r="I76" i="19"/>
  <c r="G78" i="19"/>
  <c r="H78" i="19"/>
  <c r="I78" i="19"/>
  <c r="G79" i="19"/>
  <c r="H79" i="19"/>
  <c r="I79" i="19"/>
  <c r="G81" i="19"/>
  <c r="H81" i="19"/>
  <c r="I81" i="19"/>
  <c r="G82" i="19"/>
  <c r="H82" i="19"/>
  <c r="I82" i="19"/>
  <c r="G84" i="19"/>
  <c r="H84" i="19"/>
  <c r="I84" i="19"/>
  <c r="G85" i="19"/>
  <c r="H85" i="19"/>
  <c r="I85" i="19"/>
  <c r="G86" i="19"/>
  <c r="H86" i="19"/>
  <c r="I86" i="19"/>
  <c r="G87" i="19"/>
  <c r="H87" i="19"/>
  <c r="I87" i="19"/>
  <c r="G89" i="19"/>
  <c r="H89" i="19"/>
  <c r="I89" i="19"/>
  <c r="G90" i="19"/>
  <c r="H90" i="19"/>
  <c r="I90" i="19"/>
  <c r="G92" i="19"/>
  <c r="H92" i="19"/>
  <c r="I92" i="19"/>
  <c r="H6" i="19"/>
  <c r="I6" i="19"/>
  <c r="G6" i="19"/>
  <c r="B8" i="19"/>
  <c r="C8" i="19"/>
  <c r="D8" i="19"/>
  <c r="B9" i="19"/>
  <c r="C9" i="19"/>
  <c r="D9" i="19"/>
  <c r="B10" i="19"/>
  <c r="C10" i="19"/>
  <c r="D10" i="19"/>
  <c r="B11" i="19"/>
  <c r="C11" i="19"/>
  <c r="D11" i="19"/>
  <c r="B12" i="19"/>
  <c r="C12" i="19"/>
  <c r="D12" i="19"/>
  <c r="B13" i="19"/>
  <c r="C13" i="19"/>
  <c r="D13" i="19"/>
  <c r="B14" i="19"/>
  <c r="C14" i="19"/>
  <c r="D14" i="19"/>
  <c r="B15" i="19"/>
  <c r="C15" i="19"/>
  <c r="D15" i="19"/>
  <c r="B16" i="19"/>
  <c r="C16" i="19"/>
  <c r="D16" i="19"/>
  <c r="B18" i="19"/>
  <c r="C18" i="19"/>
  <c r="D18" i="19"/>
  <c r="B23" i="19"/>
  <c r="C23" i="19"/>
  <c r="D23" i="19"/>
  <c r="B24" i="19"/>
  <c r="C24" i="19"/>
  <c r="D24" i="19"/>
  <c r="B26" i="19"/>
  <c r="C26" i="19"/>
  <c r="D26" i="19"/>
  <c r="B27" i="19"/>
  <c r="C27" i="19"/>
  <c r="D27" i="19"/>
  <c r="B29" i="19"/>
  <c r="C29" i="19"/>
  <c r="D29" i="19"/>
  <c r="B30" i="19"/>
  <c r="C30" i="19"/>
  <c r="D30" i="19"/>
  <c r="B31" i="19"/>
  <c r="C31" i="19"/>
  <c r="D31" i="19"/>
  <c r="B33" i="19"/>
  <c r="C33" i="19"/>
  <c r="D33" i="19"/>
  <c r="B34" i="19"/>
  <c r="C34" i="19"/>
  <c r="D34" i="19"/>
  <c r="B36" i="19"/>
  <c r="C36" i="19"/>
  <c r="D36" i="19"/>
  <c r="B43" i="19"/>
  <c r="C43" i="19"/>
  <c r="D43" i="19"/>
  <c r="B54" i="19"/>
  <c r="C54" i="19"/>
  <c r="D54" i="19"/>
  <c r="B55" i="19"/>
  <c r="C55" i="19"/>
  <c r="D55" i="19"/>
  <c r="B56" i="19"/>
  <c r="C56" i="19"/>
  <c r="D56" i="19"/>
  <c r="B57" i="19"/>
  <c r="C57" i="19"/>
  <c r="D57" i="19"/>
  <c r="B58" i="19"/>
  <c r="C58" i="19"/>
  <c r="D58" i="19"/>
  <c r="B60" i="19"/>
  <c r="C60" i="19"/>
  <c r="D60" i="19"/>
  <c r="B61" i="19"/>
  <c r="C61" i="19"/>
  <c r="D61" i="19"/>
  <c r="B62" i="19"/>
  <c r="C62" i="19"/>
  <c r="D62" i="19"/>
  <c r="B63" i="19"/>
  <c r="C63" i="19"/>
  <c r="D63" i="19"/>
  <c r="B65" i="19"/>
  <c r="C65" i="19"/>
  <c r="D65" i="19"/>
  <c r="B66" i="19"/>
  <c r="C66" i="19"/>
  <c r="D66" i="19"/>
  <c r="B67" i="19"/>
  <c r="C67" i="19"/>
  <c r="D67" i="19"/>
  <c r="B69" i="19"/>
  <c r="C69" i="19"/>
  <c r="D69" i="19"/>
  <c r="B70" i="19"/>
  <c r="C70" i="19"/>
  <c r="D70" i="19"/>
  <c r="B71" i="19"/>
  <c r="C71" i="19"/>
  <c r="D71" i="19"/>
  <c r="B72" i="19"/>
  <c r="C72" i="19"/>
  <c r="D72" i="19"/>
  <c r="B73" i="19"/>
  <c r="C73" i="19"/>
  <c r="D73" i="19"/>
  <c r="B75" i="19"/>
  <c r="C75" i="19"/>
  <c r="D75" i="19"/>
  <c r="B76" i="19"/>
  <c r="C76" i="19"/>
  <c r="D76" i="19"/>
  <c r="B78" i="19"/>
  <c r="C78" i="19"/>
  <c r="D78" i="19"/>
  <c r="B79" i="19"/>
  <c r="C79" i="19"/>
  <c r="D79" i="19"/>
  <c r="B81" i="19"/>
  <c r="C81" i="19"/>
  <c r="D81" i="19"/>
  <c r="B82" i="19"/>
  <c r="C82" i="19"/>
  <c r="D82" i="19"/>
  <c r="B84" i="19"/>
  <c r="C84" i="19"/>
  <c r="D84" i="19"/>
  <c r="B85" i="19"/>
  <c r="C85" i="19"/>
  <c r="D85" i="19"/>
  <c r="B86" i="19"/>
  <c r="C86" i="19"/>
  <c r="D86" i="19"/>
  <c r="B87" i="19"/>
  <c r="C87" i="19"/>
  <c r="D87" i="19"/>
  <c r="B89" i="19"/>
  <c r="C89" i="19"/>
  <c r="D89" i="19"/>
  <c r="B90" i="19"/>
  <c r="C90" i="19"/>
  <c r="D90" i="19"/>
  <c r="B92" i="19"/>
  <c r="C92" i="19"/>
  <c r="D92" i="19"/>
  <c r="C6" i="19"/>
  <c r="D6" i="19"/>
  <c r="B6" i="19"/>
  <c r="N90" i="19" l="1"/>
  <c r="M90" i="19"/>
  <c r="L90" i="19"/>
  <c r="N89" i="19"/>
  <c r="M89" i="19"/>
  <c r="L89" i="19"/>
  <c r="N87" i="19"/>
  <c r="M87" i="19"/>
  <c r="L87" i="19"/>
  <c r="N86" i="19"/>
  <c r="M86" i="19"/>
  <c r="L86" i="19"/>
  <c r="N85" i="19"/>
  <c r="M85" i="19"/>
  <c r="L85" i="19"/>
  <c r="N84" i="19"/>
  <c r="M84" i="19"/>
  <c r="L84" i="19"/>
  <c r="N82" i="19"/>
  <c r="M82" i="19"/>
  <c r="L82" i="19"/>
  <c r="N81" i="19"/>
  <c r="M81" i="19"/>
  <c r="L81" i="19"/>
  <c r="N79" i="19"/>
  <c r="M79" i="19"/>
  <c r="L79" i="19"/>
  <c r="N78" i="19"/>
  <c r="M78" i="19"/>
  <c r="L78" i="19"/>
  <c r="N76" i="19"/>
  <c r="M76" i="19"/>
  <c r="L76" i="19"/>
  <c r="N75" i="19"/>
  <c r="M75" i="19"/>
  <c r="L75" i="19"/>
  <c r="N73" i="19"/>
  <c r="M73" i="19"/>
  <c r="L73" i="19"/>
  <c r="N72" i="19"/>
  <c r="M72" i="19"/>
  <c r="L72" i="19"/>
  <c r="N71" i="19"/>
  <c r="M71" i="19"/>
  <c r="L71" i="19"/>
  <c r="N70" i="19"/>
  <c r="M70" i="19"/>
  <c r="L70" i="19"/>
  <c r="N69" i="19"/>
  <c r="M69" i="19"/>
  <c r="L69" i="19"/>
  <c r="N67" i="19"/>
  <c r="M67" i="19"/>
  <c r="L67" i="19"/>
  <c r="N66" i="19"/>
  <c r="M66" i="19"/>
  <c r="L66" i="19"/>
  <c r="N65" i="19"/>
  <c r="M65" i="19"/>
  <c r="L65" i="19"/>
  <c r="N63" i="19"/>
  <c r="M63" i="19"/>
  <c r="L63" i="19"/>
  <c r="N62" i="19"/>
  <c r="M62" i="19"/>
  <c r="L62" i="19"/>
  <c r="N61" i="19"/>
  <c r="M61" i="19"/>
  <c r="L61" i="19"/>
  <c r="N60" i="19"/>
  <c r="M60" i="19"/>
  <c r="L60" i="19"/>
  <c r="N58" i="19"/>
  <c r="M58" i="19"/>
  <c r="L58" i="19"/>
  <c r="N57" i="19"/>
  <c r="M57" i="19"/>
  <c r="L57" i="19"/>
  <c r="N56" i="19"/>
  <c r="M56" i="19"/>
  <c r="L56" i="19"/>
  <c r="N55" i="19"/>
  <c r="M55" i="19"/>
  <c r="L55" i="19"/>
  <c r="N54" i="19"/>
  <c r="M54" i="19"/>
  <c r="L54" i="19"/>
  <c r="N43" i="19"/>
  <c r="M43" i="19"/>
  <c r="L43" i="19"/>
  <c r="N36" i="19"/>
  <c r="M36" i="19"/>
  <c r="L36" i="19"/>
  <c r="N34" i="19"/>
  <c r="M34" i="19"/>
  <c r="L34" i="19"/>
  <c r="N33" i="19"/>
  <c r="M33" i="19"/>
  <c r="L33" i="19"/>
  <c r="N31" i="19"/>
  <c r="M31" i="19"/>
  <c r="L31" i="19"/>
  <c r="N30" i="19"/>
  <c r="M30" i="19"/>
  <c r="L30" i="19"/>
  <c r="N29" i="19"/>
  <c r="M29" i="19"/>
  <c r="L29" i="19"/>
  <c r="N27" i="19"/>
  <c r="M27" i="19"/>
  <c r="L27" i="19"/>
  <c r="N26" i="19"/>
  <c r="M26" i="19"/>
  <c r="L26" i="19"/>
  <c r="N24" i="19"/>
  <c r="M24" i="19"/>
  <c r="L24" i="19"/>
  <c r="N23" i="19"/>
  <c r="M23" i="19"/>
  <c r="L23" i="19"/>
  <c r="N18" i="19"/>
  <c r="M18" i="19"/>
  <c r="L18" i="19"/>
  <c r="N16" i="19"/>
  <c r="M16" i="19"/>
  <c r="L16" i="19"/>
  <c r="N15" i="19"/>
  <c r="M15" i="19"/>
  <c r="L15" i="19"/>
  <c r="N14" i="19"/>
  <c r="M14" i="19"/>
  <c r="L14" i="19"/>
  <c r="N13" i="19"/>
  <c r="M13" i="19"/>
  <c r="L13" i="19"/>
  <c r="N12" i="19"/>
  <c r="M12" i="19"/>
  <c r="L12" i="19"/>
  <c r="N11" i="19"/>
  <c r="M11" i="19"/>
  <c r="L11" i="19"/>
  <c r="N10" i="19"/>
  <c r="M10" i="19"/>
  <c r="L10" i="19"/>
  <c r="N9" i="19"/>
  <c r="M9" i="19"/>
  <c r="L9" i="19"/>
  <c r="N8" i="19"/>
  <c r="M8" i="19"/>
  <c r="L8" i="19"/>
  <c r="N6" i="19"/>
  <c r="M6" i="19"/>
  <c r="L6" i="19"/>
  <c r="H8" i="15"/>
  <c r="I8" i="15"/>
  <c r="H9" i="15"/>
  <c r="I9" i="15"/>
  <c r="H10" i="15"/>
  <c r="I10" i="15"/>
  <c r="H11" i="15"/>
  <c r="I11" i="15"/>
  <c r="H12" i="15"/>
  <c r="I12" i="15"/>
  <c r="H13" i="15"/>
  <c r="I13" i="15"/>
  <c r="H14" i="15"/>
  <c r="I14" i="15"/>
  <c r="H15" i="15"/>
  <c r="I15" i="15"/>
  <c r="H16" i="15"/>
  <c r="I16" i="15"/>
  <c r="H18" i="15"/>
  <c r="I18" i="15"/>
  <c r="H23" i="15"/>
  <c r="I23" i="15"/>
  <c r="H24" i="15"/>
  <c r="I24" i="15"/>
  <c r="H26" i="15"/>
  <c r="I26" i="15"/>
  <c r="H27" i="15"/>
  <c r="I27" i="15"/>
  <c r="H29" i="15"/>
  <c r="I29" i="15"/>
  <c r="H30" i="15"/>
  <c r="I30" i="15"/>
  <c r="H31" i="15"/>
  <c r="I31" i="15"/>
  <c r="H33" i="15"/>
  <c r="I33" i="15"/>
  <c r="H34" i="15"/>
  <c r="I34" i="15"/>
  <c r="H36" i="15"/>
  <c r="I36" i="15"/>
  <c r="H43" i="15"/>
  <c r="I43" i="15"/>
  <c r="H54" i="15"/>
  <c r="I54" i="15"/>
  <c r="H55" i="15"/>
  <c r="I55" i="15"/>
  <c r="H56" i="15"/>
  <c r="I56" i="15"/>
  <c r="H57" i="15"/>
  <c r="I57" i="15"/>
  <c r="H58" i="15"/>
  <c r="I58" i="15"/>
  <c r="H60" i="15"/>
  <c r="I60" i="15"/>
  <c r="H61" i="15"/>
  <c r="I61" i="15"/>
  <c r="H62" i="15"/>
  <c r="I62" i="15"/>
  <c r="H63" i="15"/>
  <c r="I63" i="15"/>
  <c r="H65" i="15"/>
  <c r="I65" i="15"/>
  <c r="H66" i="15"/>
  <c r="I66" i="15"/>
  <c r="H67" i="15"/>
  <c r="I67" i="15"/>
  <c r="H69" i="15"/>
  <c r="I69" i="15"/>
  <c r="H70" i="15"/>
  <c r="I70" i="15"/>
  <c r="H71" i="15"/>
  <c r="I71" i="15"/>
  <c r="H72" i="15"/>
  <c r="I72" i="15"/>
  <c r="H73" i="15"/>
  <c r="I73" i="15"/>
  <c r="H75" i="15"/>
  <c r="I75" i="15"/>
  <c r="H76" i="15"/>
  <c r="I76" i="15"/>
  <c r="H78" i="15"/>
  <c r="I78" i="15"/>
  <c r="H79" i="15"/>
  <c r="I79" i="15"/>
  <c r="H81" i="15"/>
  <c r="I81" i="15"/>
  <c r="H82" i="15"/>
  <c r="I82" i="15"/>
  <c r="H84" i="15"/>
  <c r="I84" i="15"/>
  <c r="H85" i="15"/>
  <c r="I85" i="15"/>
  <c r="H86" i="15"/>
  <c r="I86" i="15"/>
  <c r="H87" i="15"/>
  <c r="I87" i="15"/>
  <c r="H89" i="15"/>
  <c r="I89" i="15"/>
  <c r="H90" i="15"/>
  <c r="I90" i="15"/>
  <c r="H6" i="15"/>
  <c r="I6" i="15"/>
  <c r="N90" i="14"/>
  <c r="M90" i="14"/>
  <c r="L90" i="14"/>
  <c r="N89" i="14"/>
  <c r="M89" i="14"/>
  <c r="L89" i="14"/>
  <c r="N87" i="14"/>
  <c r="M87" i="14"/>
  <c r="L87" i="14"/>
  <c r="N86" i="14"/>
  <c r="M86" i="14"/>
  <c r="L86" i="14"/>
  <c r="N85" i="14"/>
  <c r="M85" i="14"/>
  <c r="L85" i="14"/>
  <c r="N84" i="14"/>
  <c r="M84" i="14"/>
  <c r="L84" i="14"/>
  <c r="N82" i="14"/>
  <c r="M82" i="14"/>
  <c r="L82" i="14"/>
  <c r="M81" i="14"/>
  <c r="N81" i="14"/>
  <c r="L81" i="14"/>
  <c r="M79" i="14"/>
  <c r="N79" i="14"/>
  <c r="L79" i="14"/>
  <c r="M78" i="14"/>
  <c r="N78" i="14"/>
  <c r="L78" i="14"/>
  <c r="M76" i="14"/>
  <c r="N76" i="14"/>
  <c r="L76" i="14"/>
  <c r="M75" i="14"/>
  <c r="N75" i="14"/>
  <c r="L75" i="14"/>
  <c r="M73" i="14"/>
  <c r="N73" i="14"/>
  <c r="L73" i="14"/>
  <c r="M72" i="14"/>
  <c r="N72" i="14"/>
  <c r="L72" i="14"/>
  <c r="M71" i="14"/>
  <c r="N71" i="14"/>
  <c r="L71" i="14"/>
  <c r="M70" i="14"/>
  <c r="N70" i="14"/>
  <c r="L70" i="14"/>
  <c r="M69" i="14"/>
  <c r="N69" i="14"/>
  <c r="L69" i="14"/>
  <c r="M67" i="14"/>
  <c r="N67" i="14"/>
  <c r="L67" i="14"/>
  <c r="M66" i="14"/>
  <c r="N66" i="14"/>
  <c r="L66" i="14"/>
  <c r="M65" i="14"/>
  <c r="N65" i="14"/>
  <c r="L65" i="14"/>
  <c r="M63" i="14"/>
  <c r="N63" i="14"/>
  <c r="L63" i="14"/>
  <c r="M62" i="14"/>
  <c r="N62" i="14"/>
  <c r="L62" i="14"/>
  <c r="M61" i="14"/>
  <c r="N61" i="14"/>
  <c r="L61" i="14"/>
  <c r="M60" i="14"/>
  <c r="N60" i="14"/>
  <c r="L60" i="14"/>
  <c r="M58" i="14"/>
  <c r="N58" i="14"/>
  <c r="L58" i="14"/>
  <c r="M57" i="14"/>
  <c r="N57" i="14"/>
  <c r="L57" i="14"/>
  <c r="M56" i="14"/>
  <c r="N56" i="14"/>
  <c r="L56" i="14"/>
  <c r="M55" i="14"/>
  <c r="N55" i="14"/>
  <c r="L55" i="14"/>
  <c r="M54" i="14"/>
  <c r="N54" i="14"/>
  <c r="L54" i="14"/>
  <c r="M43" i="14"/>
  <c r="N43" i="14"/>
  <c r="L43" i="14"/>
  <c r="M36" i="14"/>
  <c r="N36" i="14"/>
  <c r="L36" i="14"/>
  <c r="M34" i="14"/>
  <c r="N34" i="14"/>
  <c r="L34" i="14"/>
  <c r="M33" i="14"/>
  <c r="N33" i="14"/>
  <c r="L33" i="14"/>
  <c r="M31" i="14"/>
  <c r="N31" i="14"/>
  <c r="L31" i="14"/>
  <c r="M30" i="14"/>
  <c r="N30" i="14"/>
  <c r="L30" i="14"/>
  <c r="M29" i="14"/>
  <c r="N29" i="14"/>
  <c r="L29" i="14"/>
  <c r="M27" i="14"/>
  <c r="N27" i="14"/>
  <c r="L27" i="14"/>
  <c r="M26" i="14"/>
  <c r="N26" i="14"/>
  <c r="L26" i="14"/>
  <c r="M24" i="14"/>
  <c r="N24" i="14"/>
  <c r="L24" i="14"/>
  <c r="M23" i="14"/>
  <c r="N23" i="14"/>
  <c r="L23" i="14"/>
  <c r="M18" i="14"/>
  <c r="N18" i="14"/>
  <c r="L18" i="14"/>
  <c r="M16" i="14"/>
  <c r="N16" i="14"/>
  <c r="L16" i="14"/>
  <c r="L15" i="14"/>
  <c r="N15" i="14"/>
  <c r="M15" i="14"/>
  <c r="N14" i="14"/>
  <c r="L14" i="14"/>
  <c r="M14" i="14"/>
  <c r="N13" i="14"/>
  <c r="L13" i="14"/>
  <c r="M13" i="14"/>
  <c r="N12" i="14"/>
  <c r="L12" i="14"/>
  <c r="M12" i="14"/>
  <c r="N11" i="14"/>
  <c r="L11" i="14"/>
  <c r="M11" i="14"/>
  <c r="N10" i="14"/>
  <c r="L10" i="14"/>
  <c r="M10" i="14"/>
  <c r="N9" i="14"/>
  <c r="L9" i="14"/>
  <c r="M9" i="14"/>
  <c r="N8" i="14"/>
  <c r="M8" i="14"/>
  <c r="M6" i="14"/>
  <c r="N6" i="14"/>
  <c r="L6" i="14"/>
  <c r="N90" i="13"/>
  <c r="M90" i="13"/>
  <c r="L90" i="13"/>
  <c r="N89" i="13"/>
  <c r="M89" i="13"/>
  <c r="L89" i="13"/>
  <c r="N87" i="13"/>
  <c r="M87" i="13"/>
  <c r="L87" i="13"/>
  <c r="N86" i="13"/>
  <c r="M86" i="13"/>
  <c r="L86" i="13"/>
  <c r="N85" i="13"/>
  <c r="M85" i="13"/>
  <c r="L85" i="13"/>
  <c r="N84" i="13"/>
  <c r="M84" i="13"/>
  <c r="L84" i="13"/>
  <c r="M82" i="13"/>
  <c r="N82" i="13"/>
  <c r="L82" i="13"/>
  <c r="M81" i="13"/>
  <c r="N81" i="13"/>
  <c r="L81" i="13"/>
  <c r="M79" i="13"/>
  <c r="N79" i="13"/>
  <c r="L79" i="13"/>
  <c r="M78" i="13"/>
  <c r="N78" i="13"/>
  <c r="L78" i="13"/>
  <c r="M76" i="13"/>
  <c r="N76" i="13"/>
  <c r="L76" i="13"/>
  <c r="M75" i="13"/>
  <c r="N75" i="13"/>
  <c r="L75" i="13"/>
  <c r="M73" i="13"/>
  <c r="N73" i="13"/>
  <c r="L73" i="13"/>
  <c r="M72" i="13"/>
  <c r="N72" i="13"/>
  <c r="L72" i="13"/>
  <c r="M71" i="13"/>
  <c r="N71" i="13"/>
  <c r="L71" i="13"/>
  <c r="M70" i="13"/>
  <c r="N70" i="13"/>
  <c r="L70" i="13"/>
  <c r="M69" i="13"/>
  <c r="N69" i="13"/>
  <c r="L69" i="13"/>
  <c r="M67" i="13"/>
  <c r="N67" i="13"/>
  <c r="L67" i="13"/>
  <c r="M66" i="13"/>
  <c r="N66" i="13"/>
  <c r="L66" i="13"/>
  <c r="M65" i="13"/>
  <c r="N65" i="13"/>
  <c r="L65" i="13"/>
  <c r="M63" i="13"/>
  <c r="N63" i="13"/>
  <c r="L63" i="13"/>
  <c r="M62" i="13"/>
  <c r="N62" i="13"/>
  <c r="L62" i="13"/>
  <c r="M61" i="13"/>
  <c r="N61" i="13"/>
  <c r="L61" i="13"/>
  <c r="M60" i="13"/>
  <c r="N60" i="13"/>
  <c r="L60" i="13"/>
  <c r="M58" i="13"/>
  <c r="N58" i="13"/>
  <c r="L58" i="13"/>
  <c r="M57" i="13"/>
  <c r="N57" i="13"/>
  <c r="L57" i="13"/>
  <c r="M56" i="13"/>
  <c r="N56" i="13"/>
  <c r="L56" i="13"/>
  <c r="M55" i="13"/>
  <c r="N55" i="13"/>
  <c r="L55" i="13"/>
  <c r="M54" i="13"/>
  <c r="N54" i="13"/>
  <c r="L54" i="13"/>
  <c r="M43" i="13"/>
  <c r="N43" i="13"/>
  <c r="L43" i="13"/>
  <c r="N36" i="13"/>
  <c r="M36" i="13"/>
  <c r="L36" i="13"/>
  <c r="N34" i="13"/>
  <c r="M34" i="13"/>
  <c r="L34" i="13"/>
  <c r="N33" i="13"/>
  <c r="M33" i="13"/>
  <c r="L33" i="13"/>
  <c r="N31" i="13"/>
  <c r="M31" i="13"/>
  <c r="L31" i="13"/>
  <c r="N30" i="13"/>
  <c r="M30" i="13"/>
  <c r="L30" i="13"/>
  <c r="N29" i="13"/>
  <c r="M29" i="13"/>
  <c r="L29" i="13"/>
  <c r="N27" i="13"/>
  <c r="M27" i="13"/>
  <c r="L27" i="13"/>
  <c r="N26" i="13"/>
  <c r="M26" i="13"/>
  <c r="L26" i="13"/>
  <c r="N24" i="13"/>
  <c r="M24" i="13"/>
  <c r="L24" i="13"/>
  <c r="N23" i="13"/>
  <c r="M23" i="13"/>
  <c r="L23" i="13"/>
  <c r="N18" i="13"/>
  <c r="M18" i="13"/>
  <c r="L18" i="13"/>
  <c r="N16" i="13"/>
  <c r="M16" i="13"/>
  <c r="L16" i="13"/>
  <c r="L15" i="13"/>
  <c r="N15" i="13"/>
  <c r="M15" i="13"/>
  <c r="N14" i="13"/>
  <c r="L14" i="13"/>
  <c r="M14" i="13"/>
  <c r="N13" i="13"/>
  <c r="L13" i="13"/>
  <c r="M13" i="13"/>
  <c r="N12" i="13"/>
  <c r="L12" i="13"/>
  <c r="M12" i="13"/>
  <c r="N11" i="13"/>
  <c r="L11" i="13"/>
  <c r="M11" i="13"/>
  <c r="N10" i="13"/>
  <c r="L10" i="13"/>
  <c r="M10" i="13"/>
  <c r="N9" i="13"/>
  <c r="L9" i="13"/>
  <c r="M9" i="13"/>
  <c r="N8" i="13"/>
  <c r="L8" i="13"/>
  <c r="M8" i="13"/>
  <c r="M6" i="13"/>
  <c r="N6" i="13"/>
  <c r="L6" i="13"/>
  <c r="N90" i="12"/>
  <c r="M90" i="12"/>
  <c r="L90" i="12"/>
  <c r="N89" i="12"/>
  <c r="M89" i="12"/>
  <c r="L89" i="12"/>
  <c r="N87" i="12"/>
  <c r="M87" i="12"/>
  <c r="L87" i="12"/>
  <c r="N86" i="12"/>
  <c r="M86" i="12"/>
  <c r="L86" i="12"/>
  <c r="N85" i="12"/>
  <c r="M85" i="12"/>
  <c r="L85" i="12"/>
  <c r="N84" i="12"/>
  <c r="M84" i="12"/>
  <c r="L84" i="12"/>
  <c r="N82" i="12"/>
  <c r="M82" i="12"/>
  <c r="L82" i="12"/>
  <c r="N81" i="12"/>
  <c r="M81" i="12"/>
  <c r="L81" i="12"/>
  <c r="N79" i="12"/>
  <c r="M79" i="12"/>
  <c r="L79" i="12"/>
  <c r="N78" i="12"/>
  <c r="M78" i="12"/>
  <c r="L78" i="12"/>
  <c r="N76" i="12"/>
  <c r="M76" i="12"/>
  <c r="L76" i="12"/>
  <c r="N75" i="12"/>
  <c r="M75" i="12"/>
  <c r="L75" i="12"/>
  <c r="N73" i="12"/>
  <c r="M73" i="12"/>
  <c r="L73" i="12"/>
  <c r="N72" i="12"/>
  <c r="M72" i="12"/>
  <c r="L72" i="12"/>
  <c r="N71" i="12"/>
  <c r="M71" i="12"/>
  <c r="L71" i="12"/>
  <c r="N70" i="12"/>
  <c r="M70" i="12"/>
  <c r="L70" i="12"/>
  <c r="N69" i="12"/>
  <c r="M69" i="12"/>
  <c r="L69" i="12"/>
  <c r="N67" i="12"/>
  <c r="M67" i="12"/>
  <c r="L67" i="12"/>
  <c r="N66" i="12"/>
  <c r="M66" i="12"/>
  <c r="L66" i="12"/>
  <c r="N65" i="12"/>
  <c r="M65" i="12"/>
  <c r="L65" i="12"/>
  <c r="N63" i="12"/>
  <c r="M63" i="12"/>
  <c r="L63" i="12"/>
  <c r="N62" i="12"/>
  <c r="M62" i="12"/>
  <c r="L62" i="12"/>
  <c r="N61" i="12"/>
  <c r="M61" i="12"/>
  <c r="L61" i="12"/>
  <c r="N60" i="12"/>
  <c r="M60" i="12"/>
  <c r="L60" i="12"/>
  <c r="N58" i="12"/>
  <c r="M58" i="12"/>
  <c r="L58" i="12"/>
  <c r="N57" i="12"/>
  <c r="M57" i="12"/>
  <c r="L57" i="12"/>
  <c r="N56" i="12"/>
  <c r="M56" i="12"/>
  <c r="L56" i="12"/>
  <c r="N55" i="12"/>
  <c r="M55" i="12"/>
  <c r="L55" i="12"/>
  <c r="N54" i="12"/>
  <c r="M54" i="12"/>
  <c r="L54" i="12"/>
  <c r="N43" i="12"/>
  <c r="M43" i="12"/>
  <c r="L43" i="12"/>
  <c r="N36" i="12"/>
  <c r="M36" i="12"/>
  <c r="L36" i="12"/>
  <c r="N34" i="12"/>
  <c r="M34" i="12"/>
  <c r="L34" i="12"/>
  <c r="N33" i="12"/>
  <c r="M33" i="12"/>
  <c r="L33" i="12"/>
  <c r="N31" i="12"/>
  <c r="M31" i="12"/>
  <c r="L31" i="12"/>
  <c r="N30" i="12"/>
  <c r="M30" i="12"/>
  <c r="L30" i="12"/>
  <c r="N29" i="12"/>
  <c r="M29" i="12"/>
  <c r="L29" i="12"/>
  <c r="N27" i="12"/>
  <c r="M27" i="12"/>
  <c r="L27" i="12"/>
  <c r="N26" i="12"/>
  <c r="M26" i="12"/>
  <c r="L26" i="12"/>
  <c r="N24" i="12"/>
  <c r="M24" i="12"/>
  <c r="L24" i="12"/>
  <c r="N23" i="12"/>
  <c r="M23" i="12"/>
  <c r="L23" i="12"/>
  <c r="N18" i="12"/>
  <c r="M18" i="12"/>
  <c r="L18" i="12"/>
  <c r="N16" i="12"/>
  <c r="M16" i="12"/>
  <c r="L16" i="12"/>
  <c r="N15" i="12"/>
  <c r="M15" i="12"/>
  <c r="L15" i="12"/>
  <c r="M14" i="12"/>
  <c r="N14" i="12"/>
  <c r="L14" i="12"/>
  <c r="M13" i="12"/>
  <c r="N13" i="12"/>
  <c r="L13" i="12"/>
  <c r="M12" i="12"/>
  <c r="N12" i="12"/>
  <c r="L12" i="12"/>
  <c r="M11" i="12"/>
  <c r="N11" i="12"/>
  <c r="L11" i="12"/>
  <c r="M10" i="12"/>
  <c r="N10" i="12"/>
  <c r="L10" i="12"/>
  <c r="M9" i="12"/>
  <c r="N9" i="12"/>
  <c r="L9" i="12"/>
  <c r="M8" i="12"/>
  <c r="N8" i="12"/>
  <c r="L8" i="12"/>
  <c r="N6" i="12"/>
  <c r="L6" i="12"/>
  <c r="M6" i="12"/>
  <c r="G8" i="18"/>
  <c r="H8" i="18"/>
  <c r="I8" i="18"/>
  <c r="G9" i="18"/>
  <c r="H9" i="18"/>
  <c r="I9" i="18"/>
  <c r="G10" i="18"/>
  <c r="H10" i="18"/>
  <c r="I10" i="18"/>
  <c r="G11" i="18"/>
  <c r="H11" i="18"/>
  <c r="I11" i="18"/>
  <c r="G12" i="18"/>
  <c r="H12" i="18"/>
  <c r="I12" i="18"/>
  <c r="G13" i="18"/>
  <c r="H13" i="18"/>
  <c r="I13" i="18"/>
  <c r="G14" i="18"/>
  <c r="H14" i="18"/>
  <c r="I14" i="18"/>
  <c r="G15" i="18"/>
  <c r="H15" i="18"/>
  <c r="I15" i="18"/>
  <c r="G16" i="18"/>
  <c r="H16" i="18"/>
  <c r="I16" i="18"/>
  <c r="G18" i="18"/>
  <c r="H18" i="18"/>
  <c r="I18" i="18"/>
  <c r="G23" i="18"/>
  <c r="H23" i="18"/>
  <c r="I23" i="18"/>
  <c r="G24" i="18"/>
  <c r="H24" i="18"/>
  <c r="I24" i="18"/>
  <c r="G26" i="18"/>
  <c r="H26" i="18"/>
  <c r="I26" i="18"/>
  <c r="G27" i="18"/>
  <c r="H27" i="18"/>
  <c r="I27" i="18"/>
  <c r="G29" i="18"/>
  <c r="H29" i="18"/>
  <c r="I29" i="18"/>
  <c r="G30" i="18"/>
  <c r="H30" i="18"/>
  <c r="I30" i="18"/>
  <c r="G31" i="18"/>
  <c r="H31" i="18"/>
  <c r="I31" i="18"/>
  <c r="G33" i="18"/>
  <c r="H33" i="18"/>
  <c r="I33" i="18"/>
  <c r="G34" i="18"/>
  <c r="H34" i="18"/>
  <c r="I34" i="18"/>
  <c r="G36" i="18"/>
  <c r="H36" i="18"/>
  <c r="I36" i="18"/>
  <c r="G43" i="18"/>
  <c r="H43" i="18"/>
  <c r="I43" i="18"/>
  <c r="G54" i="18"/>
  <c r="H54" i="18"/>
  <c r="I54" i="18"/>
  <c r="G55" i="18"/>
  <c r="H55" i="18"/>
  <c r="I55" i="18"/>
  <c r="G56" i="18"/>
  <c r="H56" i="18"/>
  <c r="I56" i="18"/>
  <c r="G57" i="18"/>
  <c r="H57" i="18"/>
  <c r="I57" i="18"/>
  <c r="G58" i="18"/>
  <c r="H58" i="18"/>
  <c r="I58" i="18"/>
  <c r="G60" i="18"/>
  <c r="H60" i="18"/>
  <c r="I60" i="18"/>
  <c r="G61" i="18"/>
  <c r="H61" i="18"/>
  <c r="I61" i="18"/>
  <c r="G62" i="18"/>
  <c r="H62" i="18"/>
  <c r="I62" i="18"/>
  <c r="G63" i="18"/>
  <c r="H63" i="18"/>
  <c r="I63" i="18"/>
  <c r="G65" i="18"/>
  <c r="H65" i="18"/>
  <c r="I65" i="18"/>
  <c r="G66" i="18"/>
  <c r="H66" i="18"/>
  <c r="I66" i="18"/>
  <c r="G67" i="18"/>
  <c r="H67" i="18"/>
  <c r="I67" i="18"/>
  <c r="G69" i="18"/>
  <c r="H69" i="18"/>
  <c r="I69" i="18"/>
  <c r="G70" i="18"/>
  <c r="H70" i="18"/>
  <c r="I70" i="18"/>
  <c r="G71" i="18"/>
  <c r="H71" i="18"/>
  <c r="I71" i="18"/>
  <c r="G72" i="18"/>
  <c r="H72" i="18"/>
  <c r="I72" i="18"/>
  <c r="G73" i="18"/>
  <c r="H73" i="18"/>
  <c r="I73" i="18"/>
  <c r="G75" i="18"/>
  <c r="H75" i="18"/>
  <c r="I75" i="18"/>
  <c r="G76" i="18"/>
  <c r="H76" i="18"/>
  <c r="I76" i="18"/>
  <c r="G78" i="18"/>
  <c r="H78" i="18"/>
  <c r="I78" i="18"/>
  <c r="G79" i="18"/>
  <c r="H79" i="18"/>
  <c r="I79" i="18"/>
  <c r="G81" i="18"/>
  <c r="H81" i="18"/>
  <c r="I81" i="18"/>
  <c r="G82" i="18"/>
  <c r="H82" i="18"/>
  <c r="I82" i="18"/>
  <c r="G84" i="18"/>
  <c r="H84" i="18"/>
  <c r="I84" i="18"/>
  <c r="G85" i="18"/>
  <c r="H85" i="18"/>
  <c r="I85" i="18"/>
  <c r="G86" i="18"/>
  <c r="H86" i="18"/>
  <c r="I86" i="18"/>
  <c r="G87" i="18"/>
  <c r="H87" i="18"/>
  <c r="I87" i="18"/>
  <c r="G89" i="18"/>
  <c r="H89" i="18"/>
  <c r="I89" i="18"/>
  <c r="G90" i="18"/>
  <c r="H90" i="18"/>
  <c r="I90" i="18"/>
  <c r="G92" i="18"/>
  <c r="H92" i="18"/>
  <c r="I92" i="18"/>
  <c r="H6" i="18"/>
  <c r="I6" i="18"/>
  <c r="G6" i="18"/>
  <c r="G8" i="17"/>
  <c r="H8" i="17"/>
  <c r="I8" i="17"/>
  <c r="G9" i="17"/>
  <c r="H9" i="17"/>
  <c r="I9" i="17"/>
  <c r="G10" i="17"/>
  <c r="H10" i="17"/>
  <c r="I10" i="17"/>
  <c r="G11" i="17"/>
  <c r="H11" i="17"/>
  <c r="I11" i="17"/>
  <c r="G12" i="17"/>
  <c r="H12" i="17"/>
  <c r="I12" i="17"/>
  <c r="G13" i="17"/>
  <c r="H13" i="17"/>
  <c r="I13" i="17"/>
  <c r="G14" i="17"/>
  <c r="H14" i="17"/>
  <c r="I14" i="17"/>
  <c r="G15" i="17"/>
  <c r="H15" i="17"/>
  <c r="I15" i="17"/>
  <c r="G16" i="17"/>
  <c r="H16" i="17"/>
  <c r="I16" i="17"/>
  <c r="G18" i="17"/>
  <c r="H18" i="17"/>
  <c r="I18" i="17"/>
  <c r="G23" i="17"/>
  <c r="H23" i="17"/>
  <c r="I23" i="17"/>
  <c r="G24" i="17"/>
  <c r="H24" i="17"/>
  <c r="I24" i="17"/>
  <c r="G26" i="17"/>
  <c r="H26" i="17"/>
  <c r="I26" i="17"/>
  <c r="G27" i="17"/>
  <c r="H27" i="17"/>
  <c r="I27" i="17"/>
  <c r="G29" i="17"/>
  <c r="H29" i="17"/>
  <c r="I29" i="17"/>
  <c r="G30" i="17"/>
  <c r="H30" i="17"/>
  <c r="I30" i="17"/>
  <c r="G31" i="17"/>
  <c r="H31" i="17"/>
  <c r="I31" i="17"/>
  <c r="G33" i="17"/>
  <c r="H33" i="17"/>
  <c r="I33" i="17"/>
  <c r="G34" i="17"/>
  <c r="H34" i="17"/>
  <c r="I34" i="17"/>
  <c r="G36" i="17"/>
  <c r="H36" i="17"/>
  <c r="I36" i="17"/>
  <c r="G43" i="17"/>
  <c r="H43" i="17"/>
  <c r="I43" i="17"/>
  <c r="G54" i="17"/>
  <c r="H54" i="17"/>
  <c r="I54" i="17"/>
  <c r="G55" i="17"/>
  <c r="H55" i="17"/>
  <c r="I55" i="17"/>
  <c r="G56" i="17"/>
  <c r="H56" i="17"/>
  <c r="I56" i="17"/>
  <c r="G57" i="17"/>
  <c r="H57" i="17"/>
  <c r="I57" i="17"/>
  <c r="G58" i="17"/>
  <c r="H58" i="17"/>
  <c r="I58" i="17"/>
  <c r="G60" i="17"/>
  <c r="H60" i="17"/>
  <c r="I60" i="17"/>
  <c r="G61" i="17"/>
  <c r="H61" i="17"/>
  <c r="I61" i="17"/>
  <c r="G62" i="17"/>
  <c r="H62" i="17"/>
  <c r="I62" i="17"/>
  <c r="G63" i="17"/>
  <c r="H63" i="17"/>
  <c r="I63" i="17"/>
  <c r="G65" i="17"/>
  <c r="H65" i="17"/>
  <c r="I65" i="17"/>
  <c r="G66" i="17"/>
  <c r="H66" i="17"/>
  <c r="I66" i="17"/>
  <c r="G67" i="17"/>
  <c r="H67" i="17"/>
  <c r="I67" i="17"/>
  <c r="G69" i="17"/>
  <c r="H69" i="17"/>
  <c r="I69" i="17"/>
  <c r="G70" i="17"/>
  <c r="H70" i="17"/>
  <c r="I70" i="17"/>
  <c r="G71" i="17"/>
  <c r="H71" i="17"/>
  <c r="I71" i="17"/>
  <c r="G72" i="17"/>
  <c r="H72" i="17"/>
  <c r="I72" i="17"/>
  <c r="G73" i="17"/>
  <c r="H73" i="17"/>
  <c r="I73" i="17"/>
  <c r="G75" i="17"/>
  <c r="H75" i="17"/>
  <c r="I75" i="17"/>
  <c r="G76" i="17"/>
  <c r="H76" i="17"/>
  <c r="I76" i="17"/>
  <c r="G78" i="17"/>
  <c r="H78" i="17"/>
  <c r="I78" i="17"/>
  <c r="G79" i="17"/>
  <c r="H79" i="17"/>
  <c r="I79" i="17"/>
  <c r="G81" i="17"/>
  <c r="H81" i="17"/>
  <c r="I81" i="17"/>
  <c r="G82" i="17"/>
  <c r="H82" i="17"/>
  <c r="I82" i="17"/>
  <c r="G84" i="17"/>
  <c r="H84" i="17"/>
  <c r="I84" i="17"/>
  <c r="G85" i="17"/>
  <c r="H85" i="17"/>
  <c r="I85" i="17"/>
  <c r="G86" i="17"/>
  <c r="H86" i="17"/>
  <c r="I86" i="17"/>
  <c r="G87" i="17"/>
  <c r="H87" i="17"/>
  <c r="I87" i="17"/>
  <c r="G89" i="17"/>
  <c r="H89" i="17"/>
  <c r="I89" i="17"/>
  <c r="G90" i="17"/>
  <c r="H90" i="17"/>
  <c r="I90" i="17"/>
  <c r="G92" i="17"/>
  <c r="H92" i="17"/>
  <c r="I92" i="17"/>
  <c r="H6" i="17"/>
  <c r="I6" i="17"/>
  <c r="G6" i="17"/>
  <c r="I8" i="16"/>
  <c r="I9" i="16"/>
  <c r="I18" i="16"/>
  <c r="I23" i="16"/>
  <c r="I24" i="16"/>
  <c r="I26" i="16"/>
  <c r="I27" i="16"/>
  <c r="I29" i="16"/>
  <c r="I30" i="16"/>
  <c r="I31" i="16"/>
  <c r="I33" i="16"/>
  <c r="I34" i="16"/>
  <c r="I36" i="16"/>
  <c r="I43" i="16"/>
  <c r="I54" i="16"/>
  <c r="I55" i="16"/>
  <c r="I56" i="16"/>
  <c r="I57" i="16"/>
  <c r="I58" i="16"/>
  <c r="I60" i="16"/>
  <c r="I61" i="16"/>
  <c r="I62" i="16"/>
  <c r="I63" i="16"/>
  <c r="I65" i="16"/>
  <c r="I66" i="16"/>
  <c r="I67" i="16"/>
  <c r="I69" i="16"/>
  <c r="I70" i="16"/>
  <c r="I71" i="16"/>
  <c r="I72" i="16"/>
  <c r="I73" i="16"/>
  <c r="I75" i="16"/>
  <c r="I76" i="16"/>
  <c r="I78" i="16"/>
  <c r="I79" i="16"/>
  <c r="I81" i="16"/>
  <c r="I82" i="16"/>
  <c r="I84" i="16"/>
  <c r="I85" i="16"/>
  <c r="I86" i="16"/>
  <c r="I87" i="16"/>
  <c r="I89" i="16"/>
  <c r="I90" i="16"/>
  <c r="I6" i="16"/>
  <c r="H92" i="15" l="1"/>
  <c r="I92" i="15"/>
  <c r="I92" i="16"/>
  <c r="L8" i="14"/>
  <c r="L6" i="9" l="1"/>
  <c r="M8" i="11" l="1"/>
  <c r="N8" i="11"/>
  <c r="L9" i="11"/>
  <c r="M9" i="11"/>
  <c r="N9" i="11"/>
  <c r="L10" i="11"/>
  <c r="M10" i="11"/>
  <c r="N10" i="11"/>
  <c r="L11" i="11"/>
  <c r="M11" i="11"/>
  <c r="N11" i="11"/>
  <c r="L12" i="11"/>
  <c r="M12" i="11"/>
  <c r="N12" i="11"/>
  <c r="L13" i="11"/>
  <c r="M13" i="11"/>
  <c r="N13" i="11"/>
  <c r="L14" i="11"/>
  <c r="M14" i="11"/>
  <c r="N14" i="11"/>
  <c r="L15" i="11"/>
  <c r="M15" i="11"/>
  <c r="N15" i="11"/>
  <c r="L16" i="11"/>
  <c r="M16" i="11"/>
  <c r="N16" i="11"/>
  <c r="L18" i="11"/>
  <c r="M18" i="11"/>
  <c r="N18" i="11"/>
  <c r="L23" i="11"/>
  <c r="M23" i="11"/>
  <c r="N23" i="11"/>
  <c r="L24" i="11"/>
  <c r="M24" i="11"/>
  <c r="N24" i="11"/>
  <c r="L26" i="11"/>
  <c r="M26" i="11"/>
  <c r="N26" i="11"/>
  <c r="L27" i="11"/>
  <c r="M27" i="11"/>
  <c r="N27" i="11"/>
  <c r="L29" i="11"/>
  <c r="M29" i="11"/>
  <c r="N29" i="11"/>
  <c r="L30" i="11"/>
  <c r="M30" i="11"/>
  <c r="N30" i="11"/>
  <c r="L31" i="11"/>
  <c r="M31" i="11"/>
  <c r="N31" i="11"/>
  <c r="L33" i="11"/>
  <c r="M33" i="11"/>
  <c r="N33" i="11"/>
  <c r="L34" i="11"/>
  <c r="M34" i="11"/>
  <c r="N34" i="11"/>
  <c r="L36" i="11"/>
  <c r="M36" i="11"/>
  <c r="N36" i="11"/>
  <c r="L43" i="11"/>
  <c r="M43" i="11"/>
  <c r="N43" i="11"/>
  <c r="L54" i="11"/>
  <c r="M54" i="11"/>
  <c r="N54" i="11"/>
  <c r="L55" i="11"/>
  <c r="M55" i="11"/>
  <c r="N55" i="11"/>
  <c r="L56" i="11"/>
  <c r="M56" i="11"/>
  <c r="N56" i="11"/>
  <c r="L57" i="11"/>
  <c r="M57" i="11"/>
  <c r="N57" i="11"/>
  <c r="L58" i="11"/>
  <c r="M58" i="11"/>
  <c r="N58" i="11"/>
  <c r="L60" i="11"/>
  <c r="M60" i="11"/>
  <c r="N60" i="11"/>
  <c r="L61" i="11"/>
  <c r="M61" i="11"/>
  <c r="N61" i="11"/>
  <c r="L62" i="11"/>
  <c r="M62" i="11"/>
  <c r="N62" i="11"/>
  <c r="L63" i="11"/>
  <c r="M63" i="11"/>
  <c r="N63" i="11"/>
  <c r="L65" i="11"/>
  <c r="M65" i="11"/>
  <c r="N65" i="11"/>
  <c r="L66" i="11"/>
  <c r="M66" i="11"/>
  <c r="N66" i="11"/>
  <c r="L67" i="11"/>
  <c r="M67" i="11"/>
  <c r="N67" i="11"/>
  <c r="L69" i="11"/>
  <c r="M69" i="11"/>
  <c r="N69" i="11"/>
  <c r="L70" i="11"/>
  <c r="M70" i="11"/>
  <c r="N70" i="11"/>
  <c r="L71" i="11"/>
  <c r="M71" i="11"/>
  <c r="N71" i="11"/>
  <c r="L72" i="11"/>
  <c r="M72" i="11"/>
  <c r="N72" i="11"/>
  <c r="L73" i="11"/>
  <c r="M73" i="11"/>
  <c r="N73" i="11"/>
  <c r="L75" i="11"/>
  <c r="M75" i="11"/>
  <c r="N75" i="11"/>
  <c r="L76" i="11"/>
  <c r="M76" i="11"/>
  <c r="N76" i="11"/>
  <c r="L78" i="11"/>
  <c r="M78" i="11"/>
  <c r="N78" i="11"/>
  <c r="L79" i="11"/>
  <c r="M79" i="11"/>
  <c r="N79" i="11"/>
  <c r="L81" i="11"/>
  <c r="M81" i="11"/>
  <c r="N81" i="11"/>
  <c r="L82" i="11"/>
  <c r="M82" i="11"/>
  <c r="N82" i="11"/>
  <c r="L84" i="11"/>
  <c r="M84" i="11"/>
  <c r="N84" i="11"/>
  <c r="L85" i="11"/>
  <c r="M85" i="11"/>
  <c r="N85" i="11"/>
  <c r="L86" i="11"/>
  <c r="M86" i="11"/>
  <c r="N86" i="11"/>
  <c r="L87" i="11"/>
  <c r="M87" i="11"/>
  <c r="N87" i="11"/>
  <c r="L89" i="11"/>
  <c r="M89" i="11"/>
  <c r="N89" i="11"/>
  <c r="L90" i="11"/>
  <c r="M90" i="11"/>
  <c r="N90" i="11"/>
  <c r="M6" i="11"/>
  <c r="N6" i="11"/>
  <c r="L6" i="11"/>
  <c r="L8" i="11" l="1"/>
  <c r="M8" i="9"/>
  <c r="N8" i="9"/>
  <c r="L9" i="9"/>
  <c r="M9" i="9"/>
  <c r="N9" i="9"/>
  <c r="L10" i="9"/>
  <c r="M10" i="9"/>
  <c r="N10" i="9"/>
  <c r="L11" i="9"/>
  <c r="M11" i="9"/>
  <c r="N11" i="9"/>
  <c r="L12" i="9"/>
  <c r="M12" i="9"/>
  <c r="N12" i="9"/>
  <c r="L13" i="9"/>
  <c r="M13" i="9"/>
  <c r="N13" i="9"/>
  <c r="L14" i="9"/>
  <c r="M14" i="9"/>
  <c r="N14" i="9"/>
  <c r="L15" i="9"/>
  <c r="M15" i="9"/>
  <c r="N15" i="9"/>
  <c r="L16" i="9"/>
  <c r="M16" i="9"/>
  <c r="N16" i="9"/>
  <c r="L18" i="9"/>
  <c r="M18" i="9"/>
  <c r="N18" i="9"/>
  <c r="L23" i="9"/>
  <c r="M23" i="9"/>
  <c r="N23" i="9"/>
  <c r="L24" i="9"/>
  <c r="M24" i="9"/>
  <c r="N24" i="9"/>
  <c r="L26" i="9"/>
  <c r="M26" i="9"/>
  <c r="N26" i="9"/>
  <c r="L27" i="9"/>
  <c r="M27" i="9"/>
  <c r="N27" i="9"/>
  <c r="L29" i="9"/>
  <c r="M29" i="9"/>
  <c r="N29" i="9"/>
  <c r="L30" i="9"/>
  <c r="M30" i="9"/>
  <c r="N30" i="9"/>
  <c r="L31" i="9"/>
  <c r="M31" i="9"/>
  <c r="N31" i="9"/>
  <c r="L33" i="9"/>
  <c r="M33" i="9"/>
  <c r="N33" i="9"/>
  <c r="L34" i="9"/>
  <c r="M34" i="9"/>
  <c r="N34" i="9"/>
  <c r="L36" i="9"/>
  <c r="M36" i="9"/>
  <c r="N36" i="9"/>
  <c r="L43" i="9"/>
  <c r="M43" i="9"/>
  <c r="N43" i="9"/>
  <c r="L54" i="9"/>
  <c r="M54" i="9"/>
  <c r="N54" i="9"/>
  <c r="L55" i="9"/>
  <c r="M55" i="9"/>
  <c r="N55" i="9"/>
  <c r="L56" i="9"/>
  <c r="M56" i="9"/>
  <c r="N56" i="9"/>
  <c r="L57" i="9"/>
  <c r="M57" i="9"/>
  <c r="N57" i="9"/>
  <c r="L58" i="9"/>
  <c r="M58" i="9"/>
  <c r="N58" i="9"/>
  <c r="L60" i="9"/>
  <c r="M60" i="9"/>
  <c r="N60" i="9"/>
  <c r="L61" i="9"/>
  <c r="M61" i="9"/>
  <c r="N61" i="9"/>
  <c r="L62" i="9"/>
  <c r="M62" i="9"/>
  <c r="N62" i="9"/>
  <c r="L63" i="9"/>
  <c r="M63" i="9"/>
  <c r="N63" i="9"/>
  <c r="L65" i="9"/>
  <c r="M65" i="9"/>
  <c r="N65" i="9"/>
  <c r="L66" i="9"/>
  <c r="M66" i="9"/>
  <c r="N66" i="9"/>
  <c r="L67" i="9"/>
  <c r="M67" i="9"/>
  <c r="N67" i="9"/>
  <c r="L69" i="9"/>
  <c r="M69" i="9"/>
  <c r="N69" i="9"/>
  <c r="L70" i="9"/>
  <c r="M70" i="9"/>
  <c r="N70" i="9"/>
  <c r="L71" i="9"/>
  <c r="M71" i="9"/>
  <c r="N71" i="9"/>
  <c r="L72" i="9"/>
  <c r="M72" i="9"/>
  <c r="N72" i="9"/>
  <c r="L73" i="9"/>
  <c r="M73" i="9"/>
  <c r="N73" i="9"/>
  <c r="L75" i="9"/>
  <c r="M75" i="9"/>
  <c r="N75" i="9"/>
  <c r="L76" i="9"/>
  <c r="M76" i="9"/>
  <c r="N76" i="9"/>
  <c r="L78" i="9"/>
  <c r="M78" i="9"/>
  <c r="N78" i="9"/>
  <c r="L79" i="9"/>
  <c r="M79" i="9"/>
  <c r="N79" i="9"/>
  <c r="L81" i="9"/>
  <c r="M81" i="9"/>
  <c r="N81" i="9"/>
  <c r="L82" i="9"/>
  <c r="M82" i="9"/>
  <c r="N82" i="9"/>
  <c r="L84" i="9"/>
  <c r="M84" i="9"/>
  <c r="N84" i="9"/>
  <c r="L85" i="9"/>
  <c r="M85" i="9"/>
  <c r="N85" i="9"/>
  <c r="L86" i="9"/>
  <c r="M86" i="9"/>
  <c r="N86" i="9"/>
  <c r="L87" i="9"/>
  <c r="M87" i="9"/>
  <c r="N87" i="9"/>
  <c r="L89" i="9"/>
  <c r="M89" i="9"/>
  <c r="N89" i="9"/>
  <c r="L90" i="9"/>
  <c r="M90" i="9"/>
  <c r="N90" i="9"/>
  <c r="M6" i="9"/>
  <c r="N6" i="9"/>
  <c r="M8" i="8"/>
  <c r="N8" i="8"/>
  <c r="L9" i="8"/>
  <c r="M9" i="8"/>
  <c r="N9" i="8"/>
  <c r="L10" i="8"/>
  <c r="M10" i="8"/>
  <c r="N10" i="8"/>
  <c r="L11" i="8"/>
  <c r="M11" i="8"/>
  <c r="N11" i="8"/>
  <c r="L12" i="8"/>
  <c r="M12" i="8"/>
  <c r="N12" i="8"/>
  <c r="L13" i="8"/>
  <c r="M13" i="8"/>
  <c r="N13" i="8"/>
  <c r="L14" i="8"/>
  <c r="M14" i="8"/>
  <c r="N14" i="8"/>
  <c r="L15" i="8"/>
  <c r="M15" i="8"/>
  <c r="N15" i="8"/>
  <c r="L16" i="8"/>
  <c r="M16" i="8"/>
  <c r="N16" i="8"/>
  <c r="L18" i="8"/>
  <c r="M18" i="8"/>
  <c r="N18" i="8"/>
  <c r="L23" i="8"/>
  <c r="M23" i="8"/>
  <c r="N23" i="8"/>
  <c r="L24" i="8"/>
  <c r="M24" i="8"/>
  <c r="N24" i="8"/>
  <c r="L26" i="8"/>
  <c r="M26" i="8"/>
  <c r="N26" i="8"/>
  <c r="L27" i="8"/>
  <c r="M27" i="8"/>
  <c r="N27" i="8"/>
  <c r="L29" i="8"/>
  <c r="M29" i="8"/>
  <c r="N29" i="8"/>
  <c r="L30" i="8"/>
  <c r="M30" i="8"/>
  <c r="N30" i="8"/>
  <c r="L31" i="8"/>
  <c r="M31" i="8"/>
  <c r="N31" i="8"/>
  <c r="L33" i="8"/>
  <c r="M33" i="8"/>
  <c r="N33" i="8"/>
  <c r="L34" i="8"/>
  <c r="M34" i="8"/>
  <c r="N34" i="8"/>
  <c r="L36" i="8"/>
  <c r="M36" i="8"/>
  <c r="N36" i="8"/>
  <c r="L43" i="8"/>
  <c r="M43" i="8"/>
  <c r="N43" i="8"/>
  <c r="L54" i="8"/>
  <c r="M54" i="8"/>
  <c r="N54" i="8"/>
  <c r="L55" i="8"/>
  <c r="M55" i="8"/>
  <c r="N55" i="8"/>
  <c r="L56" i="8"/>
  <c r="M56" i="8"/>
  <c r="N56" i="8"/>
  <c r="L57" i="8"/>
  <c r="M57" i="8"/>
  <c r="N57" i="8"/>
  <c r="L58" i="8"/>
  <c r="M58" i="8"/>
  <c r="N58" i="8"/>
  <c r="L60" i="8"/>
  <c r="M60" i="8"/>
  <c r="N60" i="8"/>
  <c r="L61" i="8"/>
  <c r="M61" i="8"/>
  <c r="N61" i="8"/>
  <c r="L62" i="8"/>
  <c r="M62" i="8"/>
  <c r="N62" i="8"/>
  <c r="L63" i="8"/>
  <c r="M63" i="8"/>
  <c r="N63" i="8"/>
  <c r="L65" i="8"/>
  <c r="M65" i="8"/>
  <c r="N65" i="8"/>
  <c r="L66" i="8"/>
  <c r="M66" i="8"/>
  <c r="N66" i="8"/>
  <c r="L67" i="8"/>
  <c r="M67" i="8"/>
  <c r="N67" i="8"/>
  <c r="L69" i="8"/>
  <c r="M69" i="8"/>
  <c r="N69" i="8"/>
  <c r="L70" i="8"/>
  <c r="M70" i="8"/>
  <c r="N70" i="8"/>
  <c r="L71" i="8"/>
  <c r="M71" i="8"/>
  <c r="N71" i="8"/>
  <c r="L72" i="8"/>
  <c r="M72" i="8"/>
  <c r="N72" i="8"/>
  <c r="L73" i="8"/>
  <c r="M73" i="8"/>
  <c r="N73" i="8"/>
  <c r="L75" i="8"/>
  <c r="M75" i="8"/>
  <c r="N75" i="8"/>
  <c r="L76" i="8"/>
  <c r="M76" i="8"/>
  <c r="N76" i="8"/>
  <c r="L78" i="8"/>
  <c r="M78" i="8"/>
  <c r="N78" i="8"/>
  <c r="L79" i="8"/>
  <c r="M79" i="8"/>
  <c r="N79" i="8"/>
  <c r="L81" i="8"/>
  <c r="M81" i="8"/>
  <c r="N81" i="8"/>
  <c r="L82" i="8"/>
  <c r="M82" i="8"/>
  <c r="N82" i="8"/>
  <c r="L84" i="8"/>
  <c r="M84" i="8"/>
  <c r="N84" i="8"/>
  <c r="L85" i="8"/>
  <c r="M85" i="8"/>
  <c r="N85" i="8"/>
  <c r="L86" i="8"/>
  <c r="M86" i="8"/>
  <c r="N86" i="8"/>
  <c r="L87" i="8"/>
  <c r="M87" i="8"/>
  <c r="N87" i="8"/>
  <c r="L89" i="8"/>
  <c r="M89" i="8"/>
  <c r="N89" i="8"/>
  <c r="L90" i="8"/>
  <c r="M90" i="8"/>
  <c r="N90" i="8"/>
  <c r="M6" i="8"/>
  <c r="N6" i="8"/>
  <c r="L6" i="8"/>
  <c r="M8" i="7"/>
  <c r="N8" i="7"/>
  <c r="L9" i="7"/>
  <c r="M9" i="7"/>
  <c r="N9" i="7"/>
  <c r="L10" i="7"/>
  <c r="M10" i="7"/>
  <c r="N10" i="7"/>
  <c r="L11" i="7"/>
  <c r="M11" i="7"/>
  <c r="N11" i="7"/>
  <c r="L12" i="7"/>
  <c r="M12" i="7"/>
  <c r="N12" i="7"/>
  <c r="L13" i="7"/>
  <c r="M13" i="7"/>
  <c r="N13" i="7"/>
  <c r="L14" i="7"/>
  <c r="M14" i="7"/>
  <c r="N14" i="7"/>
  <c r="L15" i="7"/>
  <c r="M15" i="7"/>
  <c r="N15" i="7"/>
  <c r="L16" i="7"/>
  <c r="M16" i="7"/>
  <c r="N16" i="7"/>
  <c r="L18" i="7"/>
  <c r="M18" i="7"/>
  <c r="N18" i="7"/>
  <c r="L23" i="7"/>
  <c r="M23" i="7"/>
  <c r="N23" i="7"/>
  <c r="L24" i="7"/>
  <c r="M24" i="7"/>
  <c r="N24" i="7"/>
  <c r="L26" i="7"/>
  <c r="M26" i="7"/>
  <c r="N26" i="7"/>
  <c r="L27" i="7"/>
  <c r="M27" i="7"/>
  <c r="N27" i="7"/>
  <c r="L29" i="7"/>
  <c r="M29" i="7"/>
  <c r="N29" i="7"/>
  <c r="L30" i="7"/>
  <c r="M30" i="7"/>
  <c r="N30" i="7"/>
  <c r="L31" i="7"/>
  <c r="M31" i="7"/>
  <c r="N31" i="7"/>
  <c r="L33" i="7"/>
  <c r="M33" i="7"/>
  <c r="N33" i="7"/>
  <c r="L34" i="7"/>
  <c r="M34" i="7"/>
  <c r="N34" i="7"/>
  <c r="L36" i="7"/>
  <c r="M36" i="7"/>
  <c r="N36" i="7"/>
  <c r="L43" i="7"/>
  <c r="M43" i="7"/>
  <c r="N43" i="7"/>
  <c r="L54" i="7"/>
  <c r="M54" i="7"/>
  <c r="N54" i="7"/>
  <c r="L55" i="7"/>
  <c r="M55" i="7"/>
  <c r="N55" i="7"/>
  <c r="L56" i="7"/>
  <c r="M56" i="7"/>
  <c r="N56" i="7"/>
  <c r="L57" i="7"/>
  <c r="M57" i="7"/>
  <c r="N57" i="7"/>
  <c r="L58" i="7"/>
  <c r="M58" i="7"/>
  <c r="N58" i="7"/>
  <c r="L60" i="7"/>
  <c r="M60" i="7"/>
  <c r="N60" i="7"/>
  <c r="L61" i="7"/>
  <c r="M61" i="7"/>
  <c r="N61" i="7"/>
  <c r="L62" i="7"/>
  <c r="M62" i="7"/>
  <c r="N62" i="7"/>
  <c r="L63" i="7"/>
  <c r="M63" i="7"/>
  <c r="N63" i="7"/>
  <c r="L65" i="7"/>
  <c r="M65" i="7"/>
  <c r="N65" i="7"/>
  <c r="L66" i="7"/>
  <c r="M66" i="7"/>
  <c r="N66" i="7"/>
  <c r="L67" i="7"/>
  <c r="M67" i="7"/>
  <c r="N67" i="7"/>
  <c r="L69" i="7"/>
  <c r="M69" i="7"/>
  <c r="N69" i="7"/>
  <c r="L70" i="7"/>
  <c r="M70" i="7"/>
  <c r="N70" i="7"/>
  <c r="L71" i="7"/>
  <c r="M71" i="7"/>
  <c r="N71" i="7"/>
  <c r="L72" i="7"/>
  <c r="M72" i="7"/>
  <c r="N72" i="7"/>
  <c r="L73" i="7"/>
  <c r="M73" i="7"/>
  <c r="N73" i="7"/>
  <c r="L75" i="7"/>
  <c r="M75" i="7"/>
  <c r="N75" i="7"/>
  <c r="L76" i="7"/>
  <c r="M76" i="7"/>
  <c r="N76" i="7"/>
  <c r="L78" i="7"/>
  <c r="M78" i="7"/>
  <c r="N78" i="7"/>
  <c r="L79" i="7"/>
  <c r="M79" i="7"/>
  <c r="N79" i="7"/>
  <c r="L81" i="7"/>
  <c r="M81" i="7"/>
  <c r="N81" i="7"/>
  <c r="L82" i="7"/>
  <c r="M82" i="7"/>
  <c r="N82" i="7"/>
  <c r="L84" i="7"/>
  <c r="M84" i="7"/>
  <c r="N84" i="7"/>
  <c r="L85" i="7"/>
  <c r="M85" i="7"/>
  <c r="N85" i="7"/>
  <c r="L86" i="7"/>
  <c r="M86" i="7"/>
  <c r="N86" i="7"/>
  <c r="L87" i="7"/>
  <c r="M87" i="7"/>
  <c r="N87" i="7"/>
  <c r="L89" i="7"/>
  <c r="M89" i="7"/>
  <c r="N89" i="7"/>
  <c r="L90" i="7"/>
  <c r="M90" i="7"/>
  <c r="N90" i="7"/>
  <c r="M6" i="7"/>
  <c r="N6" i="7"/>
  <c r="L6" i="7"/>
  <c r="L9" i="6"/>
  <c r="M9" i="6"/>
  <c r="N9" i="6"/>
  <c r="L10" i="6"/>
  <c r="M10" i="6"/>
  <c r="N10" i="6"/>
  <c r="L11" i="6"/>
  <c r="M11" i="6"/>
  <c r="N11" i="6"/>
  <c r="L12" i="6"/>
  <c r="M12" i="6"/>
  <c r="N12" i="6"/>
  <c r="L13" i="6"/>
  <c r="M13" i="6"/>
  <c r="N13" i="6"/>
  <c r="L14" i="6"/>
  <c r="M14" i="6"/>
  <c r="N14" i="6"/>
  <c r="L15" i="6"/>
  <c r="M15" i="6"/>
  <c r="N15" i="6"/>
  <c r="L16" i="6"/>
  <c r="M16" i="6"/>
  <c r="N16" i="6"/>
  <c r="L18" i="6"/>
  <c r="M18" i="6"/>
  <c r="N18" i="6"/>
  <c r="L24" i="6"/>
  <c r="M24" i="6"/>
  <c r="N24" i="6"/>
  <c r="L27" i="6"/>
  <c r="M27" i="6"/>
  <c r="N27" i="6"/>
  <c r="L30" i="6"/>
  <c r="M30" i="6"/>
  <c r="N30" i="6"/>
  <c r="L31" i="6"/>
  <c r="M31" i="6"/>
  <c r="N31" i="6"/>
  <c r="L34" i="6"/>
  <c r="M34" i="6"/>
  <c r="N34" i="6"/>
  <c r="L36" i="6"/>
  <c r="M36" i="6"/>
  <c r="N36" i="6"/>
  <c r="L43" i="6"/>
  <c r="M43" i="6"/>
  <c r="N43" i="6"/>
  <c r="L55" i="6"/>
  <c r="M55" i="6"/>
  <c r="N55" i="6"/>
  <c r="L56" i="6"/>
  <c r="M56" i="6"/>
  <c r="N56" i="6"/>
  <c r="L57" i="6"/>
  <c r="M57" i="6"/>
  <c r="N57" i="6"/>
  <c r="L58" i="6"/>
  <c r="M58" i="6"/>
  <c r="N58" i="6"/>
  <c r="L61" i="6"/>
  <c r="M61" i="6"/>
  <c r="N61" i="6"/>
  <c r="L62" i="6"/>
  <c r="M62" i="6"/>
  <c r="N62" i="6"/>
  <c r="L63" i="6"/>
  <c r="M63" i="6"/>
  <c r="N63" i="6"/>
  <c r="L66" i="6"/>
  <c r="M66" i="6"/>
  <c r="N66" i="6"/>
  <c r="L67" i="6"/>
  <c r="M67" i="6"/>
  <c r="N67" i="6"/>
  <c r="L70" i="6"/>
  <c r="M70" i="6"/>
  <c r="N70" i="6"/>
  <c r="L71" i="6"/>
  <c r="M71" i="6"/>
  <c r="N71" i="6"/>
  <c r="L72" i="6"/>
  <c r="M72" i="6"/>
  <c r="N72" i="6"/>
  <c r="L73" i="6"/>
  <c r="M73" i="6"/>
  <c r="N73" i="6"/>
  <c r="L76" i="6"/>
  <c r="M76" i="6"/>
  <c r="N76" i="6"/>
  <c r="L79" i="6"/>
  <c r="M79" i="6"/>
  <c r="N79" i="6"/>
  <c r="L82" i="6"/>
  <c r="M82" i="6"/>
  <c r="N82" i="6"/>
  <c r="L85" i="6"/>
  <c r="M85" i="6"/>
  <c r="N85" i="6"/>
  <c r="L86" i="6"/>
  <c r="M86" i="6"/>
  <c r="N86" i="6"/>
  <c r="L87" i="6"/>
  <c r="M87" i="6"/>
  <c r="N87" i="6"/>
  <c r="L90" i="6"/>
  <c r="M90" i="6"/>
  <c r="N90" i="6"/>
  <c r="L8" i="1"/>
  <c r="M8" i="1"/>
  <c r="N8" i="1"/>
  <c r="L9" i="1"/>
  <c r="M9" i="1"/>
  <c r="N9" i="1"/>
  <c r="L10" i="1"/>
  <c r="M10" i="1"/>
  <c r="N10" i="1"/>
  <c r="L11" i="1"/>
  <c r="M11" i="1"/>
  <c r="N11" i="1"/>
  <c r="L12" i="1"/>
  <c r="M12" i="1"/>
  <c r="N12" i="1"/>
  <c r="L13" i="1"/>
  <c r="M13" i="1"/>
  <c r="N13" i="1"/>
  <c r="L14" i="1"/>
  <c r="M14" i="1"/>
  <c r="N14" i="1"/>
  <c r="L15" i="1"/>
  <c r="M15" i="1"/>
  <c r="N15" i="1"/>
  <c r="L16" i="1"/>
  <c r="M16" i="1"/>
  <c r="N16" i="1"/>
  <c r="L18" i="1"/>
  <c r="M18" i="1"/>
  <c r="N18" i="1"/>
  <c r="L23" i="1"/>
  <c r="M23" i="1"/>
  <c r="N23" i="1"/>
  <c r="L24" i="1"/>
  <c r="M24" i="1"/>
  <c r="N24" i="1"/>
  <c r="L26" i="1"/>
  <c r="M26" i="1"/>
  <c r="N26" i="1"/>
  <c r="L27" i="1"/>
  <c r="M27" i="1"/>
  <c r="N27" i="1"/>
  <c r="L29" i="1"/>
  <c r="M29" i="1"/>
  <c r="N29" i="1"/>
  <c r="L30" i="1"/>
  <c r="M30" i="1"/>
  <c r="N30" i="1"/>
  <c r="L31" i="1"/>
  <c r="M31" i="1"/>
  <c r="N31" i="1"/>
  <c r="L33" i="1"/>
  <c r="M33" i="1"/>
  <c r="N33" i="1"/>
  <c r="L34" i="1"/>
  <c r="M34" i="1"/>
  <c r="N34" i="1"/>
  <c r="L36" i="1"/>
  <c r="M36" i="1"/>
  <c r="N36" i="1"/>
  <c r="L43" i="1"/>
  <c r="M43" i="1"/>
  <c r="N43" i="1"/>
  <c r="L54" i="1"/>
  <c r="M54" i="1"/>
  <c r="N54" i="1"/>
  <c r="L55" i="1"/>
  <c r="M55" i="1"/>
  <c r="N55" i="1"/>
  <c r="L56" i="1"/>
  <c r="M56" i="1"/>
  <c r="N56" i="1"/>
  <c r="L57" i="1"/>
  <c r="M57" i="1"/>
  <c r="N57" i="1"/>
  <c r="L58" i="1"/>
  <c r="M58" i="1"/>
  <c r="N58" i="1"/>
  <c r="L60" i="1"/>
  <c r="M60" i="1"/>
  <c r="N60" i="1"/>
  <c r="L61" i="1"/>
  <c r="M61" i="1"/>
  <c r="N61" i="1"/>
  <c r="L62" i="1"/>
  <c r="M62" i="1"/>
  <c r="N62" i="1"/>
  <c r="L63" i="1"/>
  <c r="M63" i="1"/>
  <c r="N63" i="1"/>
  <c r="L65" i="1"/>
  <c r="M65" i="1"/>
  <c r="N65" i="1"/>
  <c r="L66" i="1"/>
  <c r="M66" i="1"/>
  <c r="N66" i="1"/>
  <c r="L67" i="1"/>
  <c r="M67" i="1"/>
  <c r="N67" i="1"/>
  <c r="L69" i="1"/>
  <c r="M69" i="1"/>
  <c r="N69" i="1"/>
  <c r="L70" i="1"/>
  <c r="M70" i="1"/>
  <c r="N70" i="1"/>
  <c r="L71" i="1"/>
  <c r="M71" i="1"/>
  <c r="N71" i="1"/>
  <c r="L72" i="1"/>
  <c r="M72" i="1"/>
  <c r="N72" i="1"/>
  <c r="L73" i="1"/>
  <c r="M73" i="1"/>
  <c r="N73" i="1"/>
  <c r="L75" i="1"/>
  <c r="M75" i="1"/>
  <c r="N75" i="1"/>
  <c r="L76" i="1"/>
  <c r="M76" i="1"/>
  <c r="N76" i="1"/>
  <c r="L78" i="1"/>
  <c r="M78" i="1"/>
  <c r="N78" i="1"/>
  <c r="L79" i="1"/>
  <c r="M79" i="1"/>
  <c r="N79" i="1"/>
  <c r="L81" i="1"/>
  <c r="M81" i="1"/>
  <c r="N81" i="1"/>
  <c r="L82" i="1"/>
  <c r="M82" i="1"/>
  <c r="N82" i="1"/>
  <c r="L84" i="1"/>
  <c r="M84" i="1"/>
  <c r="N84" i="1"/>
  <c r="L85" i="1"/>
  <c r="M85" i="1"/>
  <c r="N85" i="1"/>
  <c r="L86" i="1"/>
  <c r="M86" i="1"/>
  <c r="N86" i="1"/>
  <c r="L87" i="1"/>
  <c r="M87" i="1"/>
  <c r="N87" i="1"/>
  <c r="L89" i="1"/>
  <c r="M89" i="1"/>
  <c r="N89" i="1"/>
  <c r="L90" i="1"/>
  <c r="M90" i="1"/>
  <c r="N90" i="1"/>
  <c r="L92" i="1"/>
  <c r="M92" i="1"/>
  <c r="N92" i="1"/>
  <c r="M6" i="1"/>
  <c r="N6" i="1"/>
  <c r="L6" i="1"/>
  <c r="L6" i="6" l="1"/>
  <c r="M6" i="6"/>
  <c r="M89" i="6"/>
  <c r="M84" i="6"/>
  <c r="M81" i="6"/>
  <c r="M78" i="6"/>
  <c r="M75" i="6"/>
  <c r="N69" i="6"/>
  <c r="L69" i="6"/>
  <c r="M65" i="6"/>
  <c r="M60" i="6"/>
  <c r="N54" i="6"/>
  <c r="L54" i="6"/>
  <c r="N33" i="6"/>
  <c r="L33" i="6"/>
  <c r="M29" i="6"/>
  <c r="M26" i="6"/>
  <c r="M23" i="6"/>
  <c r="M8" i="6"/>
  <c r="N6" i="6"/>
  <c r="N89" i="6"/>
  <c r="L89" i="6"/>
  <c r="N84" i="6"/>
  <c r="L84" i="6"/>
  <c r="N81" i="6"/>
  <c r="L81" i="6"/>
  <c r="N78" i="6"/>
  <c r="L78" i="6"/>
  <c r="N75" i="6"/>
  <c r="L75" i="6"/>
  <c r="M69" i="6"/>
  <c r="N65" i="6"/>
  <c r="L65" i="6"/>
  <c r="N60" i="6"/>
  <c r="L60" i="6"/>
  <c r="M54" i="6"/>
  <c r="M33" i="6"/>
  <c r="N29" i="6"/>
  <c r="L29" i="6"/>
  <c r="N26" i="6"/>
  <c r="L26" i="6"/>
  <c r="N23" i="6"/>
  <c r="L23" i="6"/>
  <c r="N8" i="6"/>
  <c r="L8" i="6"/>
  <c r="L8" i="7"/>
  <c r="L8" i="8"/>
  <c r="L8" i="9"/>
  <c r="C8" i="18"/>
  <c r="M8" i="18" s="1"/>
  <c r="D8" i="18"/>
  <c r="N8" i="18" s="1"/>
  <c r="B9" i="18"/>
  <c r="L9" i="18" s="1"/>
  <c r="C9" i="18"/>
  <c r="M9" i="18" s="1"/>
  <c r="D9" i="18"/>
  <c r="N9" i="18" s="1"/>
  <c r="B10" i="18"/>
  <c r="L10" i="18" s="1"/>
  <c r="C10" i="18"/>
  <c r="M10" i="18" s="1"/>
  <c r="D10" i="18"/>
  <c r="N10" i="18" s="1"/>
  <c r="B11" i="18"/>
  <c r="L11" i="18" s="1"/>
  <c r="C11" i="18"/>
  <c r="M11" i="18" s="1"/>
  <c r="D11" i="18"/>
  <c r="N11" i="18" s="1"/>
  <c r="B12" i="18"/>
  <c r="L12" i="18" s="1"/>
  <c r="C12" i="18"/>
  <c r="M12" i="18" s="1"/>
  <c r="D12" i="18"/>
  <c r="N12" i="18" s="1"/>
  <c r="B13" i="18"/>
  <c r="L13" i="18" s="1"/>
  <c r="C13" i="18"/>
  <c r="M13" i="18" s="1"/>
  <c r="D13" i="18"/>
  <c r="N13" i="18" s="1"/>
  <c r="B14" i="18"/>
  <c r="L14" i="18" s="1"/>
  <c r="C14" i="18"/>
  <c r="M14" i="18" s="1"/>
  <c r="D14" i="18"/>
  <c r="N14" i="18" s="1"/>
  <c r="B15" i="18"/>
  <c r="L15" i="18" s="1"/>
  <c r="C15" i="18"/>
  <c r="M15" i="18" s="1"/>
  <c r="D15" i="18"/>
  <c r="N15" i="18" s="1"/>
  <c r="B16" i="18"/>
  <c r="L16" i="18" s="1"/>
  <c r="C16" i="18"/>
  <c r="M16" i="18" s="1"/>
  <c r="D16" i="18"/>
  <c r="N16" i="18" s="1"/>
  <c r="B18" i="18"/>
  <c r="L18" i="18" s="1"/>
  <c r="C18" i="18"/>
  <c r="M18" i="18" s="1"/>
  <c r="D18" i="18"/>
  <c r="N18" i="18" s="1"/>
  <c r="B23" i="18"/>
  <c r="L23" i="18" s="1"/>
  <c r="C23" i="18"/>
  <c r="M23" i="18" s="1"/>
  <c r="D23" i="18"/>
  <c r="N23" i="18" s="1"/>
  <c r="B24" i="18"/>
  <c r="L24" i="18" s="1"/>
  <c r="C24" i="18"/>
  <c r="M24" i="18" s="1"/>
  <c r="D24" i="18"/>
  <c r="N24" i="18" s="1"/>
  <c r="B26" i="18"/>
  <c r="L26" i="18" s="1"/>
  <c r="C26" i="18"/>
  <c r="M26" i="18" s="1"/>
  <c r="D26" i="18"/>
  <c r="N26" i="18" s="1"/>
  <c r="B27" i="18"/>
  <c r="L27" i="18" s="1"/>
  <c r="C27" i="18"/>
  <c r="M27" i="18" s="1"/>
  <c r="D27" i="18"/>
  <c r="N27" i="18" s="1"/>
  <c r="B29" i="18"/>
  <c r="L29" i="18" s="1"/>
  <c r="C29" i="18"/>
  <c r="M29" i="18" s="1"/>
  <c r="D29" i="18"/>
  <c r="N29" i="18" s="1"/>
  <c r="B30" i="18"/>
  <c r="L30" i="18" s="1"/>
  <c r="C30" i="18"/>
  <c r="M30" i="18" s="1"/>
  <c r="D30" i="18"/>
  <c r="N30" i="18" s="1"/>
  <c r="B31" i="18"/>
  <c r="L31" i="18" s="1"/>
  <c r="C31" i="18"/>
  <c r="M31" i="18" s="1"/>
  <c r="D31" i="18"/>
  <c r="N31" i="18" s="1"/>
  <c r="B33" i="18"/>
  <c r="L33" i="18" s="1"/>
  <c r="C33" i="18"/>
  <c r="M33" i="18" s="1"/>
  <c r="D33" i="18"/>
  <c r="N33" i="18" s="1"/>
  <c r="B34" i="18"/>
  <c r="L34" i="18" s="1"/>
  <c r="C34" i="18"/>
  <c r="M34" i="18" s="1"/>
  <c r="D34" i="18"/>
  <c r="N34" i="18" s="1"/>
  <c r="B36" i="18"/>
  <c r="L36" i="18" s="1"/>
  <c r="C36" i="18"/>
  <c r="M36" i="18" s="1"/>
  <c r="D36" i="18"/>
  <c r="N36" i="18" s="1"/>
  <c r="B43" i="18"/>
  <c r="L43" i="18" s="1"/>
  <c r="C43" i="18"/>
  <c r="M43" i="18" s="1"/>
  <c r="D43" i="18"/>
  <c r="N43" i="18" s="1"/>
  <c r="B54" i="18"/>
  <c r="L54" i="18" s="1"/>
  <c r="C54" i="18"/>
  <c r="M54" i="18" s="1"/>
  <c r="D54" i="18"/>
  <c r="N54" i="18" s="1"/>
  <c r="B55" i="18"/>
  <c r="L55" i="18" s="1"/>
  <c r="C55" i="18"/>
  <c r="M55" i="18" s="1"/>
  <c r="D55" i="18"/>
  <c r="N55" i="18" s="1"/>
  <c r="B56" i="18"/>
  <c r="L56" i="18" s="1"/>
  <c r="C56" i="18"/>
  <c r="M56" i="18" s="1"/>
  <c r="D56" i="18"/>
  <c r="N56" i="18" s="1"/>
  <c r="B57" i="18"/>
  <c r="L57" i="18" s="1"/>
  <c r="C57" i="18"/>
  <c r="M57" i="18" s="1"/>
  <c r="D57" i="18"/>
  <c r="N57" i="18" s="1"/>
  <c r="B58" i="18"/>
  <c r="L58" i="18" s="1"/>
  <c r="C58" i="18"/>
  <c r="M58" i="18" s="1"/>
  <c r="D58" i="18"/>
  <c r="N58" i="18" s="1"/>
  <c r="B60" i="18"/>
  <c r="L60" i="18" s="1"/>
  <c r="C60" i="18"/>
  <c r="M60" i="18" s="1"/>
  <c r="D60" i="18"/>
  <c r="N60" i="18" s="1"/>
  <c r="B61" i="18"/>
  <c r="L61" i="18" s="1"/>
  <c r="C61" i="18"/>
  <c r="M61" i="18" s="1"/>
  <c r="D61" i="18"/>
  <c r="N61" i="18" s="1"/>
  <c r="B62" i="18"/>
  <c r="L62" i="18" s="1"/>
  <c r="C62" i="18"/>
  <c r="M62" i="18" s="1"/>
  <c r="D62" i="18"/>
  <c r="N62" i="18" s="1"/>
  <c r="B63" i="18"/>
  <c r="L63" i="18" s="1"/>
  <c r="C63" i="18"/>
  <c r="M63" i="18" s="1"/>
  <c r="D63" i="18"/>
  <c r="N63" i="18" s="1"/>
  <c r="B65" i="18"/>
  <c r="L65" i="18" s="1"/>
  <c r="C65" i="18"/>
  <c r="M65" i="18" s="1"/>
  <c r="D65" i="18"/>
  <c r="N65" i="18" s="1"/>
  <c r="B66" i="18"/>
  <c r="L66" i="18" s="1"/>
  <c r="C66" i="18"/>
  <c r="M66" i="18" s="1"/>
  <c r="D66" i="18"/>
  <c r="N66" i="18" s="1"/>
  <c r="B67" i="18"/>
  <c r="L67" i="18" s="1"/>
  <c r="C67" i="18"/>
  <c r="M67" i="18" s="1"/>
  <c r="D67" i="18"/>
  <c r="N67" i="18" s="1"/>
  <c r="B69" i="18"/>
  <c r="L69" i="18" s="1"/>
  <c r="C69" i="18"/>
  <c r="M69" i="18" s="1"/>
  <c r="D69" i="18"/>
  <c r="N69" i="18" s="1"/>
  <c r="B70" i="18"/>
  <c r="L70" i="18" s="1"/>
  <c r="C70" i="18"/>
  <c r="M70" i="18" s="1"/>
  <c r="D70" i="18"/>
  <c r="N70" i="18" s="1"/>
  <c r="B71" i="18"/>
  <c r="L71" i="18" s="1"/>
  <c r="C71" i="18"/>
  <c r="M71" i="18" s="1"/>
  <c r="D71" i="18"/>
  <c r="N71" i="18" s="1"/>
  <c r="B72" i="18"/>
  <c r="L72" i="18" s="1"/>
  <c r="C72" i="18"/>
  <c r="M72" i="18" s="1"/>
  <c r="D72" i="18"/>
  <c r="N72" i="18" s="1"/>
  <c r="B73" i="18"/>
  <c r="L73" i="18" s="1"/>
  <c r="C73" i="18"/>
  <c r="M73" i="18" s="1"/>
  <c r="D73" i="18"/>
  <c r="N73" i="18" s="1"/>
  <c r="B75" i="18"/>
  <c r="L75" i="18" s="1"/>
  <c r="C75" i="18"/>
  <c r="M75" i="18" s="1"/>
  <c r="D75" i="18"/>
  <c r="N75" i="18" s="1"/>
  <c r="B76" i="18"/>
  <c r="L76" i="18" s="1"/>
  <c r="C76" i="18"/>
  <c r="M76" i="18" s="1"/>
  <c r="D76" i="18"/>
  <c r="N76" i="18" s="1"/>
  <c r="B78" i="18"/>
  <c r="L78" i="18" s="1"/>
  <c r="C78" i="18"/>
  <c r="M78" i="18" s="1"/>
  <c r="D78" i="18"/>
  <c r="N78" i="18" s="1"/>
  <c r="B79" i="18"/>
  <c r="L79" i="18" s="1"/>
  <c r="C79" i="18"/>
  <c r="M79" i="18" s="1"/>
  <c r="D79" i="18"/>
  <c r="N79" i="18" s="1"/>
  <c r="B81" i="18"/>
  <c r="L81" i="18" s="1"/>
  <c r="C81" i="18"/>
  <c r="M81" i="18" s="1"/>
  <c r="D81" i="18"/>
  <c r="N81" i="18" s="1"/>
  <c r="B82" i="18"/>
  <c r="L82" i="18" s="1"/>
  <c r="C82" i="18"/>
  <c r="M82" i="18" s="1"/>
  <c r="D82" i="18"/>
  <c r="N82" i="18" s="1"/>
  <c r="B84" i="18"/>
  <c r="L84" i="18" s="1"/>
  <c r="C84" i="18"/>
  <c r="M84" i="18" s="1"/>
  <c r="D84" i="18"/>
  <c r="N84" i="18" s="1"/>
  <c r="B85" i="18"/>
  <c r="L85" i="18" s="1"/>
  <c r="C85" i="18"/>
  <c r="M85" i="18" s="1"/>
  <c r="D85" i="18"/>
  <c r="N85" i="18" s="1"/>
  <c r="B86" i="18"/>
  <c r="L86" i="18" s="1"/>
  <c r="C86" i="18"/>
  <c r="M86" i="18" s="1"/>
  <c r="D86" i="18"/>
  <c r="N86" i="18" s="1"/>
  <c r="B87" i="18"/>
  <c r="L87" i="18" s="1"/>
  <c r="C87" i="18"/>
  <c r="M87" i="18" s="1"/>
  <c r="D87" i="18"/>
  <c r="N87" i="18" s="1"/>
  <c r="B89" i="18"/>
  <c r="L89" i="18" s="1"/>
  <c r="C89" i="18"/>
  <c r="M89" i="18" s="1"/>
  <c r="D89" i="18"/>
  <c r="N89" i="18" s="1"/>
  <c r="B90" i="18"/>
  <c r="L90" i="18" s="1"/>
  <c r="C90" i="18"/>
  <c r="M90" i="18" s="1"/>
  <c r="D90" i="18"/>
  <c r="N90" i="18" s="1"/>
  <c r="B92" i="18"/>
  <c r="L92" i="18" s="1"/>
  <c r="C92" i="18"/>
  <c r="M92" i="18" s="1"/>
  <c r="D92" i="18"/>
  <c r="N92" i="18" s="1"/>
  <c r="C6" i="18"/>
  <c r="M6" i="18" s="1"/>
  <c r="D6" i="18"/>
  <c r="N6" i="18" s="1"/>
  <c r="B6" i="18"/>
  <c r="L6" i="18" s="1"/>
  <c r="B8" i="17"/>
  <c r="L8" i="17" s="1"/>
  <c r="C8" i="17"/>
  <c r="M8" i="17" s="1"/>
  <c r="D8" i="17"/>
  <c r="N8" i="17" s="1"/>
  <c r="B9" i="17"/>
  <c r="L9" i="17" s="1"/>
  <c r="C9" i="17"/>
  <c r="M9" i="17" s="1"/>
  <c r="D9" i="17"/>
  <c r="N9" i="17" s="1"/>
  <c r="B10" i="17"/>
  <c r="L10" i="17" s="1"/>
  <c r="C10" i="17"/>
  <c r="M10" i="17" s="1"/>
  <c r="D10" i="17"/>
  <c r="N10" i="17" s="1"/>
  <c r="B11" i="17"/>
  <c r="L11" i="17" s="1"/>
  <c r="C11" i="17"/>
  <c r="M11" i="17" s="1"/>
  <c r="D11" i="17"/>
  <c r="N11" i="17" s="1"/>
  <c r="B12" i="17"/>
  <c r="L12" i="17" s="1"/>
  <c r="C12" i="17"/>
  <c r="M12" i="17" s="1"/>
  <c r="D12" i="17"/>
  <c r="N12" i="17" s="1"/>
  <c r="B13" i="17"/>
  <c r="L13" i="17" s="1"/>
  <c r="C13" i="17"/>
  <c r="M13" i="17" s="1"/>
  <c r="D13" i="17"/>
  <c r="N13" i="17" s="1"/>
  <c r="B14" i="17"/>
  <c r="L14" i="17" s="1"/>
  <c r="C14" i="17"/>
  <c r="M14" i="17" s="1"/>
  <c r="D14" i="17"/>
  <c r="N14" i="17" s="1"/>
  <c r="B15" i="17"/>
  <c r="L15" i="17" s="1"/>
  <c r="C15" i="17"/>
  <c r="M15" i="17" s="1"/>
  <c r="D15" i="17"/>
  <c r="N15" i="17" s="1"/>
  <c r="B16" i="17"/>
  <c r="L16" i="17" s="1"/>
  <c r="C16" i="17"/>
  <c r="M16" i="17" s="1"/>
  <c r="D16" i="17"/>
  <c r="N16" i="17" s="1"/>
  <c r="B18" i="17"/>
  <c r="L18" i="17" s="1"/>
  <c r="C18" i="17"/>
  <c r="M18" i="17" s="1"/>
  <c r="D18" i="17"/>
  <c r="N18" i="17" s="1"/>
  <c r="B23" i="17"/>
  <c r="L23" i="17" s="1"/>
  <c r="C23" i="17"/>
  <c r="M23" i="17" s="1"/>
  <c r="D23" i="17"/>
  <c r="N23" i="17" s="1"/>
  <c r="B24" i="17"/>
  <c r="L24" i="17" s="1"/>
  <c r="C24" i="17"/>
  <c r="M24" i="17" s="1"/>
  <c r="D24" i="17"/>
  <c r="N24" i="17" s="1"/>
  <c r="B26" i="17"/>
  <c r="L26" i="17" s="1"/>
  <c r="C26" i="17"/>
  <c r="M26" i="17" s="1"/>
  <c r="D26" i="17"/>
  <c r="N26" i="17" s="1"/>
  <c r="B27" i="17"/>
  <c r="L27" i="17" s="1"/>
  <c r="C27" i="17"/>
  <c r="M27" i="17" s="1"/>
  <c r="D27" i="17"/>
  <c r="N27" i="17" s="1"/>
  <c r="B29" i="17"/>
  <c r="L29" i="17" s="1"/>
  <c r="C29" i="17"/>
  <c r="M29" i="17" s="1"/>
  <c r="D29" i="17"/>
  <c r="N29" i="17" s="1"/>
  <c r="B30" i="17"/>
  <c r="L30" i="17" s="1"/>
  <c r="C30" i="17"/>
  <c r="M30" i="17" s="1"/>
  <c r="D30" i="17"/>
  <c r="N30" i="17" s="1"/>
  <c r="B31" i="17"/>
  <c r="L31" i="17" s="1"/>
  <c r="C31" i="17"/>
  <c r="M31" i="17" s="1"/>
  <c r="D31" i="17"/>
  <c r="N31" i="17" s="1"/>
  <c r="B33" i="17"/>
  <c r="L33" i="17" s="1"/>
  <c r="C33" i="17"/>
  <c r="M33" i="17" s="1"/>
  <c r="D33" i="17"/>
  <c r="N33" i="17" s="1"/>
  <c r="B34" i="17"/>
  <c r="L34" i="17" s="1"/>
  <c r="C34" i="17"/>
  <c r="M34" i="17" s="1"/>
  <c r="D34" i="17"/>
  <c r="N34" i="17" s="1"/>
  <c r="B36" i="17"/>
  <c r="L36" i="17" s="1"/>
  <c r="C36" i="17"/>
  <c r="M36" i="17" s="1"/>
  <c r="D36" i="17"/>
  <c r="N36" i="17" s="1"/>
  <c r="B43" i="17"/>
  <c r="L43" i="17" s="1"/>
  <c r="C43" i="17"/>
  <c r="M43" i="17" s="1"/>
  <c r="D43" i="17"/>
  <c r="N43" i="17" s="1"/>
  <c r="B54" i="17"/>
  <c r="L54" i="17" s="1"/>
  <c r="C54" i="17"/>
  <c r="M54" i="17" s="1"/>
  <c r="D54" i="17"/>
  <c r="N54" i="17" s="1"/>
  <c r="B55" i="17"/>
  <c r="L55" i="17" s="1"/>
  <c r="C55" i="17"/>
  <c r="M55" i="17" s="1"/>
  <c r="D55" i="17"/>
  <c r="N55" i="17" s="1"/>
  <c r="B56" i="17"/>
  <c r="L56" i="17" s="1"/>
  <c r="C56" i="17"/>
  <c r="M56" i="17" s="1"/>
  <c r="D56" i="17"/>
  <c r="N56" i="17" s="1"/>
  <c r="B57" i="17"/>
  <c r="L57" i="17" s="1"/>
  <c r="C57" i="17"/>
  <c r="M57" i="17" s="1"/>
  <c r="D57" i="17"/>
  <c r="N57" i="17" s="1"/>
  <c r="B58" i="17"/>
  <c r="L58" i="17" s="1"/>
  <c r="C58" i="17"/>
  <c r="M58" i="17" s="1"/>
  <c r="D58" i="17"/>
  <c r="N58" i="17" s="1"/>
  <c r="B60" i="17"/>
  <c r="L60" i="17" s="1"/>
  <c r="C60" i="17"/>
  <c r="M60" i="17" s="1"/>
  <c r="D60" i="17"/>
  <c r="N60" i="17" s="1"/>
  <c r="B61" i="17"/>
  <c r="L61" i="17" s="1"/>
  <c r="C61" i="17"/>
  <c r="M61" i="17" s="1"/>
  <c r="D61" i="17"/>
  <c r="N61" i="17" s="1"/>
  <c r="B62" i="17"/>
  <c r="L62" i="17" s="1"/>
  <c r="C62" i="17"/>
  <c r="M62" i="17" s="1"/>
  <c r="D62" i="17"/>
  <c r="N62" i="17" s="1"/>
  <c r="B63" i="17"/>
  <c r="L63" i="17" s="1"/>
  <c r="C63" i="17"/>
  <c r="M63" i="17" s="1"/>
  <c r="D63" i="17"/>
  <c r="N63" i="17" s="1"/>
  <c r="B65" i="17"/>
  <c r="L65" i="17" s="1"/>
  <c r="C65" i="17"/>
  <c r="M65" i="17" s="1"/>
  <c r="D65" i="17"/>
  <c r="N65" i="17" s="1"/>
  <c r="B66" i="17"/>
  <c r="L66" i="17" s="1"/>
  <c r="C66" i="17"/>
  <c r="M66" i="17" s="1"/>
  <c r="D66" i="17"/>
  <c r="N66" i="17" s="1"/>
  <c r="B67" i="17"/>
  <c r="L67" i="17" s="1"/>
  <c r="C67" i="17"/>
  <c r="M67" i="17" s="1"/>
  <c r="D67" i="17"/>
  <c r="N67" i="17" s="1"/>
  <c r="B69" i="17"/>
  <c r="L69" i="17" s="1"/>
  <c r="C69" i="17"/>
  <c r="M69" i="17" s="1"/>
  <c r="D69" i="17"/>
  <c r="N69" i="17" s="1"/>
  <c r="B70" i="17"/>
  <c r="L70" i="17" s="1"/>
  <c r="C70" i="17"/>
  <c r="M70" i="17" s="1"/>
  <c r="D70" i="17"/>
  <c r="N70" i="17" s="1"/>
  <c r="B71" i="17"/>
  <c r="L71" i="17" s="1"/>
  <c r="C71" i="17"/>
  <c r="M71" i="17" s="1"/>
  <c r="D71" i="17"/>
  <c r="N71" i="17" s="1"/>
  <c r="B72" i="17"/>
  <c r="L72" i="17" s="1"/>
  <c r="C72" i="17"/>
  <c r="M72" i="17" s="1"/>
  <c r="D72" i="17"/>
  <c r="N72" i="17" s="1"/>
  <c r="B73" i="17"/>
  <c r="L73" i="17" s="1"/>
  <c r="C73" i="17"/>
  <c r="M73" i="17" s="1"/>
  <c r="D73" i="17"/>
  <c r="N73" i="17" s="1"/>
  <c r="B75" i="17"/>
  <c r="L75" i="17" s="1"/>
  <c r="C75" i="17"/>
  <c r="M75" i="17" s="1"/>
  <c r="D75" i="17"/>
  <c r="N75" i="17" s="1"/>
  <c r="B76" i="17"/>
  <c r="L76" i="17" s="1"/>
  <c r="C76" i="17"/>
  <c r="M76" i="17" s="1"/>
  <c r="D76" i="17"/>
  <c r="N76" i="17" s="1"/>
  <c r="B78" i="17"/>
  <c r="L78" i="17" s="1"/>
  <c r="C78" i="17"/>
  <c r="M78" i="17" s="1"/>
  <c r="D78" i="17"/>
  <c r="N78" i="17" s="1"/>
  <c r="B79" i="17"/>
  <c r="L79" i="17" s="1"/>
  <c r="C79" i="17"/>
  <c r="M79" i="17" s="1"/>
  <c r="D79" i="17"/>
  <c r="N79" i="17" s="1"/>
  <c r="B81" i="17"/>
  <c r="L81" i="17" s="1"/>
  <c r="C81" i="17"/>
  <c r="M81" i="17" s="1"/>
  <c r="D81" i="17"/>
  <c r="N81" i="17" s="1"/>
  <c r="B82" i="17"/>
  <c r="L82" i="17" s="1"/>
  <c r="C82" i="17"/>
  <c r="M82" i="17" s="1"/>
  <c r="D82" i="17"/>
  <c r="N82" i="17" s="1"/>
  <c r="B84" i="17"/>
  <c r="L84" i="17" s="1"/>
  <c r="C84" i="17"/>
  <c r="M84" i="17" s="1"/>
  <c r="D84" i="17"/>
  <c r="N84" i="17" s="1"/>
  <c r="B85" i="17"/>
  <c r="L85" i="17" s="1"/>
  <c r="C85" i="17"/>
  <c r="M85" i="17" s="1"/>
  <c r="D85" i="17"/>
  <c r="N85" i="17" s="1"/>
  <c r="B86" i="17"/>
  <c r="L86" i="17" s="1"/>
  <c r="C86" i="17"/>
  <c r="M86" i="17" s="1"/>
  <c r="D86" i="17"/>
  <c r="N86" i="17" s="1"/>
  <c r="B87" i="17"/>
  <c r="L87" i="17" s="1"/>
  <c r="C87" i="17"/>
  <c r="M87" i="17" s="1"/>
  <c r="D87" i="17"/>
  <c r="N87" i="17" s="1"/>
  <c r="B89" i="17"/>
  <c r="L89" i="17" s="1"/>
  <c r="C89" i="17"/>
  <c r="M89" i="17" s="1"/>
  <c r="D89" i="17"/>
  <c r="N89" i="17" s="1"/>
  <c r="B90" i="17"/>
  <c r="L90" i="17" s="1"/>
  <c r="C90" i="17"/>
  <c r="M90" i="17" s="1"/>
  <c r="D90" i="17"/>
  <c r="N90" i="17" s="1"/>
  <c r="B92" i="17"/>
  <c r="L92" i="17" s="1"/>
  <c r="C92" i="17"/>
  <c r="M92" i="17" s="1"/>
  <c r="D92" i="17"/>
  <c r="N92" i="17" s="1"/>
  <c r="C6" i="17"/>
  <c r="M6" i="17" s="1"/>
  <c r="D6" i="17"/>
  <c r="N6" i="17" s="1"/>
  <c r="B6" i="17"/>
  <c r="L6" i="17" s="1"/>
  <c r="B8" i="18" l="1"/>
  <c r="L8" i="18" s="1"/>
  <c r="C92" i="15"/>
  <c r="D92" i="15"/>
  <c r="C90" i="15" l="1"/>
  <c r="M90" i="15" s="1"/>
  <c r="M90" i="4"/>
  <c r="D89" i="15"/>
  <c r="N89" i="15" s="1"/>
  <c r="N89" i="4"/>
  <c r="D86" i="15"/>
  <c r="N86" i="15" s="1"/>
  <c r="N86" i="4"/>
  <c r="D84" i="15"/>
  <c r="N84" i="15" s="1"/>
  <c r="N84" i="4"/>
  <c r="C82" i="15"/>
  <c r="M82" i="15" s="1"/>
  <c r="M82" i="4"/>
  <c r="D81" i="15"/>
  <c r="N81" i="15" s="1"/>
  <c r="N81" i="4"/>
  <c r="D78" i="15"/>
  <c r="N78" i="15" s="1"/>
  <c r="N78" i="4"/>
  <c r="C76" i="15"/>
  <c r="M76" i="15" s="1"/>
  <c r="M76" i="4"/>
  <c r="D75" i="15"/>
  <c r="N75" i="15" s="1"/>
  <c r="N75" i="4"/>
  <c r="D72" i="15"/>
  <c r="N72" i="15" s="1"/>
  <c r="N72" i="4"/>
  <c r="D70" i="15"/>
  <c r="N70" i="15" s="1"/>
  <c r="N70" i="4"/>
  <c r="D67" i="15"/>
  <c r="N67" i="15" s="1"/>
  <c r="N67" i="4"/>
  <c r="C66" i="15"/>
  <c r="M66" i="15" s="1"/>
  <c r="M66" i="4"/>
  <c r="D65" i="15"/>
  <c r="N65" i="15" s="1"/>
  <c r="N65" i="4"/>
  <c r="D62" i="15"/>
  <c r="N62" i="15" s="1"/>
  <c r="N62" i="4"/>
  <c r="D60" i="15"/>
  <c r="N60" i="15" s="1"/>
  <c r="N60" i="4"/>
  <c r="D57" i="15"/>
  <c r="N57" i="15" s="1"/>
  <c r="N57" i="4"/>
  <c r="D55" i="15"/>
  <c r="N55" i="15" s="1"/>
  <c r="N55" i="4"/>
  <c r="D43" i="15"/>
  <c r="N43" i="15" s="1"/>
  <c r="N43" i="4"/>
  <c r="D34" i="15"/>
  <c r="N34" i="15" s="1"/>
  <c r="N34" i="4"/>
  <c r="D31" i="15"/>
  <c r="N31" i="15" s="1"/>
  <c r="N31" i="4"/>
  <c r="D29" i="15"/>
  <c r="N29" i="15" s="1"/>
  <c r="N29" i="4"/>
  <c r="D26" i="15"/>
  <c r="N26" i="4"/>
  <c r="D23" i="15"/>
  <c r="N23" i="15" s="1"/>
  <c r="N23" i="4"/>
  <c r="D16" i="15"/>
  <c r="N16" i="15" s="1"/>
  <c r="N16" i="4"/>
  <c r="D14" i="15"/>
  <c r="N14" i="15" s="1"/>
  <c r="N14" i="4"/>
  <c r="D12" i="15"/>
  <c r="N12" i="15" s="1"/>
  <c r="N12" i="4"/>
  <c r="D10" i="15"/>
  <c r="N10" i="15" s="1"/>
  <c r="N10" i="4"/>
  <c r="D8" i="15"/>
  <c r="N8" i="15" s="1"/>
  <c r="N8" i="4"/>
  <c r="C6" i="15"/>
  <c r="M6" i="4"/>
  <c r="D6" i="15"/>
  <c r="N6" i="4"/>
  <c r="D90" i="15"/>
  <c r="N90" i="15" s="1"/>
  <c r="N90" i="4"/>
  <c r="D87" i="15"/>
  <c r="N87" i="15" s="1"/>
  <c r="N87" i="4"/>
  <c r="D85" i="15"/>
  <c r="N85" i="15" s="1"/>
  <c r="N85" i="4"/>
  <c r="D82" i="15"/>
  <c r="N82" i="15" s="1"/>
  <c r="N82" i="4"/>
  <c r="D79" i="15"/>
  <c r="N79" i="15" s="1"/>
  <c r="N79" i="4"/>
  <c r="D76" i="15"/>
  <c r="N76" i="15" s="1"/>
  <c r="N76" i="4"/>
  <c r="D73" i="15"/>
  <c r="N73" i="15" s="1"/>
  <c r="N73" i="4"/>
  <c r="D71" i="15"/>
  <c r="N71" i="15" s="1"/>
  <c r="N71" i="4"/>
  <c r="D69" i="15"/>
  <c r="N69" i="15" s="1"/>
  <c r="N69" i="4"/>
  <c r="C67" i="15"/>
  <c r="M67" i="15" s="1"/>
  <c r="M67" i="4"/>
  <c r="D66" i="15"/>
  <c r="N66" i="15" s="1"/>
  <c r="N66" i="4"/>
  <c r="D63" i="15"/>
  <c r="N63" i="15" s="1"/>
  <c r="N63" i="4"/>
  <c r="D61" i="15"/>
  <c r="N61" i="15" s="1"/>
  <c r="N61" i="4"/>
  <c r="D58" i="15"/>
  <c r="N58" i="15" s="1"/>
  <c r="N58" i="4"/>
  <c r="D56" i="15"/>
  <c r="N56" i="15" s="1"/>
  <c r="N56" i="4"/>
  <c r="D54" i="15"/>
  <c r="N54" i="15" s="1"/>
  <c r="N54" i="4"/>
  <c r="D36" i="15"/>
  <c r="N36" i="15" s="1"/>
  <c r="N36" i="4"/>
  <c r="D33" i="15"/>
  <c r="N33" i="4"/>
  <c r="D30" i="15"/>
  <c r="N30" i="15" s="1"/>
  <c r="N30" i="4"/>
  <c r="D27" i="15"/>
  <c r="N27" i="15" s="1"/>
  <c r="N27" i="4"/>
  <c r="D24" i="15"/>
  <c r="N24" i="15" s="1"/>
  <c r="N24" i="4"/>
  <c r="D18" i="15"/>
  <c r="N18" i="15" s="1"/>
  <c r="N18" i="4"/>
  <c r="D15" i="15"/>
  <c r="N15" i="15" s="1"/>
  <c r="N15" i="4"/>
  <c r="D13" i="15"/>
  <c r="N13" i="15" s="1"/>
  <c r="N13" i="4"/>
  <c r="D11" i="15"/>
  <c r="N11" i="15" s="1"/>
  <c r="N11" i="4"/>
  <c r="D9" i="15"/>
  <c r="N9" i="15" s="1"/>
  <c r="N9" i="4"/>
  <c r="C89" i="15"/>
  <c r="M89" i="4"/>
  <c r="C87" i="15"/>
  <c r="M87" i="15" s="1"/>
  <c r="M87" i="4"/>
  <c r="C86" i="15"/>
  <c r="M86" i="15" s="1"/>
  <c r="M86" i="4"/>
  <c r="C85" i="15"/>
  <c r="M85" i="15" s="1"/>
  <c r="M85" i="4"/>
  <c r="C84" i="15"/>
  <c r="M84" i="4"/>
  <c r="C81" i="15"/>
  <c r="M81" i="4"/>
  <c r="C79" i="15"/>
  <c r="M79" i="15" s="1"/>
  <c r="M79" i="4"/>
  <c r="C78" i="15"/>
  <c r="M78" i="4"/>
  <c r="C75" i="15"/>
  <c r="M75" i="4"/>
  <c r="C73" i="15"/>
  <c r="M73" i="15" s="1"/>
  <c r="M73" i="4"/>
  <c r="C72" i="15"/>
  <c r="M72" i="15" s="1"/>
  <c r="M72" i="4"/>
  <c r="C71" i="15"/>
  <c r="M71" i="15" s="1"/>
  <c r="M71" i="4"/>
  <c r="C70" i="15"/>
  <c r="M70" i="15" s="1"/>
  <c r="M70" i="4"/>
  <c r="C69" i="15"/>
  <c r="M69" i="4"/>
  <c r="C65" i="15"/>
  <c r="M65" i="4"/>
  <c r="C63" i="15"/>
  <c r="M63" i="15" s="1"/>
  <c r="M63" i="4"/>
  <c r="C62" i="15"/>
  <c r="M62" i="15" s="1"/>
  <c r="M62" i="4"/>
  <c r="C61" i="15"/>
  <c r="M61" i="15" s="1"/>
  <c r="M61" i="4"/>
  <c r="C60" i="15"/>
  <c r="M60" i="4"/>
  <c r="C58" i="15"/>
  <c r="M58" i="15" s="1"/>
  <c r="M58" i="4"/>
  <c r="C57" i="15"/>
  <c r="M57" i="15" s="1"/>
  <c r="M57" i="4"/>
  <c r="C56" i="15"/>
  <c r="M56" i="15" s="1"/>
  <c r="M56" i="4"/>
  <c r="C55" i="15"/>
  <c r="M55" i="15" s="1"/>
  <c r="M55" i="4"/>
  <c r="C54" i="15"/>
  <c r="M54" i="4"/>
  <c r="C43" i="15"/>
  <c r="M43" i="15" s="1"/>
  <c r="M43" i="4"/>
  <c r="C36" i="15"/>
  <c r="M36" i="15" s="1"/>
  <c r="M36" i="4"/>
  <c r="C34" i="15"/>
  <c r="M34" i="15" s="1"/>
  <c r="M34" i="4"/>
  <c r="C33" i="15"/>
  <c r="M33" i="4"/>
  <c r="C31" i="15"/>
  <c r="M31" i="15" s="1"/>
  <c r="M31" i="4"/>
  <c r="C30" i="15"/>
  <c r="M30" i="15" s="1"/>
  <c r="M30" i="4"/>
  <c r="C29" i="15"/>
  <c r="M29" i="4"/>
  <c r="C27" i="15"/>
  <c r="M27" i="15" s="1"/>
  <c r="M27" i="4"/>
  <c r="C26" i="15"/>
  <c r="M26" i="4"/>
  <c r="C24" i="15"/>
  <c r="M24" i="15" s="1"/>
  <c r="M24" i="4"/>
  <c r="C23" i="15"/>
  <c r="M23" i="4"/>
  <c r="C18" i="15"/>
  <c r="M18" i="15" s="1"/>
  <c r="M18" i="4"/>
  <c r="C16" i="15"/>
  <c r="M16" i="15" s="1"/>
  <c r="M16" i="4"/>
  <c r="C15" i="15"/>
  <c r="M15" i="15" s="1"/>
  <c r="M15" i="4"/>
  <c r="C14" i="15"/>
  <c r="M14" i="15" s="1"/>
  <c r="M14" i="4"/>
  <c r="C13" i="15"/>
  <c r="M13" i="15" s="1"/>
  <c r="M13" i="4"/>
  <c r="C12" i="15"/>
  <c r="M12" i="15" s="1"/>
  <c r="M12" i="4"/>
  <c r="C11" i="15"/>
  <c r="M11" i="15" s="1"/>
  <c r="M11" i="4"/>
  <c r="C10" i="15"/>
  <c r="M10" i="15" s="1"/>
  <c r="M10" i="4"/>
  <c r="C9" i="15"/>
  <c r="M9" i="15" s="1"/>
  <c r="M9" i="4"/>
  <c r="C8" i="15"/>
  <c r="M8" i="4"/>
  <c r="M92" i="16"/>
  <c r="D92" i="16"/>
  <c r="N92" i="16" s="1"/>
  <c r="D90" i="16"/>
  <c r="N90" i="16" s="1"/>
  <c r="D89" i="16"/>
  <c r="N89" i="16" s="1"/>
  <c r="D82" i="16"/>
  <c r="N82" i="16" s="1"/>
  <c r="D81" i="16"/>
  <c r="N81" i="16" s="1"/>
  <c r="D76" i="16"/>
  <c r="N76" i="16" s="1"/>
  <c r="D75" i="16"/>
  <c r="N75" i="16" s="1"/>
  <c r="D67" i="16"/>
  <c r="N67" i="16" s="1"/>
  <c r="D66" i="16"/>
  <c r="N66" i="16" s="1"/>
  <c r="D65" i="16"/>
  <c r="N65" i="16" s="1"/>
  <c r="D58" i="16"/>
  <c r="N58" i="16" s="1"/>
  <c r="D57" i="16"/>
  <c r="N57" i="16" s="1"/>
  <c r="D56" i="16"/>
  <c r="N56" i="16" s="1"/>
  <c r="D55" i="16"/>
  <c r="N55" i="16" s="1"/>
  <c r="D54" i="16"/>
  <c r="N54" i="16" s="1"/>
  <c r="D6" i="16"/>
  <c r="N6" i="16" s="1"/>
  <c r="L92" i="16"/>
  <c r="D87" i="16"/>
  <c r="N87" i="16" s="1"/>
  <c r="D86" i="16"/>
  <c r="N86" i="16" s="1"/>
  <c r="D85" i="16"/>
  <c r="N85" i="16" s="1"/>
  <c r="D84" i="16"/>
  <c r="N84" i="16" s="1"/>
  <c r="D79" i="16"/>
  <c r="N79" i="16" s="1"/>
  <c r="D78" i="16"/>
  <c r="N78" i="16" s="1"/>
  <c r="D73" i="16"/>
  <c r="N73" i="16" s="1"/>
  <c r="D72" i="16"/>
  <c r="N72" i="16" s="1"/>
  <c r="D71" i="16"/>
  <c r="N71" i="16" s="1"/>
  <c r="D70" i="16"/>
  <c r="N70" i="16" s="1"/>
  <c r="D69" i="16"/>
  <c r="N69" i="16" s="1"/>
  <c r="D63" i="16"/>
  <c r="N63" i="16" s="1"/>
  <c r="D62" i="16"/>
  <c r="N62" i="16" s="1"/>
  <c r="D61" i="16"/>
  <c r="N61" i="16" s="1"/>
  <c r="D60" i="16"/>
  <c r="N60" i="16" s="1"/>
  <c r="D43" i="16"/>
  <c r="N43" i="16" s="1"/>
  <c r="D36" i="16"/>
  <c r="N36" i="16" s="1"/>
  <c r="D31" i="16"/>
  <c r="N31" i="16" s="1"/>
  <c r="D30" i="16"/>
  <c r="N30" i="16" s="1"/>
  <c r="D29" i="16"/>
  <c r="N29" i="16" s="1"/>
  <c r="D24" i="16"/>
  <c r="N24" i="16" s="1"/>
  <c r="D23" i="16"/>
  <c r="N23" i="16" s="1"/>
  <c r="D16" i="16"/>
  <c r="N16" i="16" s="1"/>
  <c r="D15" i="16"/>
  <c r="N15" i="16" s="1"/>
  <c r="D14" i="16"/>
  <c r="N14" i="16" s="1"/>
  <c r="D13" i="16"/>
  <c r="N13" i="16" s="1"/>
  <c r="D12" i="16"/>
  <c r="N12" i="16" s="1"/>
  <c r="D11" i="16"/>
  <c r="N11" i="16" s="1"/>
  <c r="D10" i="16"/>
  <c r="N10" i="16" s="1"/>
  <c r="D9" i="16"/>
  <c r="N9" i="16" s="1"/>
  <c r="D8" i="16"/>
  <c r="N8" i="16" s="1"/>
  <c r="D34" i="16"/>
  <c r="N34" i="16" s="1"/>
  <c r="D33" i="16"/>
  <c r="N33" i="16" s="1"/>
  <c r="D27" i="16"/>
  <c r="N27" i="16" s="1"/>
  <c r="D26" i="16"/>
  <c r="N26" i="16" s="1"/>
  <c r="D18" i="16"/>
  <c r="N18" i="16" s="1"/>
  <c r="N26" i="15" l="1"/>
  <c r="M8" i="15"/>
  <c r="M23" i="15"/>
  <c r="M26" i="15"/>
  <c r="M29" i="15"/>
  <c r="M33" i="15"/>
  <c r="M54" i="15"/>
  <c r="M60" i="15"/>
  <c r="M65" i="15"/>
  <c r="M69" i="15"/>
  <c r="M75" i="15"/>
  <c r="M78" i="15"/>
  <c r="M81" i="15"/>
  <c r="M84" i="15"/>
  <c r="M89" i="15"/>
  <c r="N33" i="15"/>
  <c r="N6" i="15"/>
  <c r="M6" i="15"/>
</calcChain>
</file>

<file path=xl/sharedStrings.xml><?xml version="1.0" encoding="utf-8"?>
<sst xmlns="http://schemas.openxmlformats.org/spreadsheetml/2006/main" count="3774" uniqueCount="128">
  <si>
    <t>CPD's vivos</t>
  </si>
  <si>
    <t>Facturación</t>
  </si>
  <si>
    <t>CPD's</t>
  </si>
  <si>
    <t>TOTAL</t>
  </si>
  <si>
    <t>ANDALUCIA</t>
  </si>
  <si>
    <t>Almeria</t>
  </si>
  <si>
    <t>Cadiz</t>
  </si>
  <si>
    <t>Cordoba</t>
  </si>
  <si>
    <t>Granada</t>
  </si>
  <si>
    <t>Huelva</t>
  </si>
  <si>
    <t>Jaen</t>
  </si>
  <si>
    <t>Malaga</t>
  </si>
  <si>
    <t>Sevilla</t>
  </si>
  <si>
    <t>ARAGON</t>
  </si>
  <si>
    <t>Huesca</t>
  </si>
  <si>
    <t>Teruel</t>
  </si>
  <si>
    <t>Zaragoza</t>
  </si>
  <si>
    <t>ASTURIAS</t>
  </si>
  <si>
    <t>Asturias</t>
  </si>
  <si>
    <t>BALEARES</t>
  </si>
  <si>
    <t>Baleares</t>
  </si>
  <si>
    <t>CANARIAS</t>
  </si>
  <si>
    <t>Las Palmas</t>
  </si>
  <si>
    <t>S.C.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</si>
  <si>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</si>
  <si>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</si>
  <si>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</si>
  <si>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</si>
  <si>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</si>
  <si>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</si>
  <si>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</si>
  <si>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</si>
  <si>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</si>
  <si>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</si>
  <si>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</si>
  <si>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</si>
  <si>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</si>
  <si>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</si>
  <si>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</si>
  <si>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</si>
  <si>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</si>
  <si>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</si>
  <si>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</si>
  <si>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</si>
  <si>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</si>
  <si>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</si>
  <si>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</si>
  <si>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</si>
  <si>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</si>
  <si>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Castellon</t>
  </si>
  <si>
    <t>Valencia</t>
  </si>
  <si>
    <t>EXTREMADURA</t>
  </si>
  <si>
    <t>Badajoz</t>
  </si>
  <si>
    <t>Cáceres</t>
  </si>
  <si>
    <t>GALICIA</t>
  </si>
  <si>
    <t>A Coruña</t>
  </si>
  <si>
    <t>Lugo</t>
  </si>
  <si>
    <t>Ourense</t>
  </si>
  <si>
    <t>Pontevedra</t>
  </si>
  <si>
    <t>MADRID</t>
  </si>
  <si>
    <t>Madrid</t>
  </si>
  <si>
    <t>MURCIA</t>
  </si>
  <si>
    <t>Murcia</t>
  </si>
  <si>
    <t>NAVARRA</t>
  </si>
  <si>
    <t>Navarra</t>
  </si>
  <si>
    <t>PAIS VASCO</t>
  </si>
  <si>
    <t>Alava</t>
  </si>
  <si>
    <t>Guipuzcoa</t>
  </si>
  <si>
    <t>Vizcaya</t>
  </si>
  <si>
    <t>RIOJA (LA)</t>
  </si>
  <si>
    <t>La Rioja</t>
  </si>
  <si>
    <t>Ceuta y Melilla</t>
  </si>
  <si>
    <t xml:space="preserve">Huesca </t>
  </si>
  <si>
    <t xml:space="preserve">Castellon </t>
  </si>
  <si>
    <r>
      <t>D03:</t>
    </r>
    <r>
      <rPr>
        <b/>
        <sz val="9"/>
        <rFont val="HelveticaNeue LT 65 Medium"/>
        <family val="1"/>
      </rPr>
      <t xml:space="preserve"> Datos absolutos</t>
    </r>
  </si>
  <si>
    <r>
      <t>D03 :</t>
    </r>
    <r>
      <rPr>
        <b/>
        <sz val="9"/>
        <rFont val="HelveticaNeue LT 65 Medium"/>
        <family val="1"/>
      </rPr>
      <t xml:space="preserve"> Variación interanual</t>
    </r>
  </si>
  <si>
    <t>CPD's Vivos</t>
  </si>
  <si>
    <t>MES: ENERO 2015</t>
  </si>
  <si>
    <t>MES: FEBRERO 2015</t>
  </si>
  <si>
    <t>MES: MARZO 2015</t>
  </si>
  <si>
    <t>ITRIM 2015</t>
  </si>
  <si>
    <t>MES: ABRIL 2015</t>
  </si>
  <si>
    <t>MES: MAYO 2015</t>
  </si>
  <si>
    <t>MES: JUNIO 2015</t>
  </si>
  <si>
    <t>IITRIM 2015</t>
  </si>
  <si>
    <t>MES: JULIO 2015</t>
  </si>
  <si>
    <t>MES: AGOSTO 2015</t>
  </si>
  <si>
    <t>MES: SEPTIEMBRE 2015</t>
  </si>
  <si>
    <t>MES: SEPTIEMBRE 2015/2014</t>
  </si>
  <si>
    <t>MES: OCTUBRE 2015</t>
  </si>
  <si>
    <t>MES: NOVIEMBRE 2015</t>
  </si>
  <si>
    <t>MES: DICIEMBRE 2015</t>
  </si>
  <si>
    <t>2015 Acumulado año</t>
  </si>
  <si>
    <t>IVTRIM 2015</t>
  </si>
  <si>
    <t>IIITRIM 2015</t>
  </si>
  <si>
    <t>ITRIM 2016</t>
  </si>
  <si>
    <t>ITRIM 2016/2015</t>
  </si>
  <si>
    <t>IITRIM 2016</t>
  </si>
  <si>
    <t>IITRIM 2016/2015</t>
  </si>
  <si>
    <t>MES: ABRIL 2016</t>
  </si>
  <si>
    <t>MES: ABRIL 2016/2015</t>
  </si>
  <si>
    <t>MES: MAYO 2016</t>
  </si>
  <si>
    <t>MES: MAYO 2016/2015</t>
  </si>
  <si>
    <t>MES: JUNIO 2016</t>
  </si>
  <si>
    <t>MES: JUNIO 2016/2015</t>
  </si>
  <si>
    <t>MES: JULIO 2016</t>
  </si>
  <si>
    <t>MES:  JULIO 2016/2015</t>
  </si>
  <si>
    <t>MES: AGOSTO 2016</t>
  </si>
  <si>
    <t>MES: AGOSTO 2016/2015</t>
  </si>
  <si>
    <t>IIITRIM 2016</t>
  </si>
  <si>
    <t>IIITRIM 2016/2015</t>
  </si>
  <si>
    <t>MES: OCTUBRE 2016</t>
  </si>
  <si>
    <t>MES: OCTUBRE 2016/2015</t>
  </si>
  <si>
    <t>MES: NOVIEMBRE 2016</t>
  </si>
  <si>
    <t>MES: NOVIEMBRE 2016/2015</t>
  </si>
  <si>
    <t>MES: SEPTIEMBRE 2016</t>
  </si>
  <si>
    <t>MES: DICIEMBRE 2016</t>
  </si>
  <si>
    <t>MES: DICIEMBRE 2016/2015</t>
  </si>
  <si>
    <t>IVTRIM 2016</t>
  </si>
  <si>
    <t>IVTRIM 2016/2015</t>
  </si>
  <si>
    <t>2016 Acumulado año</t>
  </si>
  <si>
    <t>2016/2015 Acumulado año</t>
  </si>
  <si>
    <t>MES: ENERO 2016</t>
  </si>
  <si>
    <t>MES: ENERO 2016/2015</t>
  </si>
  <si>
    <t>MES: FEBRERO 2016</t>
  </si>
  <si>
    <t>MES: FEBRERO 2016/2015</t>
  </si>
  <si>
    <t>MES: MARZO 2016</t>
  </si>
  <si>
    <t>MES: MARZO 2016/2015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</si>
</sst>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HelveticaNeue LT 65 Medium"/>
      <family val="1"/>
    </font>
    <font>
      <sz val="10"/>
      <name val="HelveticaNeue LT 65 Medium"/>
      <family val="1"/>
    </font>
    <font>
      <b/>
      <sz val="8"/>
      <name val="HelveticaNeue LT 65 Medium"/>
      <family val="1"/>
    </font>
    <font>
      <sz val="8"/>
      <name val="HelveticaNeue LT 65 Medium"/>
      <family val="1"/>
    </font>
    <font>
      <b/>
      <u/>
      <sz val="9"/>
      <name val="HelveticaNeue LT 65 Medium"/>
      <family val="1"/>
    </font>
    <font>
      <b/>
      <sz val="10"/>
      <color rgb="FF1A1A1A"/>
      <name val="Arial Unicode MS"/>
      <family val="2"/>
    </font>
    <font>
      <sz val="11"/>
      <color theme="1"/>
      <name val="Calibri"/>
      <family val="2"/>
      <scheme val="minor"/>
    </font>
    <font>
      <b/>
      <sz val="9"/>
      <name val="HelveticaNeue LT 65 Medium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146">
    <xf numFmtId="0" fontId="0" fillId="0" borderId="0" xfId="0"/>
    <xf numFmtId="0" fontId="2" fillId="2" borderId="0" xfId="0" applyFont="1" applyFill="1"/>
    <xf numFmtId="0" fontId="3" fillId="2" borderId="0" xfId="0" applyFont="1" applyFill="1"/>
    <xf numFmtId="49" fontId="4" fillId="2" borderId="0" xfId="0" applyNumberFormat="1" applyFont="1" applyFill="1" applyAlignment="1">
      <alignment horizontal="left"/>
    </xf>
    <xf numFmtId="0" fontId="7" fillId="0" borderId="0" xfId="0" applyFont="1" applyAlignment="1">
      <alignment horizontal="left"/>
    </xf>
    <xf numFmtId="0" fontId="4" fillId="2" borderId="0" xfId="0" applyFont="1" applyFill="1"/>
    <xf numFmtId="0" fontId="4" fillId="3" borderId="7" xfId="0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7" xfId="0" applyFont="1" applyFill="1" applyBorder="1"/>
    <xf numFmtId="164" fontId="4" fillId="3" borderId="8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4" fillId="3" borderId="10" xfId="0" applyFont="1" applyFill="1" applyBorder="1"/>
    <xf numFmtId="164" fontId="4" fillId="3" borderId="8" xfId="0" applyNumberFormat="1" applyFont="1" applyFill="1" applyBorder="1"/>
    <xf numFmtId="164" fontId="3" fillId="2" borderId="0" xfId="0" applyNumberFormat="1" applyFont="1" applyFill="1"/>
    <xf numFmtId="0" fontId="3" fillId="2" borderId="11" xfId="0" applyFont="1" applyFill="1" applyBorder="1"/>
    <xf numFmtId="164" fontId="3" fillId="2" borderId="1" xfId="0" applyNumberFormat="1" applyFont="1" applyFill="1" applyBorder="1"/>
    <xf numFmtId="0" fontId="3" fillId="2" borderId="2" xfId="0" applyFont="1" applyFill="1" applyBorder="1"/>
    <xf numFmtId="164" fontId="3" fillId="2" borderId="12" xfId="0" applyNumberFormat="1" applyFont="1" applyFill="1" applyBorder="1"/>
    <xf numFmtId="0" fontId="3" fillId="2" borderId="3" xfId="0" applyFont="1" applyFill="1" applyBorder="1"/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4" fillId="3" borderId="4" xfId="0" applyFont="1" applyFill="1" applyBorder="1"/>
    <xf numFmtId="164" fontId="4" fillId="3" borderId="1" xfId="0" applyNumberFormat="1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10" xfId="0" applyFont="1" applyFill="1" applyBorder="1"/>
    <xf numFmtId="0" fontId="3" fillId="2" borderId="7" xfId="0" applyFont="1" applyFill="1" applyBorder="1"/>
    <xf numFmtId="0" fontId="5" fillId="2" borderId="4" xfId="0" applyFont="1" applyFill="1" applyBorder="1"/>
    <xf numFmtId="0" fontId="5" fillId="2" borderId="6" xfId="0" applyFont="1" applyFill="1" applyBorder="1"/>
    <xf numFmtId="0" fontId="4" fillId="4" borderId="7" xfId="0" applyFont="1" applyFill="1" applyBorder="1" applyAlignment="1">
      <alignment horizontal="center"/>
    </xf>
    <xf numFmtId="49" fontId="4" fillId="4" borderId="8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/>
    </xf>
    <xf numFmtId="0" fontId="4" fillId="4" borderId="7" xfId="0" applyFont="1" applyFill="1" applyBorder="1"/>
    <xf numFmtId="0" fontId="4" fillId="4" borderId="10" xfId="0" applyFont="1" applyFill="1" applyBorder="1"/>
    <xf numFmtId="0" fontId="4" fillId="4" borderId="4" xfId="0" applyFont="1" applyFill="1" applyBorder="1"/>
    <xf numFmtId="165" fontId="4" fillId="4" borderId="8" xfId="2" applyNumberFormat="1" applyFont="1" applyFill="1" applyBorder="1" applyAlignment="1">
      <alignment horizontal="center"/>
    </xf>
    <xf numFmtId="165" fontId="3" fillId="2" borderId="0" xfId="2" applyNumberFormat="1" applyFont="1" applyFill="1"/>
    <xf numFmtId="165" fontId="4" fillId="4" borderId="8" xfId="2" applyNumberFormat="1" applyFont="1" applyFill="1" applyBorder="1"/>
    <xf numFmtId="165" fontId="3" fillId="2" borderId="1" xfId="2" applyNumberFormat="1" applyFont="1" applyFill="1" applyBorder="1"/>
    <xf numFmtId="165" fontId="3" fillId="2" borderId="12" xfId="2" applyNumberFormat="1" applyFont="1" applyFill="1" applyBorder="1"/>
    <xf numFmtId="165" fontId="3" fillId="2" borderId="8" xfId="2" applyNumberFormat="1" applyFont="1" applyFill="1" applyBorder="1"/>
    <xf numFmtId="165" fontId="3" fillId="2" borderId="9" xfId="2" applyNumberFormat="1" applyFont="1" applyFill="1" applyBorder="1"/>
    <xf numFmtId="165" fontId="3" fillId="2" borderId="0" xfId="2" applyNumberFormat="1" applyFont="1" applyFill="1" applyBorder="1"/>
    <xf numFmtId="165" fontId="4" fillId="4" borderId="1" xfId="2" applyNumberFormat="1" applyFont="1" applyFill="1" applyBorder="1"/>
    <xf numFmtId="164" fontId="3" fillId="5" borderId="1" xfId="0" applyNumberFormat="1" applyFont="1" applyFill="1" applyBorder="1" applyAlignment="1">
      <alignment horizontal="center"/>
    </xf>
    <xf numFmtId="164" fontId="3" fillId="5" borderId="12" xfId="0" applyNumberFormat="1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  <xf numFmtId="164" fontId="3" fillId="5" borderId="9" xfId="0" applyNumberFormat="1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14" xfId="0" applyFont="1" applyFill="1" applyBorder="1"/>
    <xf numFmtId="164" fontId="3" fillId="2" borderId="15" xfId="0" applyNumberFormat="1" applyFont="1" applyFill="1" applyBorder="1"/>
    <xf numFmtId="164" fontId="3" fillId="2" borderId="16" xfId="0" applyNumberFormat="1" applyFont="1" applyFill="1" applyBorder="1"/>
    <xf numFmtId="164" fontId="3" fillId="2" borderId="17" xfId="0" applyNumberFormat="1" applyFont="1" applyFill="1" applyBorder="1"/>
    <xf numFmtId="164" fontId="3" fillId="2" borderId="18" xfId="0" applyNumberFormat="1" applyFont="1" applyFill="1" applyBorder="1"/>
    <xf numFmtId="0" fontId="4" fillId="6" borderId="7" xfId="0" applyFont="1" applyFill="1" applyBorder="1" applyAlignment="1">
      <alignment horizontal="center"/>
    </xf>
    <xf numFmtId="49" fontId="4" fillId="6" borderId="8" xfId="0" applyNumberFormat="1" applyFont="1" applyFill="1" applyBorder="1" applyAlignment="1">
      <alignment horizontal="center"/>
    </xf>
    <xf numFmtId="49" fontId="4" fillId="6" borderId="9" xfId="0" applyNumberFormat="1" applyFont="1" applyFill="1" applyBorder="1" applyAlignment="1">
      <alignment horizontal="center"/>
    </xf>
    <xf numFmtId="0" fontId="4" fillId="6" borderId="7" xfId="0" applyFont="1" applyFill="1" applyBorder="1"/>
    <xf numFmtId="164" fontId="4" fillId="6" borderId="8" xfId="0" applyNumberFormat="1" applyFont="1" applyFill="1" applyBorder="1" applyAlignment="1">
      <alignment horizontal="center"/>
    </xf>
    <xf numFmtId="0" fontId="4" fillId="6" borderId="10" xfId="0" applyFont="1" applyFill="1" applyBorder="1"/>
    <xf numFmtId="164" fontId="4" fillId="6" borderId="8" xfId="0" applyNumberFormat="1" applyFont="1" applyFill="1" applyBorder="1"/>
    <xf numFmtId="164" fontId="4" fillId="6" borderId="9" xfId="0" applyNumberFormat="1" applyFont="1" applyFill="1" applyBorder="1"/>
    <xf numFmtId="0" fontId="4" fillId="6" borderId="4" xfId="0" applyFont="1" applyFill="1" applyBorder="1"/>
    <xf numFmtId="164" fontId="4" fillId="6" borderId="1" xfId="0" applyNumberFormat="1" applyFont="1" applyFill="1" applyBorder="1"/>
    <xf numFmtId="164" fontId="4" fillId="6" borderId="12" xfId="0" applyNumberFormat="1" applyFont="1" applyFill="1" applyBorder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164" fontId="4" fillId="3" borderId="8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6" borderId="7" xfId="0" applyFont="1" applyFill="1" applyBorder="1" applyAlignment="1">
      <alignment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0" fontId="4" fillId="4" borderId="7" xfId="0" applyFont="1" applyFill="1" applyBorder="1" applyAlignment="1">
      <alignment vertical="center"/>
    </xf>
    <xf numFmtId="165" fontId="4" fillId="4" borderId="8" xfId="2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4" fillId="6" borderId="10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3" fillId="5" borderId="12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64" fontId="3" fillId="5" borderId="8" xfId="0" applyNumberFormat="1" applyFont="1" applyFill="1" applyBorder="1" applyAlignment="1">
      <alignment horizontal="center" vertical="center"/>
    </xf>
    <xf numFmtId="164" fontId="3" fillId="5" borderId="9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165" fontId="3" fillId="2" borderId="0" xfId="2" applyNumberFormat="1" applyFont="1" applyFill="1" applyAlignment="1">
      <alignment horizontal="center" vertical="center"/>
    </xf>
    <xf numFmtId="165" fontId="3" fillId="2" borderId="1" xfId="2" applyNumberFormat="1" applyFont="1" applyFill="1" applyBorder="1" applyAlignment="1">
      <alignment horizontal="center" vertical="center"/>
    </xf>
    <xf numFmtId="165" fontId="3" fillId="2" borderId="12" xfId="2" applyNumberFormat="1" applyFont="1" applyFill="1" applyBorder="1" applyAlignment="1">
      <alignment horizontal="center" vertical="center"/>
    </xf>
    <xf numFmtId="165" fontId="3" fillId="2" borderId="8" xfId="2" applyNumberFormat="1" applyFont="1" applyFill="1" applyBorder="1" applyAlignment="1">
      <alignment horizontal="center" vertical="center"/>
    </xf>
    <xf numFmtId="165" fontId="3" fillId="2" borderId="9" xfId="2" applyNumberFormat="1" applyFont="1" applyFill="1" applyBorder="1" applyAlignment="1">
      <alignment horizontal="center" vertical="center"/>
    </xf>
    <xf numFmtId="165" fontId="3" fillId="2" borderId="0" xfId="2" applyNumberFormat="1" applyFont="1" applyFill="1" applyBorder="1" applyAlignment="1">
      <alignment horizontal="center" vertical="center"/>
    </xf>
    <xf numFmtId="165" fontId="4" fillId="4" borderId="1" xfId="2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164" fontId="4" fillId="6" borderId="1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164" fontId="4" fillId="6" borderId="9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164" fontId="3" fillId="2" borderId="16" xfId="0" applyNumberFormat="1" applyFont="1" applyFill="1" applyBorder="1" applyAlignment="1">
      <alignment horizontal="center"/>
    </xf>
    <xf numFmtId="164" fontId="3" fillId="2" borderId="17" xfId="0" applyNumberFormat="1" applyFont="1" applyFill="1" applyBorder="1" applyAlignment="1">
      <alignment horizontal="center"/>
    </xf>
    <xf numFmtId="164" fontId="3" fillId="2" borderId="18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164" fontId="4" fillId="6" borderId="12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4" fillId="3" borderId="19" xfId="0" applyFont="1" applyFill="1" applyBorder="1"/>
    <xf numFmtId="164" fontId="4" fillId="3" borderId="2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165" fontId="3" fillId="2" borderId="0" xfId="2" applyNumberFormat="1" applyFont="1" applyFill="1" applyAlignment="1">
      <alignment horizontal="center"/>
    </xf>
    <xf numFmtId="165" fontId="3" fillId="2" borderId="1" xfId="2" applyNumberFormat="1" applyFont="1" applyFill="1" applyBorder="1" applyAlignment="1">
      <alignment horizontal="center"/>
    </xf>
    <xf numFmtId="165" fontId="3" fillId="2" borderId="12" xfId="2" applyNumberFormat="1" applyFont="1" applyFill="1" applyBorder="1" applyAlignment="1">
      <alignment horizontal="center"/>
    </xf>
    <xf numFmtId="165" fontId="3" fillId="2" borderId="8" xfId="2" applyNumberFormat="1" applyFont="1" applyFill="1" applyBorder="1" applyAlignment="1">
      <alignment horizontal="center"/>
    </xf>
    <xf numFmtId="165" fontId="3" fillId="2" borderId="9" xfId="2" applyNumberFormat="1" applyFont="1" applyFill="1" applyBorder="1" applyAlignment="1">
      <alignment horizontal="center"/>
    </xf>
    <xf numFmtId="165" fontId="3" fillId="2" borderId="0" xfId="2" applyNumberFormat="1" applyFont="1" applyFill="1" applyBorder="1" applyAlignment="1">
      <alignment horizontal="center"/>
    </xf>
    <xf numFmtId="165" fontId="4" fillId="4" borderId="1" xfId="2" applyNumberFormat="1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1"/>
    <xf numFmtId="0" fontId="6" fillId="2" borderId="0" xfId="0" applyFont="1" applyFill="1" applyAlignment="1">
      <alignment horizontal="left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"/>
  <sheetViews>
    <sheetView zoomScale="85" zoomScaleNormal="85" workbookViewId="0">
      <selection activeCell="B44" sqref="B44:D52"/>
    </sheetView>
  </sheetViews>
  <sheetFormatPr baseColWidth="10" defaultColWidth="9.140625" defaultRowHeight="12.75" x14ac:dyDescent="0.2"/>
  <cols>
    <col min="1" max="1" width="22.140625" style="2" bestFit="1" customWidth="1"/>
    <col min="2" max="2" width="12.42578125" style="2" bestFit="1" customWidth="1"/>
    <col min="3" max="3" width="13.28515625" style="2" bestFit="1" customWidth="1"/>
    <col min="4" max="5" width="9.140625" style="2"/>
    <col min="6" max="6" width="22.140625" style="2" bestFit="1" customWidth="1"/>
    <col min="7" max="7" width="12.42578125" style="2" bestFit="1" customWidth="1"/>
    <col min="8" max="8" width="11.5703125" style="2" bestFit="1" customWidth="1"/>
    <col min="9" max="10" width="9.140625" style="2"/>
    <col min="11" max="11" width="24.28515625" style="2" bestFit="1" customWidth="1"/>
    <col min="12" max="12" width="12.42578125" style="2" bestFit="1" customWidth="1"/>
    <col min="13" max="13" width="13.28515625" style="2" bestFit="1" customWidth="1"/>
    <col min="14" max="258" width="9.140625" style="2"/>
    <col min="259" max="259" width="22.7109375" style="2" bestFit="1" customWidth="1"/>
    <col min="260" max="260" width="12.140625" style="2" customWidth="1"/>
    <col min="261" max="261" width="16.7109375" style="2" customWidth="1"/>
    <col min="262" max="262" width="13.28515625" style="2" bestFit="1" customWidth="1"/>
    <col min="263" max="514" width="9.140625" style="2"/>
    <col min="515" max="515" width="22.7109375" style="2" bestFit="1" customWidth="1"/>
    <col min="516" max="516" width="12.140625" style="2" customWidth="1"/>
    <col min="517" max="517" width="16.7109375" style="2" customWidth="1"/>
    <col min="518" max="518" width="13.28515625" style="2" bestFit="1" customWidth="1"/>
    <col min="519" max="770" width="9.140625" style="2"/>
    <col min="771" max="771" width="22.7109375" style="2" bestFit="1" customWidth="1"/>
    <col min="772" max="772" width="12.140625" style="2" customWidth="1"/>
    <col min="773" max="773" width="16.7109375" style="2" customWidth="1"/>
    <col min="774" max="774" width="13.28515625" style="2" bestFit="1" customWidth="1"/>
    <col min="775" max="1026" width="9.140625" style="2"/>
    <col min="1027" max="1027" width="22.7109375" style="2" bestFit="1" customWidth="1"/>
    <col min="1028" max="1028" width="12.140625" style="2" customWidth="1"/>
    <col min="1029" max="1029" width="16.7109375" style="2" customWidth="1"/>
    <col min="1030" max="1030" width="13.28515625" style="2" bestFit="1" customWidth="1"/>
    <col min="1031" max="1282" width="9.140625" style="2"/>
    <col min="1283" max="1283" width="22.7109375" style="2" bestFit="1" customWidth="1"/>
    <col min="1284" max="1284" width="12.140625" style="2" customWidth="1"/>
    <col min="1285" max="1285" width="16.7109375" style="2" customWidth="1"/>
    <col min="1286" max="1286" width="13.28515625" style="2" bestFit="1" customWidth="1"/>
    <col min="1287" max="1538" width="9.140625" style="2"/>
    <col min="1539" max="1539" width="22.7109375" style="2" bestFit="1" customWidth="1"/>
    <col min="1540" max="1540" width="12.140625" style="2" customWidth="1"/>
    <col min="1541" max="1541" width="16.7109375" style="2" customWidth="1"/>
    <col min="1542" max="1542" width="13.28515625" style="2" bestFit="1" customWidth="1"/>
    <col min="1543" max="1794" width="9.140625" style="2"/>
    <col min="1795" max="1795" width="22.7109375" style="2" bestFit="1" customWidth="1"/>
    <col min="1796" max="1796" width="12.140625" style="2" customWidth="1"/>
    <col min="1797" max="1797" width="16.7109375" style="2" customWidth="1"/>
    <col min="1798" max="1798" width="13.28515625" style="2" bestFit="1" customWidth="1"/>
    <col min="1799" max="2050" width="9.140625" style="2"/>
    <col min="2051" max="2051" width="22.7109375" style="2" bestFit="1" customWidth="1"/>
    <col min="2052" max="2052" width="12.140625" style="2" customWidth="1"/>
    <col min="2053" max="2053" width="16.7109375" style="2" customWidth="1"/>
    <col min="2054" max="2054" width="13.28515625" style="2" bestFit="1" customWidth="1"/>
    <col min="2055" max="2306" width="9.140625" style="2"/>
    <col min="2307" max="2307" width="22.7109375" style="2" bestFit="1" customWidth="1"/>
    <col min="2308" max="2308" width="12.140625" style="2" customWidth="1"/>
    <col min="2309" max="2309" width="16.7109375" style="2" customWidth="1"/>
    <col min="2310" max="2310" width="13.28515625" style="2" bestFit="1" customWidth="1"/>
    <col min="2311" max="2562" width="9.140625" style="2"/>
    <col min="2563" max="2563" width="22.7109375" style="2" bestFit="1" customWidth="1"/>
    <col min="2564" max="2564" width="12.140625" style="2" customWidth="1"/>
    <col min="2565" max="2565" width="16.7109375" style="2" customWidth="1"/>
    <col min="2566" max="2566" width="13.28515625" style="2" bestFit="1" customWidth="1"/>
    <col min="2567" max="2818" width="9.140625" style="2"/>
    <col min="2819" max="2819" width="22.7109375" style="2" bestFit="1" customWidth="1"/>
    <col min="2820" max="2820" width="12.140625" style="2" customWidth="1"/>
    <col min="2821" max="2821" width="16.7109375" style="2" customWidth="1"/>
    <col min="2822" max="2822" width="13.28515625" style="2" bestFit="1" customWidth="1"/>
    <col min="2823" max="3074" width="9.140625" style="2"/>
    <col min="3075" max="3075" width="22.7109375" style="2" bestFit="1" customWidth="1"/>
    <col min="3076" max="3076" width="12.140625" style="2" customWidth="1"/>
    <col min="3077" max="3077" width="16.7109375" style="2" customWidth="1"/>
    <col min="3078" max="3078" width="13.28515625" style="2" bestFit="1" customWidth="1"/>
    <col min="3079" max="3330" width="9.140625" style="2"/>
    <col min="3331" max="3331" width="22.7109375" style="2" bestFit="1" customWidth="1"/>
    <col min="3332" max="3332" width="12.140625" style="2" customWidth="1"/>
    <col min="3333" max="3333" width="16.7109375" style="2" customWidth="1"/>
    <col min="3334" max="3334" width="13.28515625" style="2" bestFit="1" customWidth="1"/>
    <col min="3335" max="3586" width="9.140625" style="2"/>
    <col min="3587" max="3587" width="22.7109375" style="2" bestFit="1" customWidth="1"/>
    <col min="3588" max="3588" width="12.140625" style="2" customWidth="1"/>
    <col min="3589" max="3589" width="16.7109375" style="2" customWidth="1"/>
    <col min="3590" max="3590" width="13.28515625" style="2" bestFit="1" customWidth="1"/>
    <col min="3591" max="3842" width="9.140625" style="2"/>
    <col min="3843" max="3843" width="22.7109375" style="2" bestFit="1" customWidth="1"/>
    <col min="3844" max="3844" width="12.140625" style="2" customWidth="1"/>
    <col min="3845" max="3845" width="16.7109375" style="2" customWidth="1"/>
    <col min="3846" max="3846" width="13.28515625" style="2" bestFit="1" customWidth="1"/>
    <col min="3847" max="4098" width="9.140625" style="2"/>
    <col min="4099" max="4099" width="22.7109375" style="2" bestFit="1" customWidth="1"/>
    <col min="4100" max="4100" width="12.140625" style="2" customWidth="1"/>
    <col min="4101" max="4101" width="16.7109375" style="2" customWidth="1"/>
    <col min="4102" max="4102" width="13.28515625" style="2" bestFit="1" customWidth="1"/>
    <col min="4103" max="4354" width="9.140625" style="2"/>
    <col min="4355" max="4355" width="22.7109375" style="2" bestFit="1" customWidth="1"/>
    <col min="4356" max="4356" width="12.140625" style="2" customWidth="1"/>
    <col min="4357" max="4357" width="16.7109375" style="2" customWidth="1"/>
    <col min="4358" max="4358" width="13.28515625" style="2" bestFit="1" customWidth="1"/>
    <col min="4359" max="4610" width="9.140625" style="2"/>
    <col min="4611" max="4611" width="22.7109375" style="2" bestFit="1" customWidth="1"/>
    <col min="4612" max="4612" width="12.140625" style="2" customWidth="1"/>
    <col min="4613" max="4613" width="16.7109375" style="2" customWidth="1"/>
    <col min="4614" max="4614" width="13.28515625" style="2" bestFit="1" customWidth="1"/>
    <col min="4615" max="4866" width="9.140625" style="2"/>
    <col min="4867" max="4867" width="22.7109375" style="2" bestFit="1" customWidth="1"/>
    <col min="4868" max="4868" width="12.140625" style="2" customWidth="1"/>
    <col min="4869" max="4869" width="16.7109375" style="2" customWidth="1"/>
    <col min="4870" max="4870" width="13.28515625" style="2" bestFit="1" customWidth="1"/>
    <col min="4871" max="5122" width="9.140625" style="2"/>
    <col min="5123" max="5123" width="22.7109375" style="2" bestFit="1" customWidth="1"/>
    <col min="5124" max="5124" width="12.140625" style="2" customWidth="1"/>
    <col min="5125" max="5125" width="16.7109375" style="2" customWidth="1"/>
    <col min="5126" max="5126" width="13.28515625" style="2" bestFit="1" customWidth="1"/>
    <col min="5127" max="5378" width="9.140625" style="2"/>
    <col min="5379" max="5379" width="22.7109375" style="2" bestFit="1" customWidth="1"/>
    <col min="5380" max="5380" width="12.140625" style="2" customWidth="1"/>
    <col min="5381" max="5381" width="16.7109375" style="2" customWidth="1"/>
    <col min="5382" max="5382" width="13.28515625" style="2" bestFit="1" customWidth="1"/>
    <col min="5383" max="5634" width="9.140625" style="2"/>
    <col min="5635" max="5635" width="22.7109375" style="2" bestFit="1" customWidth="1"/>
    <col min="5636" max="5636" width="12.140625" style="2" customWidth="1"/>
    <col min="5637" max="5637" width="16.7109375" style="2" customWidth="1"/>
    <col min="5638" max="5638" width="13.28515625" style="2" bestFit="1" customWidth="1"/>
    <col min="5639" max="5890" width="9.140625" style="2"/>
    <col min="5891" max="5891" width="22.7109375" style="2" bestFit="1" customWidth="1"/>
    <col min="5892" max="5892" width="12.140625" style="2" customWidth="1"/>
    <col min="5893" max="5893" width="16.7109375" style="2" customWidth="1"/>
    <col min="5894" max="5894" width="13.28515625" style="2" bestFit="1" customWidth="1"/>
    <col min="5895" max="6146" width="9.140625" style="2"/>
    <col min="6147" max="6147" width="22.7109375" style="2" bestFit="1" customWidth="1"/>
    <col min="6148" max="6148" width="12.140625" style="2" customWidth="1"/>
    <col min="6149" max="6149" width="16.7109375" style="2" customWidth="1"/>
    <col min="6150" max="6150" width="13.28515625" style="2" bestFit="1" customWidth="1"/>
    <col min="6151" max="6402" width="9.140625" style="2"/>
    <col min="6403" max="6403" width="22.7109375" style="2" bestFit="1" customWidth="1"/>
    <col min="6404" max="6404" width="12.140625" style="2" customWidth="1"/>
    <col min="6405" max="6405" width="16.7109375" style="2" customWidth="1"/>
    <col min="6406" max="6406" width="13.28515625" style="2" bestFit="1" customWidth="1"/>
    <col min="6407" max="6658" width="9.140625" style="2"/>
    <col min="6659" max="6659" width="22.7109375" style="2" bestFit="1" customWidth="1"/>
    <col min="6660" max="6660" width="12.140625" style="2" customWidth="1"/>
    <col min="6661" max="6661" width="16.7109375" style="2" customWidth="1"/>
    <col min="6662" max="6662" width="13.28515625" style="2" bestFit="1" customWidth="1"/>
    <col min="6663" max="6914" width="9.140625" style="2"/>
    <col min="6915" max="6915" width="22.7109375" style="2" bestFit="1" customWidth="1"/>
    <col min="6916" max="6916" width="12.140625" style="2" customWidth="1"/>
    <col min="6917" max="6917" width="16.7109375" style="2" customWidth="1"/>
    <col min="6918" max="6918" width="13.28515625" style="2" bestFit="1" customWidth="1"/>
    <col min="6919" max="7170" width="9.140625" style="2"/>
    <col min="7171" max="7171" width="22.7109375" style="2" bestFit="1" customWidth="1"/>
    <col min="7172" max="7172" width="12.140625" style="2" customWidth="1"/>
    <col min="7173" max="7173" width="16.7109375" style="2" customWidth="1"/>
    <col min="7174" max="7174" width="13.28515625" style="2" bestFit="1" customWidth="1"/>
    <col min="7175" max="7426" width="9.140625" style="2"/>
    <col min="7427" max="7427" width="22.7109375" style="2" bestFit="1" customWidth="1"/>
    <col min="7428" max="7428" width="12.140625" style="2" customWidth="1"/>
    <col min="7429" max="7429" width="16.7109375" style="2" customWidth="1"/>
    <col min="7430" max="7430" width="13.28515625" style="2" bestFit="1" customWidth="1"/>
    <col min="7431" max="7682" width="9.140625" style="2"/>
    <col min="7683" max="7683" width="22.7109375" style="2" bestFit="1" customWidth="1"/>
    <col min="7684" max="7684" width="12.140625" style="2" customWidth="1"/>
    <col min="7685" max="7685" width="16.7109375" style="2" customWidth="1"/>
    <col min="7686" max="7686" width="13.28515625" style="2" bestFit="1" customWidth="1"/>
    <col min="7687" max="7938" width="9.140625" style="2"/>
    <col min="7939" max="7939" width="22.7109375" style="2" bestFit="1" customWidth="1"/>
    <col min="7940" max="7940" width="12.140625" style="2" customWidth="1"/>
    <col min="7941" max="7941" width="16.7109375" style="2" customWidth="1"/>
    <col min="7942" max="7942" width="13.28515625" style="2" bestFit="1" customWidth="1"/>
    <col min="7943" max="8194" width="9.140625" style="2"/>
    <col min="8195" max="8195" width="22.7109375" style="2" bestFit="1" customWidth="1"/>
    <col min="8196" max="8196" width="12.140625" style="2" customWidth="1"/>
    <col min="8197" max="8197" width="16.7109375" style="2" customWidth="1"/>
    <col min="8198" max="8198" width="13.28515625" style="2" bestFit="1" customWidth="1"/>
    <col min="8199" max="8450" width="9.140625" style="2"/>
    <col min="8451" max="8451" width="22.7109375" style="2" bestFit="1" customWidth="1"/>
    <col min="8452" max="8452" width="12.140625" style="2" customWidth="1"/>
    <col min="8453" max="8453" width="16.7109375" style="2" customWidth="1"/>
    <col min="8454" max="8454" width="13.28515625" style="2" bestFit="1" customWidth="1"/>
    <col min="8455" max="8706" width="9.140625" style="2"/>
    <col min="8707" max="8707" width="22.7109375" style="2" bestFit="1" customWidth="1"/>
    <col min="8708" max="8708" width="12.140625" style="2" customWidth="1"/>
    <col min="8709" max="8709" width="16.7109375" style="2" customWidth="1"/>
    <col min="8710" max="8710" width="13.28515625" style="2" bestFit="1" customWidth="1"/>
    <col min="8711" max="8962" width="9.140625" style="2"/>
    <col min="8963" max="8963" width="22.7109375" style="2" bestFit="1" customWidth="1"/>
    <col min="8964" max="8964" width="12.140625" style="2" customWidth="1"/>
    <col min="8965" max="8965" width="16.7109375" style="2" customWidth="1"/>
    <col min="8966" max="8966" width="13.28515625" style="2" bestFit="1" customWidth="1"/>
    <col min="8967" max="9218" width="9.140625" style="2"/>
    <col min="9219" max="9219" width="22.7109375" style="2" bestFit="1" customWidth="1"/>
    <col min="9220" max="9220" width="12.140625" style="2" customWidth="1"/>
    <col min="9221" max="9221" width="16.7109375" style="2" customWidth="1"/>
    <col min="9222" max="9222" width="13.28515625" style="2" bestFit="1" customWidth="1"/>
    <col min="9223" max="9474" width="9.140625" style="2"/>
    <col min="9475" max="9475" width="22.7109375" style="2" bestFit="1" customWidth="1"/>
    <col min="9476" max="9476" width="12.140625" style="2" customWidth="1"/>
    <col min="9477" max="9477" width="16.7109375" style="2" customWidth="1"/>
    <col min="9478" max="9478" width="13.28515625" style="2" bestFit="1" customWidth="1"/>
    <col min="9479" max="9730" width="9.140625" style="2"/>
    <col min="9731" max="9731" width="22.7109375" style="2" bestFit="1" customWidth="1"/>
    <col min="9732" max="9732" width="12.140625" style="2" customWidth="1"/>
    <col min="9733" max="9733" width="16.7109375" style="2" customWidth="1"/>
    <col min="9734" max="9734" width="13.28515625" style="2" bestFit="1" customWidth="1"/>
    <col min="9735" max="9986" width="9.140625" style="2"/>
    <col min="9987" max="9987" width="22.7109375" style="2" bestFit="1" customWidth="1"/>
    <col min="9988" max="9988" width="12.140625" style="2" customWidth="1"/>
    <col min="9989" max="9989" width="16.7109375" style="2" customWidth="1"/>
    <col min="9990" max="9990" width="13.28515625" style="2" bestFit="1" customWidth="1"/>
    <col min="9991" max="10242" width="9.140625" style="2"/>
    <col min="10243" max="10243" width="22.7109375" style="2" bestFit="1" customWidth="1"/>
    <col min="10244" max="10244" width="12.140625" style="2" customWidth="1"/>
    <col min="10245" max="10245" width="16.7109375" style="2" customWidth="1"/>
    <col min="10246" max="10246" width="13.28515625" style="2" bestFit="1" customWidth="1"/>
    <col min="10247" max="10498" width="9.140625" style="2"/>
    <col min="10499" max="10499" width="22.7109375" style="2" bestFit="1" customWidth="1"/>
    <col min="10500" max="10500" width="12.140625" style="2" customWidth="1"/>
    <col min="10501" max="10501" width="16.7109375" style="2" customWidth="1"/>
    <col min="10502" max="10502" width="13.28515625" style="2" bestFit="1" customWidth="1"/>
    <col min="10503" max="10754" width="9.140625" style="2"/>
    <col min="10755" max="10755" width="22.7109375" style="2" bestFit="1" customWidth="1"/>
    <col min="10756" max="10756" width="12.140625" style="2" customWidth="1"/>
    <col min="10757" max="10757" width="16.7109375" style="2" customWidth="1"/>
    <col min="10758" max="10758" width="13.28515625" style="2" bestFit="1" customWidth="1"/>
    <col min="10759" max="11010" width="9.140625" style="2"/>
    <col min="11011" max="11011" width="22.7109375" style="2" bestFit="1" customWidth="1"/>
    <col min="11012" max="11012" width="12.140625" style="2" customWidth="1"/>
    <col min="11013" max="11013" width="16.7109375" style="2" customWidth="1"/>
    <col min="11014" max="11014" width="13.28515625" style="2" bestFit="1" customWidth="1"/>
    <col min="11015" max="11266" width="9.140625" style="2"/>
    <col min="11267" max="11267" width="22.7109375" style="2" bestFit="1" customWidth="1"/>
    <col min="11268" max="11268" width="12.140625" style="2" customWidth="1"/>
    <col min="11269" max="11269" width="16.7109375" style="2" customWidth="1"/>
    <col min="11270" max="11270" width="13.28515625" style="2" bestFit="1" customWidth="1"/>
    <col min="11271" max="11522" width="9.140625" style="2"/>
    <col min="11523" max="11523" width="22.7109375" style="2" bestFit="1" customWidth="1"/>
    <col min="11524" max="11524" width="12.140625" style="2" customWidth="1"/>
    <col min="11525" max="11525" width="16.7109375" style="2" customWidth="1"/>
    <col min="11526" max="11526" width="13.28515625" style="2" bestFit="1" customWidth="1"/>
    <col min="11527" max="11778" width="9.140625" style="2"/>
    <col min="11779" max="11779" width="22.7109375" style="2" bestFit="1" customWidth="1"/>
    <col min="11780" max="11780" width="12.140625" style="2" customWidth="1"/>
    <col min="11781" max="11781" width="16.7109375" style="2" customWidth="1"/>
    <col min="11782" max="11782" width="13.28515625" style="2" bestFit="1" customWidth="1"/>
    <col min="11783" max="12034" width="9.140625" style="2"/>
    <col min="12035" max="12035" width="22.7109375" style="2" bestFit="1" customWidth="1"/>
    <col min="12036" max="12036" width="12.140625" style="2" customWidth="1"/>
    <col min="12037" max="12037" width="16.7109375" style="2" customWidth="1"/>
    <col min="12038" max="12038" width="13.28515625" style="2" bestFit="1" customWidth="1"/>
    <col min="12039" max="12290" width="9.140625" style="2"/>
    <col min="12291" max="12291" width="22.7109375" style="2" bestFit="1" customWidth="1"/>
    <col min="12292" max="12292" width="12.140625" style="2" customWidth="1"/>
    <col min="12293" max="12293" width="16.7109375" style="2" customWidth="1"/>
    <col min="12294" max="12294" width="13.28515625" style="2" bestFit="1" customWidth="1"/>
    <col min="12295" max="12546" width="9.140625" style="2"/>
    <col min="12547" max="12547" width="22.7109375" style="2" bestFit="1" customWidth="1"/>
    <col min="12548" max="12548" width="12.140625" style="2" customWidth="1"/>
    <col min="12549" max="12549" width="16.7109375" style="2" customWidth="1"/>
    <col min="12550" max="12550" width="13.28515625" style="2" bestFit="1" customWidth="1"/>
    <col min="12551" max="12802" width="9.140625" style="2"/>
    <col min="12803" max="12803" width="22.7109375" style="2" bestFit="1" customWidth="1"/>
    <col min="12804" max="12804" width="12.140625" style="2" customWidth="1"/>
    <col min="12805" max="12805" width="16.7109375" style="2" customWidth="1"/>
    <col min="12806" max="12806" width="13.28515625" style="2" bestFit="1" customWidth="1"/>
    <col min="12807" max="13058" width="9.140625" style="2"/>
    <col min="13059" max="13059" width="22.7109375" style="2" bestFit="1" customWidth="1"/>
    <col min="13060" max="13060" width="12.140625" style="2" customWidth="1"/>
    <col min="13061" max="13061" width="16.7109375" style="2" customWidth="1"/>
    <col min="13062" max="13062" width="13.28515625" style="2" bestFit="1" customWidth="1"/>
    <col min="13063" max="13314" width="9.140625" style="2"/>
    <col min="13315" max="13315" width="22.7109375" style="2" bestFit="1" customWidth="1"/>
    <col min="13316" max="13316" width="12.140625" style="2" customWidth="1"/>
    <col min="13317" max="13317" width="16.7109375" style="2" customWidth="1"/>
    <col min="13318" max="13318" width="13.28515625" style="2" bestFit="1" customWidth="1"/>
    <col min="13319" max="13570" width="9.140625" style="2"/>
    <col min="13571" max="13571" width="22.7109375" style="2" bestFit="1" customWidth="1"/>
    <col min="13572" max="13572" width="12.140625" style="2" customWidth="1"/>
    <col min="13573" max="13573" width="16.7109375" style="2" customWidth="1"/>
    <col min="13574" max="13574" width="13.28515625" style="2" bestFit="1" customWidth="1"/>
    <col min="13575" max="13826" width="9.140625" style="2"/>
    <col min="13827" max="13827" width="22.7109375" style="2" bestFit="1" customWidth="1"/>
    <col min="13828" max="13828" width="12.140625" style="2" customWidth="1"/>
    <col min="13829" max="13829" width="16.7109375" style="2" customWidth="1"/>
    <col min="13830" max="13830" width="13.28515625" style="2" bestFit="1" customWidth="1"/>
    <col min="13831" max="14082" width="9.140625" style="2"/>
    <col min="14083" max="14083" width="22.7109375" style="2" bestFit="1" customWidth="1"/>
    <col min="14084" max="14084" width="12.140625" style="2" customWidth="1"/>
    <col min="14085" max="14085" width="16.7109375" style="2" customWidth="1"/>
    <col min="14086" max="14086" width="13.28515625" style="2" bestFit="1" customWidth="1"/>
    <col min="14087" max="14338" width="9.140625" style="2"/>
    <col min="14339" max="14339" width="22.7109375" style="2" bestFit="1" customWidth="1"/>
    <col min="14340" max="14340" width="12.140625" style="2" customWidth="1"/>
    <col min="14341" max="14341" width="16.7109375" style="2" customWidth="1"/>
    <col min="14342" max="14342" width="13.28515625" style="2" bestFit="1" customWidth="1"/>
    <col min="14343" max="14594" width="9.140625" style="2"/>
    <col min="14595" max="14595" width="22.7109375" style="2" bestFit="1" customWidth="1"/>
    <col min="14596" max="14596" width="12.140625" style="2" customWidth="1"/>
    <col min="14597" max="14597" width="16.7109375" style="2" customWidth="1"/>
    <col min="14598" max="14598" width="13.28515625" style="2" bestFit="1" customWidth="1"/>
    <col min="14599" max="14850" width="9.140625" style="2"/>
    <col min="14851" max="14851" width="22.7109375" style="2" bestFit="1" customWidth="1"/>
    <col min="14852" max="14852" width="12.140625" style="2" customWidth="1"/>
    <col min="14853" max="14853" width="16.7109375" style="2" customWidth="1"/>
    <col min="14854" max="14854" width="13.28515625" style="2" bestFit="1" customWidth="1"/>
    <col min="14855" max="15106" width="9.140625" style="2"/>
    <col min="15107" max="15107" width="22.7109375" style="2" bestFit="1" customWidth="1"/>
    <col min="15108" max="15108" width="12.140625" style="2" customWidth="1"/>
    <col min="15109" max="15109" width="16.7109375" style="2" customWidth="1"/>
    <col min="15110" max="15110" width="13.28515625" style="2" bestFit="1" customWidth="1"/>
    <col min="15111" max="15362" width="9.140625" style="2"/>
    <col min="15363" max="15363" width="22.7109375" style="2" bestFit="1" customWidth="1"/>
    <col min="15364" max="15364" width="12.140625" style="2" customWidth="1"/>
    <col min="15365" max="15365" width="16.7109375" style="2" customWidth="1"/>
    <col min="15366" max="15366" width="13.28515625" style="2" bestFit="1" customWidth="1"/>
    <col min="15367" max="15618" width="9.140625" style="2"/>
    <col min="15619" max="15619" width="22.7109375" style="2" bestFit="1" customWidth="1"/>
    <col min="15620" max="15620" width="12.140625" style="2" customWidth="1"/>
    <col min="15621" max="15621" width="16.7109375" style="2" customWidth="1"/>
    <col min="15622" max="15622" width="13.28515625" style="2" bestFit="1" customWidth="1"/>
    <col min="15623" max="15874" width="9.140625" style="2"/>
    <col min="15875" max="15875" width="22.7109375" style="2" bestFit="1" customWidth="1"/>
    <col min="15876" max="15876" width="12.140625" style="2" customWidth="1"/>
    <col min="15877" max="15877" width="16.7109375" style="2" customWidth="1"/>
    <col min="15878" max="15878" width="13.28515625" style="2" bestFit="1" customWidth="1"/>
    <col min="15879" max="16130" width="9.140625" style="2"/>
    <col min="16131" max="16131" width="22.7109375" style="2" bestFit="1" customWidth="1"/>
    <col min="16132" max="16132" width="12.140625" style="2" customWidth="1"/>
    <col min="16133" max="16133" width="16.7109375" style="2" customWidth="1"/>
    <col min="16134" max="16134" width="13.28515625" style="2" bestFit="1" customWidth="1"/>
    <col min="16135" max="16384" width="9.140625" style="2"/>
  </cols>
  <sheetData>
    <row r="1" spans="1:30" x14ac:dyDescent="0.2">
      <c r="A1" s="68" t="s">
        <v>74</v>
      </c>
      <c r="B1" s="130"/>
      <c r="C1" s="1"/>
      <c r="D1" s="1"/>
      <c r="F1" s="68" t="s">
        <v>74</v>
      </c>
      <c r="G1" s="130"/>
      <c r="K1" s="68" t="s">
        <v>75</v>
      </c>
      <c r="L1" s="130"/>
      <c r="M1" s="1"/>
      <c r="N1" s="1"/>
    </row>
    <row r="2" spans="1:30" x14ac:dyDescent="0.2">
      <c r="A2" s="1" t="s">
        <v>122</v>
      </c>
      <c r="B2" s="1"/>
      <c r="C2" s="1"/>
      <c r="D2" s="1"/>
      <c r="F2" s="1" t="s">
        <v>77</v>
      </c>
      <c r="G2" s="1"/>
      <c r="K2" s="1" t="s">
        <v>123</v>
      </c>
      <c r="L2" s="1"/>
      <c r="M2" s="1"/>
      <c r="N2" s="1"/>
    </row>
    <row r="3" spans="1:30" ht="15.75" thickBot="1" x14ac:dyDescent="0.35">
      <c r="A3" s="4"/>
      <c r="K3" s="4"/>
      <c r="L3" s="1"/>
    </row>
    <row r="4" spans="1:30" ht="13.5" thickBot="1" x14ac:dyDescent="0.25">
      <c r="A4" s="5"/>
      <c r="B4" s="7" t="s">
        <v>76</v>
      </c>
      <c r="C4" s="7" t="s">
        <v>1</v>
      </c>
      <c r="D4" s="8" t="s">
        <v>2</v>
      </c>
      <c r="F4" s="5"/>
      <c r="G4" s="58" t="s">
        <v>76</v>
      </c>
      <c r="H4" s="58" t="s">
        <v>1</v>
      </c>
      <c r="I4" s="59" t="s">
        <v>2</v>
      </c>
      <c r="K4" s="5"/>
      <c r="L4" s="33" t="s">
        <v>76</v>
      </c>
      <c r="M4" s="33" t="s">
        <v>1</v>
      </c>
      <c r="N4" s="34" t="s">
        <v>2</v>
      </c>
    </row>
    <row r="5" spans="1:30" ht="13.5" thickBot="1" x14ac:dyDescent="0.25">
      <c r="A5" s="5"/>
      <c r="B5" s="5"/>
      <c r="C5" s="9"/>
      <c r="D5" s="5"/>
      <c r="F5" s="5"/>
      <c r="G5" s="5"/>
      <c r="H5" s="9"/>
      <c r="I5" s="5"/>
      <c r="K5" s="5"/>
      <c r="L5" s="5"/>
      <c r="M5" s="9"/>
      <c r="N5" s="5"/>
    </row>
    <row r="6" spans="1:30" ht="13.5" thickBot="1" x14ac:dyDescent="0.25">
      <c r="A6" s="10" t="s">
        <v>3</v>
      </c>
      <c r="B6" s="70">
        <v>196946</v>
      </c>
      <c r="C6" s="70">
        <v>180444267.90987673</v>
      </c>
      <c r="D6" s="70">
        <v>144107</v>
      </c>
      <c r="E6" s="71"/>
      <c r="F6" s="72" t="s">
        <v>3</v>
      </c>
      <c r="G6" s="73">
        <v>181623</v>
      </c>
      <c r="H6" s="73">
        <v>161434770.45550692</v>
      </c>
      <c r="I6" s="73">
        <v>132868</v>
      </c>
      <c r="J6" s="74"/>
      <c r="K6" s="75" t="s">
        <v>3</v>
      </c>
      <c r="L6" s="76">
        <f>+B6/G6-1</f>
        <v>8.436706804754901E-2</v>
      </c>
      <c r="M6" s="76">
        <f>+C6/H6-1</f>
        <v>0.11775342697692892</v>
      </c>
      <c r="N6" s="76">
        <f>+D6/I6-1</f>
        <v>8.4587711111780095E-2</v>
      </c>
      <c r="Q6" s="15"/>
      <c r="R6" s="15"/>
      <c r="S6" s="15"/>
      <c r="T6" s="15"/>
      <c r="U6" s="15"/>
      <c r="V6" s="15"/>
      <c r="W6" s="15"/>
      <c r="X6" s="15"/>
      <c r="Y6" s="15"/>
      <c r="AA6" s="15"/>
      <c r="AB6" s="15"/>
      <c r="AC6" s="15"/>
      <c r="AD6" s="15"/>
    </row>
    <row r="7" spans="1:30" ht="12" customHeight="1" thickBot="1" x14ac:dyDescent="0.25">
      <c r="B7" s="100"/>
      <c r="C7" s="100"/>
      <c r="D7" s="100"/>
      <c r="E7" s="71"/>
      <c r="F7" s="77"/>
      <c r="G7" s="107"/>
      <c r="H7" s="107"/>
      <c r="I7" s="107"/>
      <c r="J7" s="74"/>
      <c r="K7" s="71"/>
      <c r="L7" s="71"/>
      <c r="M7" s="93"/>
      <c r="N7" s="93"/>
    </row>
    <row r="8" spans="1:30" ht="13.5" thickBot="1" x14ac:dyDescent="0.25">
      <c r="A8" s="131" t="s">
        <v>4</v>
      </c>
      <c r="B8" s="132">
        <v>23720</v>
      </c>
      <c r="C8" s="132">
        <v>17003990.272919402</v>
      </c>
      <c r="D8" s="132">
        <v>17386</v>
      </c>
      <c r="E8" s="71"/>
      <c r="F8" s="78" t="s">
        <v>4</v>
      </c>
      <c r="G8" s="73">
        <v>20316</v>
      </c>
      <c r="H8" s="73">
        <v>15386290.605280954</v>
      </c>
      <c r="I8" s="108">
        <v>14223</v>
      </c>
      <c r="J8" s="74"/>
      <c r="K8" s="79" t="s">
        <v>4</v>
      </c>
      <c r="L8" s="76">
        <f t="shared" ref="L8:M16" si="0">+B8/G8-1</f>
        <v>0.16755266784800149</v>
      </c>
      <c r="M8" s="76">
        <f t="shared" si="0"/>
        <v>0.10513902987658463</v>
      </c>
      <c r="N8" s="76">
        <f t="shared" ref="N8:N16" si="1">+D8/I8-1</f>
        <v>0.22238627575054482</v>
      </c>
      <c r="Q8" s="15"/>
      <c r="R8" s="15"/>
      <c r="S8" s="15"/>
      <c r="T8" s="15"/>
      <c r="V8" s="15"/>
      <c r="W8" s="15"/>
      <c r="X8" s="15"/>
      <c r="Y8" s="15"/>
      <c r="AA8" s="15"/>
      <c r="AB8" s="15"/>
      <c r="AC8" s="15"/>
      <c r="AD8" s="15"/>
    </row>
    <row r="9" spans="1:30" ht="13.5" thickBot="1" x14ac:dyDescent="0.25">
      <c r="A9" s="16" t="s">
        <v>5</v>
      </c>
      <c r="B9" s="101">
        <v>1734</v>
      </c>
      <c r="C9" s="101">
        <v>1350917.2902210429</v>
      </c>
      <c r="D9" s="102">
        <v>1004</v>
      </c>
      <c r="E9" s="74"/>
      <c r="F9" s="16" t="s">
        <v>5</v>
      </c>
      <c r="G9" s="101">
        <v>1104</v>
      </c>
      <c r="H9" s="101">
        <v>1089277.7506946952</v>
      </c>
      <c r="I9" s="102">
        <v>701</v>
      </c>
      <c r="J9" s="74"/>
      <c r="K9" s="16" t="s">
        <v>5</v>
      </c>
      <c r="L9" s="94">
        <f t="shared" si="0"/>
        <v>0.57065217391304346</v>
      </c>
      <c r="M9" s="94">
        <f t="shared" si="0"/>
        <v>0.24019543166055235</v>
      </c>
      <c r="N9" s="95">
        <f t="shared" si="1"/>
        <v>0.43223965763195427</v>
      </c>
    </row>
    <row r="10" spans="1:30" ht="13.5" thickBot="1" x14ac:dyDescent="0.25">
      <c r="A10" s="18" t="s">
        <v>6</v>
      </c>
      <c r="B10" s="101">
        <v>7010</v>
      </c>
      <c r="C10" s="101">
        <v>2984288.6511846948</v>
      </c>
      <c r="D10" s="102">
        <v>6220</v>
      </c>
      <c r="E10" s="71"/>
      <c r="F10" s="18" t="s">
        <v>6</v>
      </c>
      <c r="G10" s="101">
        <v>4534</v>
      </c>
      <c r="H10" s="101">
        <v>2089225.8397383329</v>
      </c>
      <c r="I10" s="102">
        <v>3842</v>
      </c>
      <c r="J10" s="74"/>
      <c r="K10" s="18" t="s">
        <v>6</v>
      </c>
      <c r="L10" s="94">
        <f t="shared" si="0"/>
        <v>0.54609616232906921</v>
      </c>
      <c r="M10" s="94">
        <f t="shared" si="0"/>
        <v>0.42841840954756005</v>
      </c>
      <c r="N10" s="95">
        <f t="shared" si="1"/>
        <v>0.61894846434148887</v>
      </c>
    </row>
    <row r="11" spans="1:30" ht="13.5" thickBot="1" x14ac:dyDescent="0.25">
      <c r="A11" s="18" t="s">
        <v>7</v>
      </c>
      <c r="B11" s="101">
        <v>1266</v>
      </c>
      <c r="C11" s="101">
        <v>1393322.4007118989</v>
      </c>
      <c r="D11" s="102">
        <v>882</v>
      </c>
      <c r="E11" s="71"/>
      <c r="F11" s="18" t="s">
        <v>7</v>
      </c>
      <c r="G11" s="101">
        <v>1257</v>
      </c>
      <c r="H11" s="101">
        <v>1453660.3300693701</v>
      </c>
      <c r="I11" s="102">
        <v>885</v>
      </c>
      <c r="J11" s="74"/>
      <c r="K11" s="18" t="s">
        <v>7</v>
      </c>
      <c r="L11" s="94">
        <f t="shared" si="0"/>
        <v>7.1599045346062429E-3</v>
      </c>
      <c r="M11" s="94">
        <f t="shared" si="0"/>
        <v>-4.1507584756469096E-2</v>
      </c>
      <c r="N11" s="95">
        <f t="shared" si="1"/>
        <v>-3.3898305084745228E-3</v>
      </c>
    </row>
    <row r="12" spans="1:30" ht="13.5" thickBot="1" x14ac:dyDescent="0.25">
      <c r="A12" s="18" t="s">
        <v>8</v>
      </c>
      <c r="B12" s="101">
        <v>1485</v>
      </c>
      <c r="C12" s="101">
        <v>1106156.8609478469</v>
      </c>
      <c r="D12" s="102">
        <v>1006</v>
      </c>
      <c r="E12" s="71"/>
      <c r="F12" s="18" t="s">
        <v>8</v>
      </c>
      <c r="G12" s="101">
        <v>1376</v>
      </c>
      <c r="H12" s="101">
        <v>896354.39017356897</v>
      </c>
      <c r="I12" s="102">
        <v>1045</v>
      </c>
      <c r="J12" s="74"/>
      <c r="K12" s="18" t="s">
        <v>8</v>
      </c>
      <c r="L12" s="94">
        <f t="shared" si="0"/>
        <v>7.9215116279069742E-2</v>
      </c>
      <c r="M12" s="94">
        <f t="shared" si="0"/>
        <v>0.23406196597492213</v>
      </c>
      <c r="N12" s="95">
        <f t="shared" si="1"/>
        <v>-3.7320574162679421E-2</v>
      </c>
    </row>
    <row r="13" spans="1:30" ht="13.5" thickBot="1" x14ac:dyDescent="0.25">
      <c r="A13" s="18" t="s">
        <v>9</v>
      </c>
      <c r="B13" s="101">
        <v>1570</v>
      </c>
      <c r="C13" s="101">
        <v>909288.12005668646</v>
      </c>
      <c r="D13" s="102">
        <v>1419</v>
      </c>
      <c r="E13" s="71"/>
      <c r="F13" s="18" t="s">
        <v>9</v>
      </c>
      <c r="G13" s="101">
        <v>1767</v>
      </c>
      <c r="H13" s="101">
        <v>954904.23997611995</v>
      </c>
      <c r="I13" s="102">
        <v>1314</v>
      </c>
      <c r="J13" s="74"/>
      <c r="K13" s="18" t="s">
        <v>9</v>
      </c>
      <c r="L13" s="94">
        <f t="shared" si="0"/>
        <v>-0.11148839841539337</v>
      </c>
      <c r="M13" s="94">
        <f t="shared" si="0"/>
        <v>-4.7770360639067033E-2</v>
      </c>
      <c r="N13" s="95">
        <f t="shared" si="1"/>
        <v>7.9908675799086781E-2</v>
      </c>
    </row>
    <row r="14" spans="1:30" ht="13.5" thickBot="1" x14ac:dyDescent="0.25">
      <c r="A14" s="18" t="s">
        <v>10</v>
      </c>
      <c r="B14" s="101">
        <v>605</v>
      </c>
      <c r="C14" s="101">
        <v>694135.60982388968</v>
      </c>
      <c r="D14" s="102">
        <v>323</v>
      </c>
      <c r="E14" s="71"/>
      <c r="F14" s="18" t="s">
        <v>10</v>
      </c>
      <c r="G14" s="101">
        <v>620</v>
      </c>
      <c r="H14" s="101">
        <v>689540.62002273556</v>
      </c>
      <c r="I14" s="102">
        <v>380</v>
      </c>
      <c r="J14" s="74"/>
      <c r="K14" s="18" t="s">
        <v>10</v>
      </c>
      <c r="L14" s="94">
        <f t="shared" si="0"/>
        <v>-2.4193548387096753E-2</v>
      </c>
      <c r="M14" s="94">
        <f t="shared" si="0"/>
        <v>6.663842082287541E-3</v>
      </c>
      <c r="N14" s="95">
        <f t="shared" si="1"/>
        <v>-0.15000000000000002</v>
      </c>
    </row>
    <row r="15" spans="1:30" ht="13.5" thickBot="1" x14ac:dyDescent="0.25">
      <c r="A15" s="18" t="s">
        <v>11</v>
      </c>
      <c r="B15" s="101">
        <v>2902</v>
      </c>
      <c r="C15" s="101">
        <v>2181295.9664774509</v>
      </c>
      <c r="D15" s="102">
        <v>1940</v>
      </c>
      <c r="E15" s="71"/>
      <c r="F15" s="18" t="s">
        <v>11</v>
      </c>
      <c r="G15" s="101">
        <v>2818</v>
      </c>
      <c r="H15" s="101">
        <v>2063745.810239</v>
      </c>
      <c r="I15" s="102">
        <v>1990</v>
      </c>
      <c r="J15" s="74"/>
      <c r="K15" s="18" t="s">
        <v>11</v>
      </c>
      <c r="L15" s="94">
        <f t="shared" si="0"/>
        <v>2.9808374733853782E-2</v>
      </c>
      <c r="M15" s="94">
        <f t="shared" si="0"/>
        <v>5.695960987794213E-2</v>
      </c>
      <c r="N15" s="95">
        <f t="shared" si="1"/>
        <v>-2.5125628140703515E-2</v>
      </c>
    </row>
    <row r="16" spans="1:30" ht="13.5" thickBot="1" x14ac:dyDescent="0.25">
      <c r="A16" s="20" t="s">
        <v>12</v>
      </c>
      <c r="B16" s="103">
        <v>7148</v>
      </c>
      <c r="C16" s="103">
        <v>6384585.3734958898</v>
      </c>
      <c r="D16" s="104">
        <v>4592</v>
      </c>
      <c r="E16" s="71"/>
      <c r="F16" s="20" t="s">
        <v>12</v>
      </c>
      <c r="G16" s="103">
        <v>6840</v>
      </c>
      <c r="H16" s="103">
        <v>6149581.62436713</v>
      </c>
      <c r="I16" s="104">
        <v>4066</v>
      </c>
      <c r="J16" s="74"/>
      <c r="K16" s="20" t="s">
        <v>12</v>
      </c>
      <c r="L16" s="96">
        <f t="shared" si="0"/>
        <v>4.5029239766081863E-2</v>
      </c>
      <c r="M16" s="96">
        <f t="shared" si="0"/>
        <v>3.8214591411809273E-2</v>
      </c>
      <c r="N16" s="97">
        <f t="shared" si="1"/>
        <v>0.12936546974913909</v>
      </c>
    </row>
    <row r="17" spans="1:30" ht="13.5" thickBot="1" x14ac:dyDescent="0.25">
      <c r="B17" s="105"/>
      <c r="C17" s="105"/>
      <c r="D17" s="105"/>
      <c r="E17" s="71"/>
      <c r="F17" s="71"/>
      <c r="G17" s="105"/>
      <c r="H17" s="105"/>
      <c r="I17" s="105"/>
      <c r="J17" s="74"/>
      <c r="K17" s="71"/>
      <c r="L17" s="71"/>
      <c r="M17" s="98"/>
      <c r="N17" s="98"/>
    </row>
    <row r="18" spans="1:30" ht="13.5" thickBot="1" x14ac:dyDescent="0.25">
      <c r="A18" s="23" t="s">
        <v>13</v>
      </c>
      <c r="B18" s="106">
        <v>9121</v>
      </c>
      <c r="C18" s="106">
        <v>9380310.1922512539</v>
      </c>
      <c r="D18" s="106">
        <v>7049</v>
      </c>
      <c r="E18" s="71"/>
      <c r="F18" s="80" t="s">
        <v>13</v>
      </c>
      <c r="G18" s="113">
        <v>7845</v>
      </c>
      <c r="H18" s="113">
        <v>8077915.1749857524</v>
      </c>
      <c r="I18" s="114">
        <v>5943</v>
      </c>
      <c r="J18" s="74"/>
      <c r="K18" s="81" t="s">
        <v>13</v>
      </c>
      <c r="L18" s="99">
        <f>+B18/G18-1</f>
        <v>0.16265137029955379</v>
      </c>
      <c r="M18" s="99">
        <f>+C18/H18-1</f>
        <v>0.16122910293716952</v>
      </c>
      <c r="N18" s="99">
        <f>+D18/I18-1</f>
        <v>0.18610129564193167</v>
      </c>
    </row>
    <row r="19" spans="1:30" ht="13.5" thickBot="1" x14ac:dyDescent="0.25">
      <c r="A19" s="25" t="s">
        <v>72</v>
      </c>
      <c r="B19" s="82"/>
      <c r="C19" s="82"/>
      <c r="D19" s="83"/>
      <c r="E19" s="71"/>
      <c r="F19" s="84" t="s">
        <v>72</v>
      </c>
      <c r="G19" s="82"/>
      <c r="H19" s="82"/>
      <c r="I19" s="83"/>
      <c r="J19" s="74"/>
      <c r="K19" s="85" t="s">
        <v>72</v>
      </c>
      <c r="L19" s="82"/>
      <c r="M19" s="82"/>
      <c r="N19" s="83"/>
    </row>
    <row r="20" spans="1:30" ht="13.5" thickBot="1" x14ac:dyDescent="0.25">
      <c r="A20" s="26" t="s">
        <v>15</v>
      </c>
      <c r="B20" s="82"/>
      <c r="C20" s="82"/>
      <c r="D20" s="83"/>
      <c r="E20" s="71"/>
      <c r="F20" s="84" t="s">
        <v>15</v>
      </c>
      <c r="G20" s="82"/>
      <c r="H20" s="82"/>
      <c r="I20" s="83"/>
      <c r="J20" s="74"/>
      <c r="K20" s="84" t="s">
        <v>15</v>
      </c>
      <c r="L20" s="82"/>
      <c r="M20" s="82"/>
      <c r="N20" s="83"/>
    </row>
    <row r="21" spans="1:30" ht="13.5" thickBot="1" x14ac:dyDescent="0.25">
      <c r="A21" s="27" t="s">
        <v>16</v>
      </c>
      <c r="B21" s="86"/>
      <c r="C21" s="86"/>
      <c r="D21" s="87"/>
      <c r="E21" s="71"/>
      <c r="F21" s="88" t="s">
        <v>16</v>
      </c>
      <c r="G21" s="86"/>
      <c r="H21" s="86"/>
      <c r="I21" s="87"/>
      <c r="J21" s="74"/>
      <c r="K21" s="88" t="s">
        <v>16</v>
      </c>
      <c r="L21" s="86"/>
      <c r="M21" s="86"/>
      <c r="N21" s="87"/>
    </row>
    <row r="22" spans="1:30" ht="13.5" thickBot="1" x14ac:dyDescent="0.25">
      <c r="B22" s="100"/>
      <c r="C22" s="100"/>
      <c r="D22" s="100"/>
      <c r="E22" s="71"/>
      <c r="F22" s="71"/>
      <c r="G22" s="100"/>
      <c r="H22" s="100"/>
      <c r="I22" s="100"/>
      <c r="J22" s="74"/>
      <c r="K22" s="71"/>
      <c r="L22" s="71"/>
      <c r="M22" s="93"/>
      <c r="N22" s="93"/>
    </row>
    <row r="23" spans="1:30" ht="13.5" thickBot="1" x14ac:dyDescent="0.25">
      <c r="A23" s="13" t="s">
        <v>17</v>
      </c>
      <c r="B23" s="70">
        <v>3604</v>
      </c>
      <c r="C23" s="70">
        <v>3476621.0521740909</v>
      </c>
      <c r="D23" s="70">
        <v>2609</v>
      </c>
      <c r="E23" s="71"/>
      <c r="F23" s="78" t="s">
        <v>17</v>
      </c>
      <c r="G23" s="73">
        <v>3522</v>
      </c>
      <c r="H23" s="73">
        <v>2975495.3192139822</v>
      </c>
      <c r="I23" s="108">
        <v>2587</v>
      </c>
      <c r="J23" s="74"/>
      <c r="K23" s="79" t="s">
        <v>17</v>
      </c>
      <c r="L23" s="76">
        <f t="shared" ref="L23:N24" si="2">+B23/G23-1</f>
        <v>2.3282226007949935E-2</v>
      </c>
      <c r="M23" s="76">
        <f t="shared" si="2"/>
        <v>0.16841758403185381</v>
      </c>
      <c r="N23" s="76">
        <f t="shared" si="2"/>
        <v>8.5040587553151248E-3</v>
      </c>
      <c r="Q23" s="15"/>
      <c r="R23" s="15"/>
      <c r="S23" s="15"/>
      <c r="T23" s="15"/>
      <c r="V23" s="15"/>
      <c r="W23" s="15"/>
      <c r="X23" s="15"/>
      <c r="Y23" s="15"/>
      <c r="AA23" s="15"/>
      <c r="AB23" s="15"/>
      <c r="AC23" s="15"/>
      <c r="AD23" s="15"/>
    </row>
    <row r="24" spans="1:30" ht="13.5" thickBot="1" x14ac:dyDescent="0.25">
      <c r="A24" s="28" t="s">
        <v>18</v>
      </c>
      <c r="B24" s="103">
        <v>3604</v>
      </c>
      <c r="C24" s="103">
        <v>3476621.0521740909</v>
      </c>
      <c r="D24" s="104">
        <v>2609</v>
      </c>
      <c r="E24" s="71"/>
      <c r="F24" s="89" t="s">
        <v>18</v>
      </c>
      <c r="G24" s="103">
        <v>3522</v>
      </c>
      <c r="H24" s="103">
        <v>2975495.3192139822</v>
      </c>
      <c r="I24" s="104">
        <v>2587</v>
      </c>
      <c r="J24" s="74"/>
      <c r="K24" s="89" t="s">
        <v>18</v>
      </c>
      <c r="L24" s="96">
        <f t="shared" si="2"/>
        <v>2.3282226007949935E-2</v>
      </c>
      <c r="M24" s="96">
        <f t="shared" si="2"/>
        <v>0.16841758403185381</v>
      </c>
      <c r="N24" s="97">
        <f t="shared" si="2"/>
        <v>8.5040587553151248E-3</v>
      </c>
    </row>
    <row r="25" spans="1:30" ht="13.5" thickBot="1" x14ac:dyDescent="0.25">
      <c r="B25" s="100"/>
      <c r="C25" s="100"/>
      <c r="D25" s="100"/>
      <c r="E25" s="71"/>
      <c r="F25" s="71"/>
      <c r="G25" s="100"/>
      <c r="H25" s="100"/>
      <c r="I25" s="100"/>
      <c r="J25" s="74"/>
      <c r="K25" s="71"/>
      <c r="L25" s="71"/>
      <c r="M25" s="93"/>
      <c r="N25" s="93"/>
    </row>
    <row r="26" spans="1:30" ht="13.5" thickBot="1" x14ac:dyDescent="0.25">
      <c r="A26" s="10" t="s">
        <v>19</v>
      </c>
      <c r="B26" s="70">
        <v>962</v>
      </c>
      <c r="C26" s="70">
        <v>527988.15024236671</v>
      </c>
      <c r="D26" s="70">
        <v>689</v>
      </c>
      <c r="E26" s="71"/>
      <c r="F26" s="72" t="s">
        <v>19</v>
      </c>
      <c r="G26" s="73">
        <v>814</v>
      </c>
      <c r="H26" s="73">
        <v>572547.14006332401</v>
      </c>
      <c r="I26" s="108">
        <v>553</v>
      </c>
      <c r="J26" s="74"/>
      <c r="K26" s="75" t="s">
        <v>19</v>
      </c>
      <c r="L26" s="76">
        <f t="shared" ref="L26:N27" si="3">+B26/G26-1</f>
        <v>0.18181818181818188</v>
      </c>
      <c r="M26" s="76">
        <f t="shared" si="3"/>
        <v>-7.7825888390655629E-2</v>
      </c>
      <c r="N26" s="76">
        <f t="shared" si="3"/>
        <v>0.24593128390596752</v>
      </c>
      <c r="Q26" s="15"/>
      <c r="R26" s="15"/>
      <c r="S26" s="15"/>
      <c r="T26" s="15"/>
      <c r="V26" s="15"/>
      <c r="W26" s="15"/>
      <c r="X26" s="15"/>
      <c r="Y26" s="15"/>
      <c r="AA26" s="15"/>
      <c r="AB26" s="15"/>
      <c r="AC26" s="15"/>
      <c r="AD26" s="15"/>
    </row>
    <row r="27" spans="1:30" ht="13.5" thickBot="1" x14ac:dyDescent="0.25">
      <c r="A27" s="29" t="s">
        <v>20</v>
      </c>
      <c r="B27" s="103">
        <v>962</v>
      </c>
      <c r="C27" s="103">
        <v>527988.15024236671</v>
      </c>
      <c r="D27" s="104">
        <v>689</v>
      </c>
      <c r="E27" s="71"/>
      <c r="F27" s="90" t="s">
        <v>20</v>
      </c>
      <c r="G27" s="103">
        <v>814</v>
      </c>
      <c r="H27" s="103">
        <v>572547.14006332401</v>
      </c>
      <c r="I27" s="104">
        <v>553</v>
      </c>
      <c r="J27" s="74"/>
      <c r="K27" s="90" t="s">
        <v>20</v>
      </c>
      <c r="L27" s="96">
        <f t="shared" si="3"/>
        <v>0.18181818181818188</v>
      </c>
      <c r="M27" s="96">
        <f t="shared" si="3"/>
        <v>-7.7825888390655629E-2</v>
      </c>
      <c r="N27" s="97">
        <f t="shared" si="3"/>
        <v>0.24593128390596752</v>
      </c>
    </row>
    <row r="28" spans="1:30" ht="13.5" thickBot="1" x14ac:dyDescent="0.25">
      <c r="B28" s="100"/>
      <c r="C28" s="100"/>
      <c r="D28" s="100"/>
      <c r="E28" s="71"/>
      <c r="F28" s="71"/>
      <c r="G28" s="100"/>
      <c r="H28" s="100"/>
      <c r="I28" s="100"/>
      <c r="J28" s="74"/>
      <c r="K28" s="71"/>
      <c r="L28" s="71"/>
      <c r="M28" s="93"/>
      <c r="N28" s="93"/>
    </row>
    <row r="29" spans="1:30" ht="13.5" thickBot="1" x14ac:dyDescent="0.25">
      <c r="A29" s="10" t="s">
        <v>21</v>
      </c>
      <c r="B29" s="70">
        <v>4952</v>
      </c>
      <c r="C29" s="70">
        <v>2501943.3395795324</v>
      </c>
      <c r="D29" s="70">
        <v>3905</v>
      </c>
      <c r="E29" s="71"/>
      <c r="F29" s="72" t="s">
        <v>21</v>
      </c>
      <c r="G29" s="73">
        <v>5050</v>
      </c>
      <c r="H29" s="73">
        <v>2419938.5292844004</v>
      </c>
      <c r="I29" s="108">
        <v>3923</v>
      </c>
      <c r="J29" s="74"/>
      <c r="K29" s="75" t="s">
        <v>21</v>
      </c>
      <c r="L29" s="76">
        <f t="shared" ref="L29:N31" si="4">+B29/G29-1</f>
        <v>-1.9405940594059423E-2</v>
      </c>
      <c r="M29" s="76">
        <f t="shared" si="4"/>
        <v>3.3887146017457459E-2</v>
      </c>
      <c r="N29" s="76">
        <f t="shared" si="4"/>
        <v>-4.5883252612796133E-3</v>
      </c>
      <c r="Q29" s="15"/>
      <c r="R29" s="15"/>
      <c r="S29" s="15"/>
      <c r="T29" s="15"/>
      <c r="V29" s="15"/>
      <c r="W29" s="15"/>
      <c r="X29" s="15"/>
      <c r="Y29" s="15"/>
      <c r="AA29" s="15"/>
      <c r="AB29" s="15"/>
      <c r="AC29" s="15"/>
      <c r="AD29" s="15"/>
    </row>
    <row r="30" spans="1:30" ht="13.5" thickBot="1" x14ac:dyDescent="0.25">
      <c r="A30" s="30" t="s">
        <v>22</v>
      </c>
      <c r="B30" s="101">
        <v>2452</v>
      </c>
      <c r="C30" s="101">
        <v>1379869.0596213413</v>
      </c>
      <c r="D30" s="102">
        <v>1911</v>
      </c>
      <c r="E30" s="71"/>
      <c r="F30" s="85" t="s">
        <v>22</v>
      </c>
      <c r="G30" s="101">
        <v>2160</v>
      </c>
      <c r="H30" s="101">
        <v>1292311.9698101806</v>
      </c>
      <c r="I30" s="102">
        <v>1641</v>
      </c>
      <c r="J30" s="74"/>
      <c r="K30" s="91" t="s">
        <v>22</v>
      </c>
      <c r="L30" s="94">
        <f t="shared" si="4"/>
        <v>0.13518518518518507</v>
      </c>
      <c r="M30" s="94">
        <f t="shared" si="4"/>
        <v>6.7752285714742122E-2</v>
      </c>
      <c r="N30" s="95">
        <f t="shared" si="4"/>
        <v>0.16453382084095058</v>
      </c>
    </row>
    <row r="31" spans="1:30" ht="13.5" thickBot="1" x14ac:dyDescent="0.25">
      <c r="A31" s="31" t="s">
        <v>23</v>
      </c>
      <c r="B31" s="103">
        <v>2500</v>
      </c>
      <c r="C31" s="103">
        <v>1122074.2799581911</v>
      </c>
      <c r="D31" s="104">
        <v>1994</v>
      </c>
      <c r="E31" s="71"/>
      <c r="F31" s="85" t="s">
        <v>23</v>
      </c>
      <c r="G31" s="111">
        <v>2890</v>
      </c>
      <c r="H31" s="111">
        <v>1127626.55947422</v>
      </c>
      <c r="I31" s="112">
        <v>2282</v>
      </c>
      <c r="J31" s="74"/>
      <c r="K31" s="92" t="s">
        <v>23</v>
      </c>
      <c r="L31" s="96">
        <f t="shared" si="4"/>
        <v>-0.13494809688581311</v>
      </c>
      <c r="M31" s="96">
        <f t="shared" si="4"/>
        <v>-4.9238637289793497E-3</v>
      </c>
      <c r="N31" s="97">
        <f t="shared" si="4"/>
        <v>-0.126205083260298</v>
      </c>
    </row>
    <row r="32" spans="1:30" ht="13.5" thickBot="1" x14ac:dyDescent="0.25">
      <c r="B32" s="100"/>
      <c r="C32" s="100"/>
      <c r="D32" s="100"/>
      <c r="E32" s="71"/>
      <c r="F32" s="71"/>
      <c r="G32" s="100"/>
      <c r="H32" s="100"/>
      <c r="I32" s="100"/>
      <c r="J32" s="74"/>
      <c r="K32" s="71"/>
      <c r="L32" s="71"/>
      <c r="M32" s="93"/>
      <c r="N32" s="93"/>
    </row>
    <row r="33" spans="1:30" ht="13.5" thickBot="1" x14ac:dyDescent="0.25">
      <c r="A33" s="13" t="s">
        <v>24</v>
      </c>
      <c r="B33" s="70">
        <v>2885</v>
      </c>
      <c r="C33" s="70">
        <v>2353173.2202810668</v>
      </c>
      <c r="D33" s="70">
        <v>2322</v>
      </c>
      <c r="E33" s="71"/>
      <c r="F33" s="78" t="s">
        <v>24</v>
      </c>
      <c r="G33" s="73">
        <v>2389</v>
      </c>
      <c r="H33" s="73">
        <v>2141475.9797252659</v>
      </c>
      <c r="I33" s="108">
        <v>1829</v>
      </c>
      <c r="J33" s="74"/>
      <c r="K33" s="79" t="s">
        <v>24</v>
      </c>
      <c r="L33" s="76">
        <f t="shared" ref="L33:N34" si="5">+B33/G33-1</f>
        <v>0.20761825031393899</v>
      </c>
      <c r="M33" s="76">
        <f t="shared" si="5"/>
        <v>9.885576236206961E-2</v>
      </c>
      <c r="N33" s="76">
        <f t="shared" si="5"/>
        <v>0.26954620010934938</v>
      </c>
      <c r="Q33" s="15"/>
      <c r="R33" s="15"/>
      <c r="S33" s="15"/>
      <c r="T33" s="15"/>
      <c r="V33" s="15"/>
      <c r="W33" s="15"/>
      <c r="X33" s="15"/>
      <c r="Y33" s="15"/>
      <c r="AA33" s="15"/>
      <c r="AB33" s="15"/>
      <c r="AC33" s="15"/>
      <c r="AD33" s="15"/>
    </row>
    <row r="34" spans="1:30" ht="13.5" thickBot="1" x14ac:dyDescent="0.25">
      <c r="A34" s="28" t="s">
        <v>25</v>
      </c>
      <c r="B34" s="103">
        <v>2885</v>
      </c>
      <c r="C34" s="103">
        <v>2353173.2202810668</v>
      </c>
      <c r="D34" s="104">
        <v>2322</v>
      </c>
      <c r="E34" s="71"/>
      <c r="F34" s="89" t="s">
        <v>25</v>
      </c>
      <c r="G34" s="103">
        <v>2389</v>
      </c>
      <c r="H34" s="103">
        <v>2141475.9797252659</v>
      </c>
      <c r="I34" s="104">
        <v>1829</v>
      </c>
      <c r="J34" s="74"/>
      <c r="K34" s="89" t="s">
        <v>25</v>
      </c>
      <c r="L34" s="96">
        <f t="shared" si="5"/>
        <v>0.20761825031393899</v>
      </c>
      <c r="M34" s="96">
        <f t="shared" si="5"/>
        <v>9.885576236206961E-2</v>
      </c>
      <c r="N34" s="97">
        <f t="shared" si="5"/>
        <v>0.26954620010934938</v>
      </c>
    </row>
    <row r="35" spans="1:30" ht="13.5" thickBot="1" x14ac:dyDescent="0.25">
      <c r="B35" s="100"/>
      <c r="C35" s="100"/>
      <c r="D35" s="100"/>
      <c r="E35" s="71"/>
      <c r="F35" s="71"/>
      <c r="G35" s="100"/>
      <c r="H35" s="100"/>
      <c r="I35" s="100"/>
      <c r="J35" s="74"/>
      <c r="K35" s="71"/>
      <c r="L35" s="71"/>
      <c r="M35" s="93"/>
      <c r="N35" s="93"/>
    </row>
    <row r="36" spans="1:30" ht="13.5" thickBot="1" x14ac:dyDescent="0.25">
      <c r="A36" s="10" t="s">
        <v>26</v>
      </c>
      <c r="B36" s="70">
        <v>8734</v>
      </c>
      <c r="C36" s="70">
        <v>8599834.4519768804</v>
      </c>
      <c r="D36" s="70">
        <v>5888</v>
      </c>
      <c r="E36" s="71"/>
      <c r="F36" s="72" t="s">
        <v>26</v>
      </c>
      <c r="G36" s="73">
        <v>7738</v>
      </c>
      <c r="H36" s="73">
        <v>7004591.2291272059</v>
      </c>
      <c r="I36" s="108">
        <v>5486</v>
      </c>
      <c r="J36" s="74"/>
      <c r="K36" s="75" t="s">
        <v>26</v>
      </c>
      <c r="L36" s="76">
        <f>+B36/G36-1</f>
        <v>0.1287154303437581</v>
      </c>
      <c r="M36" s="76">
        <f>+C36/H36-1</f>
        <v>0.22774251496877818</v>
      </c>
      <c r="N36" s="76">
        <f>+D36/I36-1</f>
        <v>7.3277433467006992E-2</v>
      </c>
    </row>
    <row r="37" spans="1:30" ht="13.5" thickBot="1" x14ac:dyDescent="0.25">
      <c r="A37" s="25" t="s">
        <v>27</v>
      </c>
      <c r="B37" s="82"/>
      <c r="C37" s="82"/>
      <c r="D37" s="82"/>
      <c r="E37" s="71"/>
      <c r="F37" s="85" t="s">
        <v>27</v>
      </c>
      <c r="G37" s="82"/>
      <c r="H37" s="82"/>
      <c r="I37" s="83"/>
      <c r="J37" s="74"/>
      <c r="K37" s="85" t="s">
        <v>27</v>
      </c>
      <c r="L37" s="82"/>
      <c r="M37" s="82"/>
      <c r="N37" s="83"/>
    </row>
    <row r="38" spans="1:30" ht="13.5" thickBot="1" x14ac:dyDescent="0.25">
      <c r="A38" s="26" t="s">
        <v>28</v>
      </c>
      <c r="B38" s="82"/>
      <c r="C38" s="82"/>
      <c r="D38" s="82"/>
      <c r="E38" s="71"/>
      <c r="F38" s="84" t="s">
        <v>28</v>
      </c>
      <c r="G38" s="82"/>
      <c r="H38" s="82"/>
      <c r="I38" s="83"/>
      <c r="J38" s="74"/>
      <c r="K38" s="84" t="s">
        <v>28</v>
      </c>
      <c r="L38" s="82"/>
      <c r="M38" s="82"/>
      <c r="N38" s="83"/>
    </row>
    <row r="39" spans="1:30" ht="13.5" thickBot="1" x14ac:dyDescent="0.25">
      <c r="A39" s="26" t="s">
        <v>29</v>
      </c>
      <c r="B39" s="82"/>
      <c r="C39" s="82"/>
      <c r="D39" s="82"/>
      <c r="E39" s="71"/>
      <c r="F39" s="84" t="s">
        <v>29</v>
      </c>
      <c r="G39" s="82"/>
      <c r="H39" s="82"/>
      <c r="I39" s="83"/>
      <c r="J39" s="74"/>
      <c r="K39" s="84" t="s">
        <v>29</v>
      </c>
      <c r="L39" s="82"/>
      <c r="M39" s="82"/>
      <c r="N39" s="83"/>
    </row>
    <row r="40" spans="1:30" ht="13.5" thickBot="1" x14ac:dyDescent="0.25">
      <c r="A40" s="26" t="s">
        <v>30</v>
      </c>
      <c r="B40" s="82"/>
      <c r="C40" s="82"/>
      <c r="D40" s="82"/>
      <c r="E40" s="71"/>
      <c r="F40" s="84" t="s">
        <v>30</v>
      </c>
      <c r="G40" s="82"/>
      <c r="H40" s="82"/>
      <c r="I40" s="83"/>
      <c r="J40" s="74"/>
      <c r="K40" s="84" t="s">
        <v>30</v>
      </c>
      <c r="L40" s="82"/>
      <c r="M40" s="82"/>
      <c r="N40" s="83"/>
    </row>
    <row r="41" spans="1:30" ht="13.5" thickBot="1" x14ac:dyDescent="0.25">
      <c r="A41" s="27" t="s">
        <v>31</v>
      </c>
      <c r="B41" s="82"/>
      <c r="C41" s="82"/>
      <c r="D41" s="82"/>
      <c r="E41" s="71"/>
      <c r="F41" s="88" t="s">
        <v>31</v>
      </c>
      <c r="G41" s="86"/>
      <c r="H41" s="86"/>
      <c r="I41" s="87"/>
      <c r="J41" s="74"/>
      <c r="K41" s="88" t="s">
        <v>31</v>
      </c>
      <c r="L41" s="86"/>
      <c r="M41" s="86"/>
      <c r="N41" s="87"/>
    </row>
    <row r="42" spans="1:30" ht="13.5" thickBot="1" x14ac:dyDescent="0.25">
      <c r="B42" s="100"/>
      <c r="C42" s="100"/>
      <c r="D42" s="100"/>
      <c r="E42" s="71"/>
      <c r="F42" s="71"/>
      <c r="G42" s="100"/>
      <c r="H42" s="100"/>
      <c r="I42" s="100"/>
      <c r="J42" s="74"/>
      <c r="K42" s="71"/>
      <c r="L42" s="71"/>
      <c r="M42" s="93"/>
      <c r="N42" s="93"/>
    </row>
    <row r="43" spans="1:30" ht="13.5" thickBot="1" x14ac:dyDescent="0.25">
      <c r="A43" s="10" t="s">
        <v>32</v>
      </c>
      <c r="B43" s="70">
        <v>15352</v>
      </c>
      <c r="C43" s="70">
        <v>14083314.079028117</v>
      </c>
      <c r="D43" s="70">
        <v>11747</v>
      </c>
      <c r="E43" s="71"/>
      <c r="F43" s="72" t="s">
        <v>32</v>
      </c>
      <c r="G43" s="73">
        <v>13676</v>
      </c>
      <c r="H43" s="73">
        <v>11406038.962971615</v>
      </c>
      <c r="I43" s="108">
        <v>10829</v>
      </c>
      <c r="J43" s="74"/>
      <c r="K43" s="75" t="s">
        <v>32</v>
      </c>
      <c r="L43" s="76">
        <f>+B43/G43-1</f>
        <v>0.12255045334893233</v>
      </c>
      <c r="M43" s="76">
        <f>+C43/H43-1</f>
        <v>0.23472435301579853</v>
      </c>
      <c r="N43" s="76">
        <f>+D43/I43-1</f>
        <v>8.477237048665609E-2</v>
      </c>
    </row>
    <row r="44" spans="1:30" ht="13.5" thickBot="1" x14ac:dyDescent="0.25">
      <c r="A44" s="25" t="s">
        <v>33</v>
      </c>
      <c r="B44" s="82"/>
      <c r="C44" s="82"/>
      <c r="D44" s="83"/>
      <c r="E44" s="71"/>
      <c r="F44" s="25" t="s">
        <v>33</v>
      </c>
      <c r="G44" s="82"/>
      <c r="H44" s="82"/>
      <c r="I44" s="83"/>
      <c r="J44" s="74"/>
      <c r="K44" s="85" t="s">
        <v>33</v>
      </c>
      <c r="L44" s="82"/>
      <c r="M44" s="82"/>
      <c r="N44" s="83"/>
    </row>
    <row r="45" spans="1:30" ht="13.5" thickBot="1" x14ac:dyDescent="0.25">
      <c r="A45" s="26" t="s">
        <v>34</v>
      </c>
      <c r="B45" s="82"/>
      <c r="C45" s="82"/>
      <c r="D45" s="83"/>
      <c r="E45" s="71"/>
      <c r="F45" s="26" t="s">
        <v>34</v>
      </c>
      <c r="G45" s="82"/>
      <c r="H45" s="82"/>
      <c r="I45" s="83"/>
      <c r="J45" s="74"/>
      <c r="K45" s="84" t="s">
        <v>34</v>
      </c>
      <c r="L45" s="82"/>
      <c r="M45" s="82"/>
      <c r="N45" s="83"/>
    </row>
    <row r="46" spans="1:30" ht="13.5" thickBot="1" x14ac:dyDescent="0.25">
      <c r="A46" s="26" t="s">
        <v>35</v>
      </c>
      <c r="B46" s="82"/>
      <c r="C46" s="82"/>
      <c r="D46" s="83"/>
      <c r="E46" s="71"/>
      <c r="F46" s="26" t="s">
        <v>35</v>
      </c>
      <c r="G46" s="82"/>
      <c r="H46" s="82"/>
      <c r="I46" s="83"/>
      <c r="J46" s="74"/>
      <c r="K46" s="84" t="s">
        <v>35</v>
      </c>
      <c r="L46" s="82"/>
      <c r="M46" s="82"/>
      <c r="N46" s="83"/>
    </row>
    <row r="47" spans="1:30" ht="13.5" thickBot="1" x14ac:dyDescent="0.25">
      <c r="A47" s="26" t="s">
        <v>36</v>
      </c>
      <c r="B47" s="82"/>
      <c r="C47" s="82"/>
      <c r="D47" s="83"/>
      <c r="E47" s="71"/>
      <c r="F47" s="26" t="s">
        <v>36</v>
      </c>
      <c r="G47" s="82"/>
      <c r="H47" s="82"/>
      <c r="I47" s="83"/>
      <c r="J47" s="74"/>
      <c r="K47" s="84" t="s">
        <v>36</v>
      </c>
      <c r="L47" s="82"/>
      <c r="M47" s="82"/>
      <c r="N47" s="83"/>
    </row>
    <row r="48" spans="1:30" ht="13.5" thickBot="1" x14ac:dyDescent="0.25">
      <c r="A48" s="26" t="s">
        <v>37</v>
      </c>
      <c r="B48" s="82"/>
      <c r="C48" s="82"/>
      <c r="D48" s="83"/>
      <c r="E48" s="71"/>
      <c r="F48" s="26" t="s">
        <v>37</v>
      </c>
      <c r="G48" s="82"/>
      <c r="H48" s="82"/>
      <c r="I48" s="83"/>
      <c r="J48" s="74"/>
      <c r="K48" s="84" t="s">
        <v>37</v>
      </c>
      <c r="L48" s="86"/>
      <c r="M48" s="82"/>
      <c r="N48" s="83"/>
    </row>
    <row r="49" spans="1:30" ht="13.5" thickBot="1" x14ac:dyDescent="0.25">
      <c r="A49" s="26" t="s">
        <v>38</v>
      </c>
      <c r="B49" s="82"/>
      <c r="C49" s="82"/>
      <c r="D49" s="83"/>
      <c r="E49" s="71"/>
      <c r="F49" s="26" t="s">
        <v>38</v>
      </c>
      <c r="G49" s="82"/>
      <c r="H49" s="82"/>
      <c r="I49" s="83"/>
      <c r="J49" s="74"/>
      <c r="K49" s="84" t="s">
        <v>38</v>
      </c>
      <c r="L49" s="82"/>
      <c r="M49" s="82"/>
      <c r="N49" s="83"/>
    </row>
    <row r="50" spans="1:30" ht="13.5" thickBot="1" x14ac:dyDescent="0.25">
      <c r="A50" s="26" t="s">
        <v>39</v>
      </c>
      <c r="B50" s="82"/>
      <c r="C50" s="82"/>
      <c r="D50" s="83"/>
      <c r="E50" s="71"/>
      <c r="F50" s="26" t="s">
        <v>39</v>
      </c>
      <c r="G50" s="82"/>
      <c r="H50" s="82"/>
      <c r="I50" s="83"/>
      <c r="J50" s="74"/>
      <c r="K50" s="84" t="s">
        <v>39</v>
      </c>
      <c r="L50" s="82"/>
      <c r="M50" s="82"/>
      <c r="N50" s="83"/>
    </row>
    <row r="51" spans="1:30" ht="13.5" thickBot="1" x14ac:dyDescent="0.25">
      <c r="A51" s="26" t="s">
        <v>40</v>
      </c>
      <c r="B51" s="82"/>
      <c r="C51" s="82"/>
      <c r="D51" s="83"/>
      <c r="E51" s="71"/>
      <c r="F51" s="26" t="s">
        <v>40</v>
      </c>
      <c r="G51" s="82"/>
      <c r="H51" s="82"/>
      <c r="I51" s="83"/>
      <c r="J51" s="74"/>
      <c r="K51" s="84" t="s">
        <v>40</v>
      </c>
      <c r="L51" s="82"/>
      <c r="M51" s="82"/>
      <c r="N51" s="83"/>
    </row>
    <row r="52" spans="1:30" ht="13.5" thickBot="1" x14ac:dyDescent="0.25">
      <c r="A52" s="27" t="s">
        <v>41</v>
      </c>
      <c r="B52" s="86"/>
      <c r="C52" s="86"/>
      <c r="D52" s="87"/>
      <c r="E52" s="71"/>
      <c r="F52" s="27" t="s">
        <v>41</v>
      </c>
      <c r="G52" s="86"/>
      <c r="H52" s="86"/>
      <c r="I52" s="87"/>
      <c r="J52" s="74"/>
      <c r="K52" s="88" t="s">
        <v>41</v>
      </c>
      <c r="L52" s="82"/>
      <c r="M52" s="86"/>
      <c r="N52" s="87"/>
    </row>
    <row r="53" spans="1:30" ht="13.5" thickBot="1" x14ac:dyDescent="0.25">
      <c r="B53" s="100"/>
      <c r="C53" s="100"/>
      <c r="D53" s="100"/>
      <c r="E53" s="71"/>
      <c r="F53" s="71"/>
      <c r="G53" s="100"/>
      <c r="H53" s="100"/>
      <c r="I53" s="100"/>
      <c r="J53" s="74"/>
      <c r="K53" s="71"/>
      <c r="L53" s="71"/>
      <c r="M53" s="93"/>
      <c r="N53" s="93"/>
    </row>
    <row r="54" spans="1:30" ht="13.5" thickBot="1" x14ac:dyDescent="0.25">
      <c r="A54" s="10" t="s">
        <v>42</v>
      </c>
      <c r="B54" s="70">
        <v>39368</v>
      </c>
      <c r="C54" s="70">
        <v>44534591.097666837</v>
      </c>
      <c r="D54" s="70">
        <v>27383</v>
      </c>
      <c r="E54" s="71"/>
      <c r="F54" s="72" t="s">
        <v>42</v>
      </c>
      <c r="G54" s="73">
        <v>37554</v>
      </c>
      <c r="H54" s="73">
        <v>42656301.794462055</v>
      </c>
      <c r="I54" s="108">
        <v>25651</v>
      </c>
      <c r="J54" s="74"/>
      <c r="K54" s="75" t="s">
        <v>42</v>
      </c>
      <c r="L54" s="76">
        <f t="shared" ref="L54:N58" si="6">+B54/G54-1</f>
        <v>4.8303775896042955E-2</v>
      </c>
      <c r="M54" s="76">
        <f t="shared" si="6"/>
        <v>4.403310235976976E-2</v>
      </c>
      <c r="N54" s="76">
        <f t="shared" si="6"/>
        <v>6.7521734045456361E-2</v>
      </c>
      <c r="Q54" s="15"/>
      <c r="R54" s="15"/>
      <c r="S54" s="15"/>
      <c r="T54" s="15"/>
      <c r="V54" s="15"/>
      <c r="W54" s="15"/>
      <c r="X54" s="15"/>
      <c r="Y54" s="15"/>
      <c r="AA54" s="15"/>
      <c r="AB54" s="15"/>
      <c r="AC54" s="15"/>
      <c r="AD54" s="15"/>
    </row>
    <row r="55" spans="1:30" ht="13.5" thickBot="1" x14ac:dyDescent="0.25">
      <c r="A55" s="25" t="s">
        <v>43</v>
      </c>
      <c r="B55" s="101">
        <v>29887</v>
      </c>
      <c r="C55" s="101">
        <v>34822534.442508638</v>
      </c>
      <c r="D55" s="102">
        <v>20344</v>
      </c>
      <c r="E55" s="71"/>
      <c r="F55" s="85" t="s">
        <v>43</v>
      </c>
      <c r="G55" s="101">
        <v>28768</v>
      </c>
      <c r="H55" s="101">
        <v>34362367.339401834</v>
      </c>
      <c r="I55" s="102">
        <v>19366</v>
      </c>
      <c r="J55" s="74"/>
      <c r="K55" s="85" t="s">
        <v>43</v>
      </c>
      <c r="L55" s="94">
        <f t="shared" si="6"/>
        <v>3.8897385984427046E-2</v>
      </c>
      <c r="M55" s="94">
        <f t="shared" si="6"/>
        <v>1.3391600717193697E-2</v>
      </c>
      <c r="N55" s="95">
        <f t="shared" si="6"/>
        <v>5.050087782711965E-2</v>
      </c>
    </row>
    <row r="56" spans="1:30" ht="13.5" thickBot="1" x14ac:dyDescent="0.25">
      <c r="A56" s="26" t="s">
        <v>44</v>
      </c>
      <c r="B56" s="101">
        <v>2864</v>
      </c>
      <c r="C56" s="101">
        <v>2317018.7681735298</v>
      </c>
      <c r="D56" s="102">
        <v>2379</v>
      </c>
      <c r="E56" s="71"/>
      <c r="F56" s="84" t="s">
        <v>44</v>
      </c>
      <c r="G56" s="109">
        <v>2969</v>
      </c>
      <c r="H56" s="109">
        <v>2110974.273876064</v>
      </c>
      <c r="I56" s="110">
        <v>2468</v>
      </c>
      <c r="J56" s="74"/>
      <c r="K56" s="84" t="s">
        <v>44</v>
      </c>
      <c r="L56" s="94">
        <f t="shared" si="6"/>
        <v>-3.536544291007071E-2</v>
      </c>
      <c r="M56" s="94">
        <f t="shared" si="6"/>
        <v>9.7606350227630756E-2</v>
      </c>
      <c r="N56" s="95">
        <f t="shared" si="6"/>
        <v>-3.6061588330632111E-2</v>
      </c>
    </row>
    <row r="57" spans="1:30" ht="13.5" thickBot="1" x14ac:dyDescent="0.25">
      <c r="A57" s="26" t="s">
        <v>45</v>
      </c>
      <c r="B57" s="101">
        <v>1569</v>
      </c>
      <c r="C57" s="101">
        <v>1734359.9702361489</v>
      </c>
      <c r="D57" s="102">
        <v>1045</v>
      </c>
      <c r="E57" s="71"/>
      <c r="F57" s="84" t="s">
        <v>45</v>
      </c>
      <c r="G57" s="109">
        <v>1635</v>
      </c>
      <c r="H57" s="109">
        <v>1749552.3506419989</v>
      </c>
      <c r="I57" s="110">
        <v>992</v>
      </c>
      <c r="J57" s="74"/>
      <c r="K57" s="84" t="s">
        <v>45</v>
      </c>
      <c r="L57" s="94">
        <f t="shared" si="6"/>
        <v>-4.0366972477064222E-2</v>
      </c>
      <c r="M57" s="94">
        <f t="shared" si="6"/>
        <v>-8.683581488873493E-3</v>
      </c>
      <c r="N57" s="95">
        <f t="shared" si="6"/>
        <v>5.3427419354838745E-2</v>
      </c>
    </row>
    <row r="58" spans="1:30" ht="13.5" thickBot="1" x14ac:dyDescent="0.25">
      <c r="A58" s="27" t="s">
        <v>46</v>
      </c>
      <c r="B58" s="103">
        <v>5047</v>
      </c>
      <c r="C58" s="103">
        <v>5660677.9167485209</v>
      </c>
      <c r="D58" s="104">
        <v>3615</v>
      </c>
      <c r="E58" s="71"/>
      <c r="F58" s="88" t="s">
        <v>46</v>
      </c>
      <c r="G58" s="111">
        <v>4182</v>
      </c>
      <c r="H58" s="111">
        <v>4433407.8305421593</v>
      </c>
      <c r="I58" s="112">
        <v>2825</v>
      </c>
      <c r="J58" s="74"/>
      <c r="K58" s="88" t="s">
        <v>46</v>
      </c>
      <c r="L58" s="96">
        <f t="shared" si="6"/>
        <v>0.20683883309421325</v>
      </c>
      <c r="M58" s="96">
        <f t="shared" si="6"/>
        <v>0.27682318728982791</v>
      </c>
      <c r="N58" s="97">
        <f t="shared" si="6"/>
        <v>0.27964601769911512</v>
      </c>
    </row>
    <row r="59" spans="1:30" ht="13.5" thickBot="1" x14ac:dyDescent="0.25">
      <c r="B59" s="100"/>
      <c r="C59" s="100"/>
      <c r="D59" s="100"/>
      <c r="E59" s="71"/>
      <c r="F59" s="71"/>
      <c r="G59" s="100"/>
      <c r="H59" s="100"/>
      <c r="I59" s="100"/>
      <c r="J59" s="74"/>
      <c r="K59" s="71"/>
      <c r="L59" s="71"/>
      <c r="M59" s="93"/>
      <c r="N59" s="93"/>
    </row>
    <row r="60" spans="1:30" ht="13.5" thickBot="1" x14ac:dyDescent="0.25">
      <c r="A60" s="10" t="s">
        <v>47</v>
      </c>
      <c r="B60" s="70">
        <v>19851</v>
      </c>
      <c r="C60" s="70">
        <v>14647351.931753337</v>
      </c>
      <c r="D60" s="70">
        <v>15910</v>
      </c>
      <c r="E60" s="71"/>
      <c r="F60" s="72" t="s">
        <v>47</v>
      </c>
      <c r="G60" s="73">
        <v>21459</v>
      </c>
      <c r="H60" s="73">
        <v>14784077.349651583</v>
      </c>
      <c r="I60" s="108">
        <v>16939</v>
      </c>
      <c r="J60" s="74"/>
      <c r="K60" s="75" t="s">
        <v>47</v>
      </c>
      <c r="L60" s="76">
        <f t="shared" ref="L60:N63" si="7">+B60/G60-1</f>
        <v>-7.4933594296099582E-2</v>
      </c>
      <c r="M60" s="76">
        <f t="shared" si="7"/>
        <v>-9.2481535820337912E-3</v>
      </c>
      <c r="N60" s="76">
        <f t="shared" si="7"/>
        <v>-6.0747387685223475E-2</v>
      </c>
      <c r="Q60" s="15"/>
      <c r="R60" s="15"/>
      <c r="S60" s="15"/>
      <c r="T60" s="15"/>
      <c r="V60" s="15"/>
      <c r="W60" s="15"/>
      <c r="X60" s="15"/>
      <c r="Y60" s="15"/>
      <c r="AA60" s="15"/>
      <c r="AB60" s="15"/>
      <c r="AC60" s="15"/>
      <c r="AD60" s="15"/>
    </row>
    <row r="61" spans="1:30" ht="13.5" thickBot="1" x14ac:dyDescent="0.25">
      <c r="A61" s="25" t="s">
        <v>48</v>
      </c>
      <c r="B61" s="101">
        <v>2955</v>
      </c>
      <c r="C61" s="101">
        <v>2390967.2700363523</v>
      </c>
      <c r="D61" s="102">
        <v>2311</v>
      </c>
      <c r="E61" s="71"/>
      <c r="F61" s="85" t="s">
        <v>48</v>
      </c>
      <c r="G61" s="101">
        <v>2222</v>
      </c>
      <c r="H61" s="101">
        <v>1861046.6992714312</v>
      </c>
      <c r="I61" s="102">
        <v>1480</v>
      </c>
      <c r="J61" s="74"/>
      <c r="K61" s="85" t="s">
        <v>48</v>
      </c>
      <c r="L61" s="94">
        <f t="shared" si="7"/>
        <v>0.32988298829882989</v>
      </c>
      <c r="M61" s="94">
        <f t="shared" si="7"/>
        <v>0.28474329578746005</v>
      </c>
      <c r="N61" s="95">
        <f t="shared" si="7"/>
        <v>0.56148648648648658</v>
      </c>
    </row>
    <row r="62" spans="1:30" ht="13.5" thickBot="1" x14ac:dyDescent="0.25">
      <c r="A62" s="26" t="s">
        <v>73</v>
      </c>
      <c r="B62" s="101">
        <v>1812</v>
      </c>
      <c r="C62" s="101">
        <v>2107316.5397059633</v>
      </c>
      <c r="D62" s="102">
        <v>953</v>
      </c>
      <c r="E62" s="71"/>
      <c r="F62" s="84" t="s">
        <v>73</v>
      </c>
      <c r="G62" s="109">
        <v>1687</v>
      </c>
      <c r="H62" s="109">
        <v>1785920.8092222121</v>
      </c>
      <c r="I62" s="110">
        <v>885</v>
      </c>
      <c r="J62" s="74"/>
      <c r="K62" s="84" t="s">
        <v>73</v>
      </c>
      <c r="L62" s="94">
        <f t="shared" si="7"/>
        <v>7.4096028452874885E-2</v>
      </c>
      <c r="M62" s="94">
        <f t="shared" si="7"/>
        <v>0.17996079603536441</v>
      </c>
      <c r="N62" s="95">
        <f t="shared" si="7"/>
        <v>7.6836158192090442E-2</v>
      </c>
    </row>
    <row r="63" spans="1:30" ht="13.5" thickBot="1" x14ac:dyDescent="0.25">
      <c r="A63" s="27" t="s">
        <v>50</v>
      </c>
      <c r="B63" s="103">
        <v>15084</v>
      </c>
      <c r="C63" s="103">
        <v>10149068.122011021</v>
      </c>
      <c r="D63" s="104">
        <v>12646</v>
      </c>
      <c r="E63" s="71"/>
      <c r="F63" s="88" t="s">
        <v>50</v>
      </c>
      <c r="G63" s="111">
        <v>17550</v>
      </c>
      <c r="H63" s="111">
        <v>11137109.841157939</v>
      </c>
      <c r="I63" s="112">
        <v>14574</v>
      </c>
      <c r="J63" s="74"/>
      <c r="K63" s="88" t="s">
        <v>50</v>
      </c>
      <c r="L63" s="96">
        <f t="shared" si="7"/>
        <v>-0.14051282051282055</v>
      </c>
      <c r="M63" s="96">
        <f t="shared" si="7"/>
        <v>-8.8716169027582392E-2</v>
      </c>
      <c r="N63" s="97">
        <f t="shared" si="7"/>
        <v>-0.13229038012899685</v>
      </c>
    </row>
    <row r="64" spans="1:30" ht="13.5" thickBot="1" x14ac:dyDescent="0.25">
      <c r="B64" s="100"/>
      <c r="C64" s="100"/>
      <c r="D64" s="100"/>
      <c r="E64" s="71"/>
      <c r="F64" s="71"/>
      <c r="G64" s="100"/>
      <c r="H64" s="100"/>
      <c r="I64" s="100"/>
      <c r="J64" s="74"/>
      <c r="K64" s="71"/>
      <c r="L64" s="71"/>
      <c r="M64" s="93"/>
      <c r="N64" s="93"/>
    </row>
    <row r="65" spans="1:30" ht="13.5" thickBot="1" x14ac:dyDescent="0.25">
      <c r="A65" s="10" t="s">
        <v>51</v>
      </c>
      <c r="B65" s="70">
        <v>1190</v>
      </c>
      <c r="C65" s="70">
        <v>945243.5381057451</v>
      </c>
      <c r="D65" s="70">
        <v>855</v>
      </c>
      <c r="E65" s="71"/>
      <c r="F65" s="72" t="s">
        <v>51</v>
      </c>
      <c r="G65" s="73">
        <v>879</v>
      </c>
      <c r="H65" s="73">
        <v>796273.10043209605</v>
      </c>
      <c r="I65" s="108">
        <v>606</v>
      </c>
      <c r="J65" s="74"/>
      <c r="K65" s="75" t="s">
        <v>51</v>
      </c>
      <c r="L65" s="76">
        <f t="shared" ref="L65:N67" si="8">+B65/G65-1</f>
        <v>0.35381114903299204</v>
      </c>
      <c r="M65" s="76">
        <f t="shared" si="8"/>
        <v>0.18708460400434279</v>
      </c>
      <c r="N65" s="76">
        <f t="shared" si="8"/>
        <v>0.41089108910891081</v>
      </c>
      <c r="Q65" s="15"/>
      <c r="R65" s="15"/>
      <c r="S65" s="15"/>
      <c r="T65" s="15"/>
      <c r="V65" s="15"/>
      <c r="W65" s="15"/>
      <c r="X65" s="15"/>
      <c r="Y65" s="15"/>
      <c r="AA65" s="15"/>
      <c r="AB65" s="15"/>
      <c r="AC65" s="15"/>
      <c r="AD65" s="15"/>
    </row>
    <row r="66" spans="1:30" ht="13.5" thickBot="1" x14ac:dyDescent="0.25">
      <c r="A66" s="25" t="s">
        <v>52</v>
      </c>
      <c r="B66" s="101">
        <v>606</v>
      </c>
      <c r="C66" s="101">
        <v>469864.48012298602</v>
      </c>
      <c r="D66" s="102">
        <v>354</v>
      </c>
      <c r="E66" s="71"/>
      <c r="F66" s="85" t="s">
        <v>52</v>
      </c>
      <c r="G66" s="101">
        <v>407</v>
      </c>
      <c r="H66" s="101">
        <v>325670.95042294497</v>
      </c>
      <c r="I66" s="102">
        <v>223</v>
      </c>
      <c r="J66" s="74"/>
      <c r="K66" s="85" t="s">
        <v>52</v>
      </c>
      <c r="L66" s="94">
        <f t="shared" si="8"/>
        <v>0.48894348894348894</v>
      </c>
      <c r="M66" s="94">
        <f t="shared" si="8"/>
        <v>0.44275834093516364</v>
      </c>
      <c r="N66" s="95">
        <f t="shared" si="8"/>
        <v>0.58744394618834073</v>
      </c>
    </row>
    <row r="67" spans="1:30" ht="13.5" thickBot="1" x14ac:dyDescent="0.25">
      <c r="A67" s="27" t="s">
        <v>53</v>
      </c>
      <c r="B67" s="103">
        <v>584</v>
      </c>
      <c r="C67" s="103">
        <v>475379.05798275903</v>
      </c>
      <c r="D67" s="104">
        <v>501</v>
      </c>
      <c r="E67" s="71"/>
      <c r="F67" s="88" t="s">
        <v>53</v>
      </c>
      <c r="G67" s="111">
        <v>472</v>
      </c>
      <c r="H67" s="111">
        <v>470602.15000915102</v>
      </c>
      <c r="I67" s="112">
        <v>383</v>
      </c>
      <c r="J67" s="74"/>
      <c r="K67" s="88" t="s">
        <v>53</v>
      </c>
      <c r="L67" s="96">
        <f t="shared" si="8"/>
        <v>0.23728813559322037</v>
      </c>
      <c r="M67" s="96">
        <f t="shared" si="8"/>
        <v>1.0150629302299485E-2</v>
      </c>
      <c r="N67" s="97">
        <f t="shared" si="8"/>
        <v>0.30809399477806787</v>
      </c>
    </row>
    <row r="68" spans="1:30" ht="13.5" thickBot="1" x14ac:dyDescent="0.25">
      <c r="B68" s="100"/>
      <c r="C68" s="100"/>
      <c r="D68" s="100"/>
      <c r="E68" s="71"/>
      <c r="F68" s="71"/>
      <c r="G68" s="100"/>
      <c r="H68" s="100"/>
      <c r="I68" s="100"/>
      <c r="J68" s="74"/>
      <c r="K68" s="71"/>
      <c r="L68" s="71"/>
      <c r="M68" s="93"/>
      <c r="N68" s="93"/>
    </row>
    <row r="69" spans="1:30" ht="13.5" thickBot="1" x14ac:dyDescent="0.25">
      <c r="A69" s="10" t="s">
        <v>54</v>
      </c>
      <c r="B69" s="70">
        <v>8882</v>
      </c>
      <c r="C69" s="70">
        <v>7985545.7196157174</v>
      </c>
      <c r="D69" s="70">
        <v>6644</v>
      </c>
      <c r="E69" s="71"/>
      <c r="F69" s="72" t="s">
        <v>54</v>
      </c>
      <c r="G69" s="73">
        <v>8322</v>
      </c>
      <c r="H69" s="73">
        <v>7910111.25507202</v>
      </c>
      <c r="I69" s="108">
        <v>6194</v>
      </c>
      <c r="J69" s="74"/>
      <c r="K69" s="75" t="s">
        <v>54</v>
      </c>
      <c r="L69" s="76">
        <f t="shared" ref="L69:N73" si="9">+B69/G69-1</f>
        <v>6.7291516462388845E-2</v>
      </c>
      <c r="M69" s="76">
        <f t="shared" si="9"/>
        <v>9.5364606275705199E-3</v>
      </c>
      <c r="N69" s="76">
        <f t="shared" si="9"/>
        <v>7.2650952534710989E-2</v>
      </c>
      <c r="Q69" s="15"/>
      <c r="R69" s="15"/>
      <c r="S69" s="15"/>
      <c r="T69" s="15"/>
      <c r="V69" s="15"/>
      <c r="W69" s="15"/>
      <c r="X69" s="15"/>
      <c r="Y69" s="15"/>
      <c r="AA69" s="15"/>
      <c r="AB69" s="15"/>
      <c r="AC69" s="15"/>
      <c r="AD69" s="15"/>
    </row>
    <row r="70" spans="1:30" ht="13.5" thickBot="1" x14ac:dyDescent="0.25">
      <c r="A70" s="25" t="s">
        <v>55</v>
      </c>
      <c r="B70" s="101">
        <v>3234</v>
      </c>
      <c r="C70" s="101">
        <v>1893274.7419143061</v>
      </c>
      <c r="D70" s="102">
        <v>2509</v>
      </c>
      <c r="E70" s="71"/>
      <c r="F70" s="85" t="s">
        <v>55</v>
      </c>
      <c r="G70" s="101">
        <v>2876</v>
      </c>
      <c r="H70" s="101">
        <v>1826166.7212192919</v>
      </c>
      <c r="I70" s="102">
        <v>2275</v>
      </c>
      <c r="J70" s="74"/>
      <c r="K70" s="85" t="s">
        <v>55</v>
      </c>
      <c r="L70" s="94">
        <f t="shared" si="9"/>
        <v>0.12447844228094573</v>
      </c>
      <c r="M70" s="94">
        <f t="shared" si="9"/>
        <v>3.6748025202325119E-2</v>
      </c>
      <c r="N70" s="95">
        <f t="shared" si="9"/>
        <v>0.10285714285714276</v>
      </c>
    </row>
    <row r="71" spans="1:30" ht="13.5" thickBot="1" x14ac:dyDescent="0.25">
      <c r="A71" s="26" t="s">
        <v>56</v>
      </c>
      <c r="B71" s="101">
        <v>559</v>
      </c>
      <c r="C71" s="101">
        <v>590513.30112801597</v>
      </c>
      <c r="D71" s="102">
        <v>389</v>
      </c>
      <c r="E71" s="71"/>
      <c r="F71" s="84" t="s">
        <v>56</v>
      </c>
      <c r="G71" s="109">
        <v>601</v>
      </c>
      <c r="H71" s="109">
        <v>661505.63307417906</v>
      </c>
      <c r="I71" s="110">
        <v>371</v>
      </c>
      <c r="J71" s="74"/>
      <c r="K71" s="84" t="s">
        <v>56</v>
      </c>
      <c r="L71" s="94">
        <f t="shared" si="9"/>
        <v>-6.9883527454242977E-2</v>
      </c>
      <c r="M71" s="94">
        <f t="shared" si="9"/>
        <v>-0.1073193158102741</v>
      </c>
      <c r="N71" s="95">
        <f t="shared" si="9"/>
        <v>4.8517520215633381E-2</v>
      </c>
    </row>
    <row r="72" spans="1:30" ht="13.5" thickBot="1" x14ac:dyDescent="0.25">
      <c r="A72" s="26" t="s">
        <v>57</v>
      </c>
      <c r="B72" s="101">
        <v>432</v>
      </c>
      <c r="C72" s="101">
        <v>435071.66129070299</v>
      </c>
      <c r="D72" s="102">
        <v>349</v>
      </c>
      <c r="E72" s="71"/>
      <c r="F72" s="84" t="s">
        <v>57</v>
      </c>
      <c r="G72" s="109">
        <v>339</v>
      </c>
      <c r="H72" s="109">
        <v>377158.22155876202</v>
      </c>
      <c r="I72" s="110">
        <v>258</v>
      </c>
      <c r="J72" s="74"/>
      <c r="K72" s="84" t="s">
        <v>57</v>
      </c>
      <c r="L72" s="94">
        <f t="shared" si="9"/>
        <v>0.27433628318584069</v>
      </c>
      <c r="M72" s="94">
        <f t="shared" si="9"/>
        <v>0.1535521073691295</v>
      </c>
      <c r="N72" s="95">
        <f t="shared" si="9"/>
        <v>0.3527131782945736</v>
      </c>
    </row>
    <row r="73" spans="1:30" ht="13.5" thickBot="1" x14ac:dyDescent="0.25">
      <c r="A73" s="27" t="s">
        <v>58</v>
      </c>
      <c r="B73" s="103">
        <v>4657</v>
      </c>
      <c r="C73" s="103">
        <v>5066686.0152826933</v>
      </c>
      <c r="D73" s="104">
        <v>3397</v>
      </c>
      <c r="E73" s="71"/>
      <c r="F73" s="88" t="s">
        <v>58</v>
      </c>
      <c r="G73" s="111">
        <v>4506</v>
      </c>
      <c r="H73" s="111">
        <v>5045280.6792197842</v>
      </c>
      <c r="I73" s="112">
        <v>3290</v>
      </c>
      <c r="J73" s="74"/>
      <c r="K73" s="88" t="s">
        <v>58</v>
      </c>
      <c r="L73" s="96">
        <f t="shared" si="9"/>
        <v>3.3510874389702572E-2</v>
      </c>
      <c r="M73" s="96">
        <f t="shared" si="9"/>
        <v>4.2426452409420889E-3</v>
      </c>
      <c r="N73" s="97">
        <f t="shared" si="9"/>
        <v>3.2522796352583594E-2</v>
      </c>
    </row>
    <row r="74" spans="1:30" ht="13.5" thickBot="1" x14ac:dyDescent="0.25">
      <c r="B74" s="100"/>
      <c r="C74" s="100"/>
      <c r="D74" s="100"/>
      <c r="E74" s="71"/>
      <c r="F74" s="71"/>
      <c r="G74" s="100"/>
      <c r="H74" s="100"/>
      <c r="I74" s="100"/>
      <c r="J74" s="74"/>
      <c r="K74" s="71"/>
      <c r="L74" s="71"/>
      <c r="M74" s="93"/>
      <c r="N74" s="93"/>
    </row>
    <row r="75" spans="1:30" ht="13.5" thickBot="1" x14ac:dyDescent="0.25">
      <c r="A75" s="10" t="s">
        <v>59</v>
      </c>
      <c r="B75" s="70">
        <v>31194</v>
      </c>
      <c r="C75" s="70">
        <v>30789874.602604322</v>
      </c>
      <c r="D75" s="70">
        <v>20082</v>
      </c>
      <c r="E75" s="71"/>
      <c r="F75" s="72" t="s">
        <v>59</v>
      </c>
      <c r="G75" s="73">
        <v>28447</v>
      </c>
      <c r="H75" s="73">
        <v>24933485.577905852</v>
      </c>
      <c r="I75" s="108">
        <v>19206</v>
      </c>
      <c r="J75" s="74"/>
      <c r="K75" s="75" t="s">
        <v>59</v>
      </c>
      <c r="L75" s="76">
        <f t="shared" ref="L75:N76" si="10">+B75/G75-1</f>
        <v>9.6565542939501592E-2</v>
      </c>
      <c r="M75" s="76">
        <f t="shared" si="10"/>
        <v>0.23488047855964256</v>
      </c>
      <c r="N75" s="76">
        <f t="shared" si="10"/>
        <v>4.5610746641674416E-2</v>
      </c>
      <c r="Q75" s="15"/>
      <c r="R75" s="15"/>
      <c r="S75" s="15"/>
      <c r="T75" s="15"/>
      <c r="V75" s="15"/>
      <c r="W75" s="15"/>
      <c r="X75" s="15"/>
      <c r="Y75" s="15"/>
      <c r="AA75" s="15"/>
      <c r="AB75" s="15"/>
      <c r="AC75" s="15"/>
      <c r="AD75" s="15"/>
    </row>
    <row r="76" spans="1:30" ht="13.5" thickBot="1" x14ac:dyDescent="0.25">
      <c r="A76" s="29" t="s">
        <v>60</v>
      </c>
      <c r="B76" s="103">
        <v>31194</v>
      </c>
      <c r="C76" s="103">
        <v>30789874.602604322</v>
      </c>
      <c r="D76" s="104">
        <v>20082</v>
      </c>
      <c r="E76" s="71"/>
      <c r="F76" s="90" t="s">
        <v>60</v>
      </c>
      <c r="G76" s="103">
        <v>28447</v>
      </c>
      <c r="H76" s="103">
        <v>24933485.577905852</v>
      </c>
      <c r="I76" s="104">
        <v>19206</v>
      </c>
      <c r="J76" s="74"/>
      <c r="K76" s="90" t="s">
        <v>60</v>
      </c>
      <c r="L76" s="96">
        <f t="shared" si="10"/>
        <v>9.6565542939501592E-2</v>
      </c>
      <c r="M76" s="96">
        <f t="shared" si="10"/>
        <v>0.23488047855964256</v>
      </c>
      <c r="N76" s="97">
        <f t="shared" si="10"/>
        <v>4.5610746641674416E-2</v>
      </c>
    </row>
    <row r="77" spans="1:30" ht="13.5" thickBot="1" x14ac:dyDescent="0.25">
      <c r="B77" s="100"/>
      <c r="C77" s="100"/>
      <c r="D77" s="100"/>
      <c r="E77" s="71"/>
      <c r="F77" s="71"/>
      <c r="G77" s="100">
        <v>0</v>
      </c>
      <c r="H77" s="100">
        <v>0</v>
      </c>
      <c r="I77" s="100">
        <v>0</v>
      </c>
      <c r="J77" s="74"/>
      <c r="K77" s="71"/>
      <c r="L77" s="71"/>
      <c r="M77" s="93"/>
      <c r="N77" s="93"/>
    </row>
    <row r="78" spans="1:30" ht="13.5" thickBot="1" x14ac:dyDescent="0.25">
      <c r="A78" s="10" t="s">
        <v>61</v>
      </c>
      <c r="B78" s="70">
        <v>8926</v>
      </c>
      <c r="C78" s="70">
        <v>5629781.0000350764</v>
      </c>
      <c r="D78" s="70">
        <v>6501</v>
      </c>
      <c r="E78" s="71"/>
      <c r="F78" s="72" t="s">
        <v>61</v>
      </c>
      <c r="G78" s="73">
        <v>8521</v>
      </c>
      <c r="H78" s="73">
        <v>5304256.9993519699</v>
      </c>
      <c r="I78" s="108">
        <v>6603</v>
      </c>
      <c r="J78" s="74"/>
      <c r="K78" s="75" t="s">
        <v>61</v>
      </c>
      <c r="L78" s="76">
        <f t="shared" ref="L78:N79" si="11">+B78/G78-1</f>
        <v>4.7529632672221656E-2</v>
      </c>
      <c r="M78" s="76">
        <f t="shared" si="11"/>
        <v>6.1370329665941137E-2</v>
      </c>
      <c r="N78" s="76">
        <f t="shared" si="11"/>
        <v>-1.5447523852794132E-2</v>
      </c>
      <c r="Q78" s="15"/>
      <c r="R78" s="15"/>
      <c r="S78" s="15"/>
      <c r="T78" s="15"/>
      <c r="V78" s="15"/>
      <c r="W78" s="15"/>
      <c r="X78" s="15"/>
      <c r="Y78" s="15"/>
      <c r="AA78" s="15"/>
      <c r="AB78" s="15"/>
      <c r="AC78" s="15"/>
      <c r="AD78" s="15"/>
    </row>
    <row r="79" spans="1:30" ht="13.5" thickBot="1" x14ac:dyDescent="0.25">
      <c r="A79" s="29" t="s">
        <v>62</v>
      </c>
      <c r="B79" s="103">
        <v>8926</v>
      </c>
      <c r="C79" s="103">
        <v>5629781.0000350764</v>
      </c>
      <c r="D79" s="104">
        <v>6501</v>
      </c>
      <c r="E79" s="71"/>
      <c r="F79" s="90" t="s">
        <v>62</v>
      </c>
      <c r="G79" s="103">
        <v>8521</v>
      </c>
      <c r="H79" s="103">
        <v>5304256.9993519699</v>
      </c>
      <c r="I79" s="104">
        <v>6603</v>
      </c>
      <c r="J79" s="74"/>
      <c r="K79" s="90" t="s">
        <v>62</v>
      </c>
      <c r="L79" s="96">
        <f t="shared" si="11"/>
        <v>4.7529632672221656E-2</v>
      </c>
      <c r="M79" s="96">
        <f t="shared" si="11"/>
        <v>6.1370329665941137E-2</v>
      </c>
      <c r="N79" s="97">
        <f t="shared" si="11"/>
        <v>-1.5447523852794132E-2</v>
      </c>
    </row>
    <row r="80" spans="1:30" ht="13.5" thickBot="1" x14ac:dyDescent="0.25">
      <c r="B80" s="100"/>
      <c r="C80" s="100"/>
      <c r="D80" s="100"/>
      <c r="E80" s="71"/>
      <c r="F80" s="71"/>
      <c r="G80" s="100"/>
      <c r="H80" s="100"/>
      <c r="I80" s="100"/>
      <c r="J80" s="74"/>
      <c r="K80" s="71"/>
      <c r="L80" s="71"/>
      <c r="M80" s="93"/>
      <c r="N80" s="93"/>
    </row>
    <row r="81" spans="1:30" ht="13.5" thickBot="1" x14ac:dyDescent="0.25">
      <c r="A81" s="10" t="s">
        <v>63</v>
      </c>
      <c r="B81" s="70">
        <v>6243</v>
      </c>
      <c r="C81" s="70">
        <v>5705510.5321756452</v>
      </c>
      <c r="D81" s="70">
        <v>5251</v>
      </c>
      <c r="E81" s="71"/>
      <c r="F81" s="72" t="s">
        <v>63</v>
      </c>
      <c r="G81" s="73">
        <v>5326</v>
      </c>
      <c r="H81" s="73">
        <v>4872037.0042298697</v>
      </c>
      <c r="I81" s="108">
        <v>4515</v>
      </c>
      <c r="J81" s="74"/>
      <c r="K81" s="75" t="s">
        <v>63</v>
      </c>
      <c r="L81" s="76">
        <f t="shared" ref="L81:N82" si="12">+B81/G81-1</f>
        <v>0.17217423957942168</v>
      </c>
      <c r="M81" s="76">
        <f t="shared" si="12"/>
        <v>0.17107290589586244</v>
      </c>
      <c r="N81" s="76">
        <f t="shared" si="12"/>
        <v>0.16301218161683284</v>
      </c>
      <c r="Q81" s="15"/>
      <c r="R81" s="15"/>
      <c r="S81" s="15"/>
      <c r="T81" s="15"/>
      <c r="V81" s="15"/>
      <c r="W81" s="15"/>
      <c r="X81" s="15"/>
      <c r="Y81" s="15"/>
      <c r="AA81" s="15"/>
      <c r="AB81" s="15"/>
      <c r="AC81" s="15"/>
      <c r="AD81" s="15"/>
    </row>
    <row r="82" spans="1:30" ht="13.5" thickBot="1" x14ac:dyDescent="0.25">
      <c r="A82" s="29" t="s">
        <v>64</v>
      </c>
      <c r="B82" s="103">
        <v>6243</v>
      </c>
      <c r="C82" s="103">
        <v>5705510.5321756452</v>
      </c>
      <c r="D82" s="104">
        <v>5251</v>
      </c>
      <c r="E82" s="71"/>
      <c r="F82" s="90" t="s">
        <v>64</v>
      </c>
      <c r="G82" s="103">
        <v>5326</v>
      </c>
      <c r="H82" s="103">
        <v>4872037.0042298697</v>
      </c>
      <c r="I82" s="104">
        <v>4515</v>
      </c>
      <c r="J82" s="74"/>
      <c r="K82" s="90" t="s">
        <v>64</v>
      </c>
      <c r="L82" s="96">
        <f t="shared" si="12"/>
        <v>0.17217423957942168</v>
      </c>
      <c r="M82" s="96">
        <f t="shared" si="12"/>
        <v>0.17107290589586244</v>
      </c>
      <c r="N82" s="97">
        <f t="shared" si="12"/>
        <v>0.16301218161683284</v>
      </c>
    </row>
    <row r="83" spans="1:30" ht="13.5" thickBot="1" x14ac:dyDescent="0.25">
      <c r="B83" s="100"/>
      <c r="C83" s="100"/>
      <c r="D83" s="100"/>
      <c r="E83" s="71"/>
      <c r="F83" s="71"/>
      <c r="G83" s="100"/>
      <c r="H83" s="100"/>
      <c r="I83" s="100"/>
      <c r="J83" s="74"/>
      <c r="K83" s="71"/>
      <c r="L83" s="71"/>
      <c r="M83" s="93"/>
      <c r="N83" s="93"/>
    </row>
    <row r="84" spans="1:30" ht="13.5" thickBot="1" x14ac:dyDescent="0.25">
      <c r="A84" s="10" t="s">
        <v>65</v>
      </c>
      <c r="B84" s="70">
        <v>10311</v>
      </c>
      <c r="C84" s="70">
        <v>10755599.99871959</v>
      </c>
      <c r="D84" s="70">
        <v>8490</v>
      </c>
      <c r="E84" s="71"/>
      <c r="F84" s="72" t="s">
        <v>65</v>
      </c>
      <c r="G84" s="73">
        <v>7951</v>
      </c>
      <c r="H84" s="73">
        <v>8273099.3911959874</v>
      </c>
      <c r="I84" s="108">
        <v>6388</v>
      </c>
      <c r="J84" s="74"/>
      <c r="K84" s="75" t="s">
        <v>65</v>
      </c>
      <c r="L84" s="76">
        <f t="shared" ref="L84:N87" si="13">+B84/G84-1</f>
        <v>0.29681801031316812</v>
      </c>
      <c r="M84" s="76">
        <f t="shared" si="13"/>
        <v>0.30006899350990679</v>
      </c>
      <c r="N84" s="76">
        <f t="shared" si="13"/>
        <v>0.3290544771446462</v>
      </c>
      <c r="Q84" s="15"/>
      <c r="R84" s="15"/>
      <c r="S84" s="15"/>
      <c r="T84" s="15"/>
      <c r="V84" s="15"/>
      <c r="W84" s="15"/>
      <c r="X84" s="15"/>
      <c r="Y84" s="15"/>
      <c r="AA84" s="15"/>
      <c r="AB84" s="15"/>
      <c r="AC84" s="15"/>
      <c r="AD84" s="15"/>
    </row>
    <row r="85" spans="1:30" ht="13.5" thickBot="1" x14ac:dyDescent="0.25">
      <c r="A85" s="25" t="s">
        <v>66</v>
      </c>
      <c r="B85" s="101">
        <v>2845</v>
      </c>
      <c r="C85" s="101">
        <v>3113226.3383347024</v>
      </c>
      <c r="D85" s="102">
        <v>2323</v>
      </c>
      <c r="E85" s="71"/>
      <c r="F85" s="85" t="s">
        <v>66</v>
      </c>
      <c r="G85" s="101">
        <v>2056</v>
      </c>
      <c r="H85" s="101">
        <v>2124269.4125235649</v>
      </c>
      <c r="I85" s="102">
        <v>1739</v>
      </c>
      <c r="J85" s="74"/>
      <c r="K85" s="85" t="s">
        <v>66</v>
      </c>
      <c r="L85" s="94">
        <f t="shared" si="13"/>
        <v>0.38375486381322954</v>
      </c>
      <c r="M85" s="94">
        <f t="shared" si="13"/>
        <v>0.46555155385695079</v>
      </c>
      <c r="N85" s="95">
        <f t="shared" si="13"/>
        <v>0.33582518688901675</v>
      </c>
    </row>
    <row r="86" spans="1:30" ht="13.5" thickBot="1" x14ac:dyDescent="0.25">
      <c r="A86" s="26" t="s">
        <v>67</v>
      </c>
      <c r="B86" s="101">
        <v>2124</v>
      </c>
      <c r="C86" s="101">
        <v>1910932.2013687321</v>
      </c>
      <c r="D86" s="102">
        <v>1764</v>
      </c>
      <c r="E86" s="71"/>
      <c r="F86" s="84" t="s">
        <v>67</v>
      </c>
      <c r="G86" s="109">
        <v>1923</v>
      </c>
      <c r="H86" s="109">
        <v>1821564.069856968</v>
      </c>
      <c r="I86" s="110">
        <v>1585</v>
      </c>
      <c r="J86" s="74"/>
      <c r="K86" s="84" t="s">
        <v>67</v>
      </c>
      <c r="L86" s="94">
        <f t="shared" si="13"/>
        <v>0.10452418096723859</v>
      </c>
      <c r="M86" s="94">
        <f t="shared" si="13"/>
        <v>4.906120678960324E-2</v>
      </c>
      <c r="N86" s="95">
        <f t="shared" si="13"/>
        <v>0.11293375394321759</v>
      </c>
    </row>
    <row r="87" spans="1:30" ht="13.5" thickBot="1" x14ac:dyDescent="0.25">
      <c r="A87" s="27" t="s">
        <v>68</v>
      </c>
      <c r="B87" s="103">
        <v>5342</v>
      </c>
      <c r="C87" s="103">
        <v>5731441.4590161545</v>
      </c>
      <c r="D87" s="104">
        <v>4403</v>
      </c>
      <c r="E87" s="71"/>
      <c r="F87" s="88" t="s">
        <v>68</v>
      </c>
      <c r="G87" s="111">
        <v>3972</v>
      </c>
      <c r="H87" s="111">
        <v>4327265.9088154528</v>
      </c>
      <c r="I87" s="112">
        <v>3064</v>
      </c>
      <c r="J87" s="74"/>
      <c r="K87" s="88" t="s">
        <v>68</v>
      </c>
      <c r="L87" s="96">
        <f t="shared" si="13"/>
        <v>0.34491440080563951</v>
      </c>
      <c r="M87" s="96">
        <f t="shared" si="13"/>
        <v>0.32449486114087245</v>
      </c>
      <c r="N87" s="97">
        <f t="shared" si="13"/>
        <v>0.43701044386422971</v>
      </c>
    </row>
    <row r="88" spans="1:30" ht="13.5" thickBot="1" x14ac:dyDescent="0.25">
      <c r="B88" s="100"/>
      <c r="C88" s="100"/>
      <c r="D88" s="100"/>
      <c r="E88" s="71"/>
      <c r="F88" s="71"/>
      <c r="G88" s="100"/>
      <c r="H88" s="100"/>
      <c r="I88" s="100"/>
      <c r="J88" s="74"/>
      <c r="K88" s="71"/>
      <c r="L88" s="71"/>
      <c r="M88" s="93"/>
      <c r="N88" s="93"/>
    </row>
    <row r="89" spans="1:30" ht="13.5" thickBot="1" x14ac:dyDescent="0.25">
      <c r="A89" s="13" t="s">
        <v>69</v>
      </c>
      <c r="B89" s="70">
        <v>1651</v>
      </c>
      <c r="C89" s="70">
        <v>1523594.7307477389</v>
      </c>
      <c r="D89" s="70">
        <v>1396</v>
      </c>
      <c r="E89" s="71"/>
      <c r="F89" s="78" t="s">
        <v>69</v>
      </c>
      <c r="G89" s="73">
        <v>1814</v>
      </c>
      <c r="H89" s="73">
        <v>1920835.04255291</v>
      </c>
      <c r="I89" s="108">
        <v>1393</v>
      </c>
      <c r="J89" s="74"/>
      <c r="K89" s="79" t="s">
        <v>69</v>
      </c>
      <c r="L89" s="76">
        <f t="shared" ref="L89:N90" si="14">+B89/G89-1</f>
        <v>-8.9856670341786127E-2</v>
      </c>
      <c r="M89" s="76">
        <f t="shared" si="14"/>
        <v>-0.20680605205807467</v>
      </c>
      <c r="N89" s="76">
        <f t="shared" si="14"/>
        <v>2.1536252692031521E-3</v>
      </c>
      <c r="Q89" s="15"/>
      <c r="R89" s="15"/>
      <c r="S89" s="15"/>
      <c r="T89" s="15"/>
      <c r="V89" s="15"/>
      <c r="W89" s="15"/>
      <c r="X89" s="15"/>
      <c r="Y89" s="15"/>
      <c r="AA89" s="15"/>
      <c r="AB89" s="15"/>
      <c r="AC89" s="15"/>
      <c r="AD89" s="15"/>
    </row>
    <row r="90" spans="1:30" ht="13.5" thickBot="1" x14ac:dyDescent="0.25">
      <c r="A90" s="28" t="s">
        <v>70</v>
      </c>
      <c r="B90" s="103">
        <v>1651</v>
      </c>
      <c r="C90" s="103">
        <v>1523594.7307477389</v>
      </c>
      <c r="D90" s="104">
        <v>1396</v>
      </c>
      <c r="E90" s="71"/>
      <c r="F90" s="89" t="s">
        <v>70</v>
      </c>
      <c r="G90" s="103">
        <v>1814</v>
      </c>
      <c r="H90" s="103">
        <v>1920835.04255291</v>
      </c>
      <c r="I90" s="104">
        <v>1393</v>
      </c>
      <c r="J90" s="74"/>
      <c r="K90" s="89" t="s">
        <v>70</v>
      </c>
      <c r="L90" s="96">
        <f t="shared" si="14"/>
        <v>-8.9856670341786127E-2</v>
      </c>
      <c r="M90" s="96">
        <f t="shared" si="14"/>
        <v>-0.20680605205807467</v>
      </c>
      <c r="N90" s="97">
        <f t="shared" si="14"/>
        <v>2.1536252692031521E-3</v>
      </c>
    </row>
    <row r="91" spans="1:30" ht="13.5" thickBot="1" x14ac:dyDescent="0.25">
      <c r="B91" s="100"/>
      <c r="C91" s="100"/>
      <c r="D91" s="100"/>
      <c r="E91" s="71"/>
      <c r="F91" s="71"/>
      <c r="G91" s="100"/>
      <c r="H91" s="100"/>
      <c r="I91" s="100"/>
      <c r="J91" s="74"/>
      <c r="K91" s="71"/>
      <c r="L91" s="71"/>
      <c r="M91" s="93"/>
      <c r="N91" s="93"/>
    </row>
    <row r="92" spans="1:30" ht="13.5" thickBot="1" x14ac:dyDescent="0.25">
      <c r="A92" s="29" t="s">
        <v>71</v>
      </c>
      <c r="B92" s="103">
        <v>0</v>
      </c>
      <c r="C92" s="103">
        <v>0</v>
      </c>
      <c r="D92" s="104">
        <v>0</v>
      </c>
      <c r="E92" s="71"/>
      <c r="F92" s="90" t="s">
        <v>71</v>
      </c>
      <c r="G92" s="103">
        <v>0</v>
      </c>
      <c r="H92" s="103">
        <v>0</v>
      </c>
      <c r="I92" s="104">
        <v>0</v>
      </c>
      <c r="J92" s="74"/>
      <c r="K92" s="90" t="s">
        <v>71</v>
      </c>
      <c r="L92" s="96">
        <v>0</v>
      </c>
      <c r="M92" s="96">
        <v>0</v>
      </c>
      <c r="N92" s="96">
        <v>0</v>
      </c>
    </row>
    <row r="93" spans="1:30" x14ac:dyDescent="0.2">
      <c r="J93" s="15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"/>
  <sheetViews>
    <sheetView zoomScale="85" zoomScaleNormal="85" workbookViewId="0">
      <selection activeCell="K3" sqref="K3"/>
    </sheetView>
  </sheetViews>
  <sheetFormatPr baseColWidth="10" defaultColWidth="9.140625" defaultRowHeight="12.75" x14ac:dyDescent="0.2"/>
  <cols>
    <col min="1" max="1" width="22.7109375" style="2" bestFit="1" customWidth="1"/>
    <col min="2" max="2" width="12.140625" style="2" customWidth="1"/>
    <col min="3" max="3" width="13.28515625" style="2" bestFit="1" customWidth="1"/>
    <col min="4" max="5" width="9.140625" style="2"/>
    <col min="6" max="6" width="25.7109375" style="2" bestFit="1" customWidth="1"/>
    <col min="7" max="7" width="12.28515625" style="2" bestFit="1" customWidth="1"/>
    <col min="8" max="8" width="11.5703125" style="2" bestFit="1" customWidth="1"/>
    <col min="9" max="10" width="9.140625" style="2"/>
    <col min="11" max="11" width="22.7109375" style="2" bestFit="1" customWidth="1"/>
    <col min="12" max="12" width="12.140625" style="2" customWidth="1"/>
    <col min="13" max="13" width="13.28515625" style="2" bestFit="1" customWidth="1"/>
    <col min="14" max="258" width="9.140625" style="2"/>
    <col min="259" max="259" width="22.7109375" style="2" bestFit="1" customWidth="1"/>
    <col min="260" max="260" width="12.140625" style="2" customWidth="1"/>
    <col min="261" max="261" width="16.7109375" style="2" customWidth="1"/>
    <col min="262" max="262" width="13.28515625" style="2" bestFit="1" customWidth="1"/>
    <col min="263" max="514" width="9.140625" style="2"/>
    <col min="515" max="515" width="22.7109375" style="2" bestFit="1" customWidth="1"/>
    <col min="516" max="516" width="12.140625" style="2" customWidth="1"/>
    <col min="517" max="517" width="16.7109375" style="2" customWidth="1"/>
    <col min="518" max="518" width="13.28515625" style="2" bestFit="1" customWidth="1"/>
    <col min="519" max="770" width="9.140625" style="2"/>
    <col min="771" max="771" width="22.7109375" style="2" bestFit="1" customWidth="1"/>
    <col min="772" max="772" width="12.140625" style="2" customWidth="1"/>
    <col min="773" max="773" width="16.7109375" style="2" customWidth="1"/>
    <col min="774" max="774" width="13.28515625" style="2" bestFit="1" customWidth="1"/>
    <col min="775" max="1026" width="9.140625" style="2"/>
    <col min="1027" max="1027" width="22.7109375" style="2" bestFit="1" customWidth="1"/>
    <col min="1028" max="1028" width="12.140625" style="2" customWidth="1"/>
    <col min="1029" max="1029" width="16.7109375" style="2" customWidth="1"/>
    <col min="1030" max="1030" width="13.28515625" style="2" bestFit="1" customWidth="1"/>
    <col min="1031" max="1282" width="9.140625" style="2"/>
    <col min="1283" max="1283" width="22.7109375" style="2" bestFit="1" customWidth="1"/>
    <col min="1284" max="1284" width="12.140625" style="2" customWidth="1"/>
    <col min="1285" max="1285" width="16.7109375" style="2" customWidth="1"/>
    <col min="1286" max="1286" width="13.28515625" style="2" bestFit="1" customWidth="1"/>
    <col min="1287" max="1538" width="9.140625" style="2"/>
    <col min="1539" max="1539" width="22.7109375" style="2" bestFit="1" customWidth="1"/>
    <col min="1540" max="1540" width="12.140625" style="2" customWidth="1"/>
    <col min="1541" max="1541" width="16.7109375" style="2" customWidth="1"/>
    <col min="1542" max="1542" width="13.28515625" style="2" bestFit="1" customWidth="1"/>
    <col min="1543" max="1794" width="9.140625" style="2"/>
    <col min="1795" max="1795" width="22.7109375" style="2" bestFit="1" customWidth="1"/>
    <col min="1796" max="1796" width="12.140625" style="2" customWidth="1"/>
    <col min="1797" max="1797" width="16.7109375" style="2" customWidth="1"/>
    <col min="1798" max="1798" width="13.28515625" style="2" bestFit="1" customWidth="1"/>
    <col min="1799" max="2050" width="9.140625" style="2"/>
    <col min="2051" max="2051" width="22.7109375" style="2" bestFit="1" customWidth="1"/>
    <col min="2052" max="2052" width="12.140625" style="2" customWidth="1"/>
    <col min="2053" max="2053" width="16.7109375" style="2" customWidth="1"/>
    <col min="2054" max="2054" width="13.28515625" style="2" bestFit="1" customWidth="1"/>
    <col min="2055" max="2306" width="9.140625" style="2"/>
    <col min="2307" max="2307" width="22.7109375" style="2" bestFit="1" customWidth="1"/>
    <col min="2308" max="2308" width="12.140625" style="2" customWidth="1"/>
    <col min="2309" max="2309" width="16.7109375" style="2" customWidth="1"/>
    <col min="2310" max="2310" width="13.28515625" style="2" bestFit="1" customWidth="1"/>
    <col min="2311" max="2562" width="9.140625" style="2"/>
    <col min="2563" max="2563" width="22.7109375" style="2" bestFit="1" customWidth="1"/>
    <col min="2564" max="2564" width="12.140625" style="2" customWidth="1"/>
    <col min="2565" max="2565" width="16.7109375" style="2" customWidth="1"/>
    <col min="2566" max="2566" width="13.28515625" style="2" bestFit="1" customWidth="1"/>
    <col min="2567" max="2818" width="9.140625" style="2"/>
    <col min="2819" max="2819" width="22.7109375" style="2" bestFit="1" customWidth="1"/>
    <col min="2820" max="2820" width="12.140625" style="2" customWidth="1"/>
    <col min="2821" max="2821" width="16.7109375" style="2" customWidth="1"/>
    <col min="2822" max="2822" width="13.28515625" style="2" bestFit="1" customWidth="1"/>
    <col min="2823" max="3074" width="9.140625" style="2"/>
    <col min="3075" max="3075" width="22.7109375" style="2" bestFit="1" customWidth="1"/>
    <col min="3076" max="3076" width="12.140625" style="2" customWidth="1"/>
    <col min="3077" max="3077" width="16.7109375" style="2" customWidth="1"/>
    <col min="3078" max="3078" width="13.28515625" style="2" bestFit="1" customWidth="1"/>
    <col min="3079" max="3330" width="9.140625" style="2"/>
    <col min="3331" max="3331" width="22.7109375" style="2" bestFit="1" customWidth="1"/>
    <col min="3332" max="3332" width="12.140625" style="2" customWidth="1"/>
    <col min="3333" max="3333" width="16.7109375" style="2" customWidth="1"/>
    <col min="3334" max="3334" width="13.28515625" style="2" bestFit="1" customWidth="1"/>
    <col min="3335" max="3586" width="9.140625" style="2"/>
    <col min="3587" max="3587" width="22.7109375" style="2" bestFit="1" customWidth="1"/>
    <col min="3588" max="3588" width="12.140625" style="2" customWidth="1"/>
    <col min="3589" max="3589" width="16.7109375" style="2" customWidth="1"/>
    <col min="3590" max="3590" width="13.28515625" style="2" bestFit="1" customWidth="1"/>
    <col min="3591" max="3842" width="9.140625" style="2"/>
    <col min="3843" max="3843" width="22.7109375" style="2" bestFit="1" customWidth="1"/>
    <col min="3844" max="3844" width="12.140625" style="2" customWidth="1"/>
    <col min="3845" max="3845" width="16.7109375" style="2" customWidth="1"/>
    <col min="3846" max="3846" width="13.28515625" style="2" bestFit="1" customWidth="1"/>
    <col min="3847" max="4098" width="9.140625" style="2"/>
    <col min="4099" max="4099" width="22.7109375" style="2" bestFit="1" customWidth="1"/>
    <col min="4100" max="4100" width="12.140625" style="2" customWidth="1"/>
    <col min="4101" max="4101" width="16.7109375" style="2" customWidth="1"/>
    <col min="4102" max="4102" width="13.28515625" style="2" bestFit="1" customWidth="1"/>
    <col min="4103" max="4354" width="9.140625" style="2"/>
    <col min="4355" max="4355" width="22.7109375" style="2" bestFit="1" customWidth="1"/>
    <col min="4356" max="4356" width="12.140625" style="2" customWidth="1"/>
    <col min="4357" max="4357" width="16.7109375" style="2" customWidth="1"/>
    <col min="4358" max="4358" width="13.28515625" style="2" bestFit="1" customWidth="1"/>
    <col min="4359" max="4610" width="9.140625" style="2"/>
    <col min="4611" max="4611" width="22.7109375" style="2" bestFit="1" customWidth="1"/>
    <col min="4612" max="4612" width="12.140625" style="2" customWidth="1"/>
    <col min="4613" max="4613" width="16.7109375" style="2" customWidth="1"/>
    <col min="4614" max="4614" width="13.28515625" style="2" bestFit="1" customWidth="1"/>
    <col min="4615" max="4866" width="9.140625" style="2"/>
    <col min="4867" max="4867" width="22.7109375" style="2" bestFit="1" customWidth="1"/>
    <col min="4868" max="4868" width="12.140625" style="2" customWidth="1"/>
    <col min="4869" max="4869" width="16.7109375" style="2" customWidth="1"/>
    <col min="4870" max="4870" width="13.28515625" style="2" bestFit="1" customWidth="1"/>
    <col min="4871" max="5122" width="9.140625" style="2"/>
    <col min="5123" max="5123" width="22.7109375" style="2" bestFit="1" customWidth="1"/>
    <col min="5124" max="5124" width="12.140625" style="2" customWidth="1"/>
    <col min="5125" max="5125" width="16.7109375" style="2" customWidth="1"/>
    <col min="5126" max="5126" width="13.28515625" style="2" bestFit="1" customWidth="1"/>
    <col min="5127" max="5378" width="9.140625" style="2"/>
    <col min="5379" max="5379" width="22.7109375" style="2" bestFit="1" customWidth="1"/>
    <col min="5380" max="5380" width="12.140625" style="2" customWidth="1"/>
    <col min="5381" max="5381" width="16.7109375" style="2" customWidth="1"/>
    <col min="5382" max="5382" width="13.28515625" style="2" bestFit="1" customWidth="1"/>
    <col min="5383" max="5634" width="9.140625" style="2"/>
    <col min="5635" max="5635" width="22.7109375" style="2" bestFit="1" customWidth="1"/>
    <col min="5636" max="5636" width="12.140625" style="2" customWidth="1"/>
    <col min="5637" max="5637" width="16.7109375" style="2" customWidth="1"/>
    <col min="5638" max="5638" width="13.28515625" style="2" bestFit="1" customWidth="1"/>
    <col min="5639" max="5890" width="9.140625" style="2"/>
    <col min="5891" max="5891" width="22.7109375" style="2" bestFit="1" customWidth="1"/>
    <col min="5892" max="5892" width="12.140625" style="2" customWidth="1"/>
    <col min="5893" max="5893" width="16.7109375" style="2" customWidth="1"/>
    <col min="5894" max="5894" width="13.28515625" style="2" bestFit="1" customWidth="1"/>
    <col min="5895" max="6146" width="9.140625" style="2"/>
    <col min="6147" max="6147" width="22.7109375" style="2" bestFit="1" customWidth="1"/>
    <col min="6148" max="6148" width="12.140625" style="2" customWidth="1"/>
    <col min="6149" max="6149" width="16.7109375" style="2" customWidth="1"/>
    <col min="6150" max="6150" width="13.28515625" style="2" bestFit="1" customWidth="1"/>
    <col min="6151" max="6402" width="9.140625" style="2"/>
    <col min="6403" max="6403" width="22.7109375" style="2" bestFit="1" customWidth="1"/>
    <col min="6404" max="6404" width="12.140625" style="2" customWidth="1"/>
    <col min="6405" max="6405" width="16.7109375" style="2" customWidth="1"/>
    <col min="6406" max="6406" width="13.28515625" style="2" bestFit="1" customWidth="1"/>
    <col min="6407" max="6658" width="9.140625" style="2"/>
    <col min="6659" max="6659" width="22.7109375" style="2" bestFit="1" customWidth="1"/>
    <col min="6660" max="6660" width="12.140625" style="2" customWidth="1"/>
    <col min="6661" max="6661" width="16.7109375" style="2" customWidth="1"/>
    <col min="6662" max="6662" width="13.28515625" style="2" bestFit="1" customWidth="1"/>
    <col min="6663" max="6914" width="9.140625" style="2"/>
    <col min="6915" max="6915" width="22.7109375" style="2" bestFit="1" customWidth="1"/>
    <col min="6916" max="6916" width="12.140625" style="2" customWidth="1"/>
    <col min="6917" max="6917" width="16.7109375" style="2" customWidth="1"/>
    <col min="6918" max="6918" width="13.28515625" style="2" bestFit="1" customWidth="1"/>
    <col min="6919" max="7170" width="9.140625" style="2"/>
    <col min="7171" max="7171" width="22.7109375" style="2" bestFit="1" customWidth="1"/>
    <col min="7172" max="7172" width="12.140625" style="2" customWidth="1"/>
    <col min="7173" max="7173" width="16.7109375" style="2" customWidth="1"/>
    <col min="7174" max="7174" width="13.28515625" style="2" bestFit="1" customWidth="1"/>
    <col min="7175" max="7426" width="9.140625" style="2"/>
    <col min="7427" max="7427" width="22.7109375" style="2" bestFit="1" customWidth="1"/>
    <col min="7428" max="7428" width="12.140625" style="2" customWidth="1"/>
    <col min="7429" max="7429" width="16.7109375" style="2" customWidth="1"/>
    <col min="7430" max="7430" width="13.28515625" style="2" bestFit="1" customWidth="1"/>
    <col min="7431" max="7682" width="9.140625" style="2"/>
    <col min="7683" max="7683" width="22.7109375" style="2" bestFit="1" customWidth="1"/>
    <col min="7684" max="7684" width="12.140625" style="2" customWidth="1"/>
    <col min="7685" max="7685" width="16.7109375" style="2" customWidth="1"/>
    <col min="7686" max="7686" width="13.28515625" style="2" bestFit="1" customWidth="1"/>
    <col min="7687" max="7938" width="9.140625" style="2"/>
    <col min="7939" max="7939" width="22.7109375" style="2" bestFit="1" customWidth="1"/>
    <col min="7940" max="7940" width="12.140625" style="2" customWidth="1"/>
    <col min="7941" max="7941" width="16.7109375" style="2" customWidth="1"/>
    <col min="7942" max="7942" width="13.28515625" style="2" bestFit="1" customWidth="1"/>
    <col min="7943" max="8194" width="9.140625" style="2"/>
    <col min="8195" max="8195" width="22.7109375" style="2" bestFit="1" customWidth="1"/>
    <col min="8196" max="8196" width="12.140625" style="2" customWidth="1"/>
    <col min="8197" max="8197" width="16.7109375" style="2" customWidth="1"/>
    <col min="8198" max="8198" width="13.28515625" style="2" bestFit="1" customWidth="1"/>
    <col min="8199" max="8450" width="9.140625" style="2"/>
    <col min="8451" max="8451" width="22.7109375" style="2" bestFit="1" customWidth="1"/>
    <col min="8452" max="8452" width="12.140625" style="2" customWidth="1"/>
    <col min="8453" max="8453" width="16.7109375" style="2" customWidth="1"/>
    <col min="8454" max="8454" width="13.28515625" style="2" bestFit="1" customWidth="1"/>
    <col min="8455" max="8706" width="9.140625" style="2"/>
    <col min="8707" max="8707" width="22.7109375" style="2" bestFit="1" customWidth="1"/>
    <col min="8708" max="8708" width="12.140625" style="2" customWidth="1"/>
    <col min="8709" max="8709" width="16.7109375" style="2" customWidth="1"/>
    <col min="8710" max="8710" width="13.28515625" style="2" bestFit="1" customWidth="1"/>
    <col min="8711" max="8962" width="9.140625" style="2"/>
    <col min="8963" max="8963" width="22.7109375" style="2" bestFit="1" customWidth="1"/>
    <col min="8964" max="8964" width="12.140625" style="2" customWidth="1"/>
    <col min="8965" max="8965" width="16.7109375" style="2" customWidth="1"/>
    <col min="8966" max="8966" width="13.28515625" style="2" bestFit="1" customWidth="1"/>
    <col min="8967" max="9218" width="9.140625" style="2"/>
    <col min="9219" max="9219" width="22.7109375" style="2" bestFit="1" customWidth="1"/>
    <col min="9220" max="9220" width="12.140625" style="2" customWidth="1"/>
    <col min="9221" max="9221" width="16.7109375" style="2" customWidth="1"/>
    <col min="9222" max="9222" width="13.28515625" style="2" bestFit="1" customWidth="1"/>
    <col min="9223" max="9474" width="9.140625" style="2"/>
    <col min="9475" max="9475" width="22.7109375" style="2" bestFit="1" customWidth="1"/>
    <col min="9476" max="9476" width="12.140625" style="2" customWidth="1"/>
    <col min="9477" max="9477" width="16.7109375" style="2" customWidth="1"/>
    <col min="9478" max="9478" width="13.28515625" style="2" bestFit="1" customWidth="1"/>
    <col min="9479" max="9730" width="9.140625" style="2"/>
    <col min="9731" max="9731" width="22.7109375" style="2" bestFit="1" customWidth="1"/>
    <col min="9732" max="9732" width="12.140625" style="2" customWidth="1"/>
    <col min="9733" max="9733" width="16.7109375" style="2" customWidth="1"/>
    <col min="9734" max="9734" width="13.28515625" style="2" bestFit="1" customWidth="1"/>
    <col min="9735" max="9986" width="9.140625" style="2"/>
    <col min="9987" max="9987" width="22.7109375" style="2" bestFit="1" customWidth="1"/>
    <col min="9988" max="9988" width="12.140625" style="2" customWidth="1"/>
    <col min="9989" max="9989" width="16.7109375" style="2" customWidth="1"/>
    <col min="9990" max="9990" width="13.28515625" style="2" bestFit="1" customWidth="1"/>
    <col min="9991" max="10242" width="9.140625" style="2"/>
    <col min="10243" max="10243" width="22.7109375" style="2" bestFit="1" customWidth="1"/>
    <col min="10244" max="10244" width="12.140625" style="2" customWidth="1"/>
    <col min="10245" max="10245" width="16.7109375" style="2" customWidth="1"/>
    <col min="10246" max="10246" width="13.28515625" style="2" bestFit="1" customWidth="1"/>
    <col min="10247" max="10498" width="9.140625" style="2"/>
    <col min="10499" max="10499" width="22.7109375" style="2" bestFit="1" customWidth="1"/>
    <col min="10500" max="10500" width="12.140625" style="2" customWidth="1"/>
    <col min="10501" max="10501" width="16.7109375" style="2" customWidth="1"/>
    <col min="10502" max="10502" width="13.28515625" style="2" bestFit="1" customWidth="1"/>
    <col min="10503" max="10754" width="9.140625" style="2"/>
    <col min="10755" max="10755" width="22.7109375" style="2" bestFit="1" customWidth="1"/>
    <col min="10756" max="10756" width="12.140625" style="2" customWidth="1"/>
    <col min="10757" max="10757" width="16.7109375" style="2" customWidth="1"/>
    <col min="10758" max="10758" width="13.28515625" style="2" bestFit="1" customWidth="1"/>
    <col min="10759" max="11010" width="9.140625" style="2"/>
    <col min="11011" max="11011" width="22.7109375" style="2" bestFit="1" customWidth="1"/>
    <col min="11012" max="11012" width="12.140625" style="2" customWidth="1"/>
    <col min="11013" max="11013" width="16.7109375" style="2" customWidth="1"/>
    <col min="11014" max="11014" width="13.28515625" style="2" bestFit="1" customWidth="1"/>
    <col min="11015" max="11266" width="9.140625" style="2"/>
    <col min="11267" max="11267" width="22.7109375" style="2" bestFit="1" customWidth="1"/>
    <col min="11268" max="11268" width="12.140625" style="2" customWidth="1"/>
    <col min="11269" max="11269" width="16.7109375" style="2" customWidth="1"/>
    <col min="11270" max="11270" width="13.28515625" style="2" bestFit="1" customWidth="1"/>
    <col min="11271" max="11522" width="9.140625" style="2"/>
    <col min="11523" max="11523" width="22.7109375" style="2" bestFit="1" customWidth="1"/>
    <col min="11524" max="11524" width="12.140625" style="2" customWidth="1"/>
    <col min="11525" max="11525" width="16.7109375" style="2" customWidth="1"/>
    <col min="11526" max="11526" width="13.28515625" style="2" bestFit="1" customWidth="1"/>
    <col min="11527" max="11778" width="9.140625" style="2"/>
    <col min="11779" max="11779" width="22.7109375" style="2" bestFit="1" customWidth="1"/>
    <col min="11780" max="11780" width="12.140625" style="2" customWidth="1"/>
    <col min="11781" max="11781" width="16.7109375" style="2" customWidth="1"/>
    <col min="11782" max="11782" width="13.28515625" style="2" bestFit="1" customWidth="1"/>
    <col min="11783" max="12034" width="9.140625" style="2"/>
    <col min="12035" max="12035" width="22.7109375" style="2" bestFit="1" customWidth="1"/>
    <col min="12036" max="12036" width="12.140625" style="2" customWidth="1"/>
    <col min="12037" max="12037" width="16.7109375" style="2" customWidth="1"/>
    <col min="12038" max="12038" width="13.28515625" style="2" bestFit="1" customWidth="1"/>
    <col min="12039" max="12290" width="9.140625" style="2"/>
    <col min="12291" max="12291" width="22.7109375" style="2" bestFit="1" customWidth="1"/>
    <col min="12292" max="12292" width="12.140625" style="2" customWidth="1"/>
    <col min="12293" max="12293" width="16.7109375" style="2" customWidth="1"/>
    <col min="12294" max="12294" width="13.28515625" style="2" bestFit="1" customWidth="1"/>
    <col min="12295" max="12546" width="9.140625" style="2"/>
    <col min="12547" max="12547" width="22.7109375" style="2" bestFit="1" customWidth="1"/>
    <col min="12548" max="12548" width="12.140625" style="2" customWidth="1"/>
    <col min="12549" max="12549" width="16.7109375" style="2" customWidth="1"/>
    <col min="12550" max="12550" width="13.28515625" style="2" bestFit="1" customWidth="1"/>
    <col min="12551" max="12802" width="9.140625" style="2"/>
    <col min="12803" max="12803" width="22.7109375" style="2" bestFit="1" customWidth="1"/>
    <col min="12804" max="12804" width="12.140625" style="2" customWidth="1"/>
    <col min="12805" max="12805" width="16.7109375" style="2" customWidth="1"/>
    <col min="12806" max="12806" width="13.28515625" style="2" bestFit="1" customWidth="1"/>
    <col min="12807" max="13058" width="9.140625" style="2"/>
    <col min="13059" max="13059" width="22.7109375" style="2" bestFit="1" customWidth="1"/>
    <col min="13060" max="13060" width="12.140625" style="2" customWidth="1"/>
    <col min="13061" max="13061" width="16.7109375" style="2" customWidth="1"/>
    <col min="13062" max="13062" width="13.28515625" style="2" bestFit="1" customWidth="1"/>
    <col min="13063" max="13314" width="9.140625" style="2"/>
    <col min="13315" max="13315" width="22.7109375" style="2" bestFit="1" customWidth="1"/>
    <col min="13316" max="13316" width="12.140625" style="2" customWidth="1"/>
    <col min="13317" max="13317" width="16.7109375" style="2" customWidth="1"/>
    <col min="13318" max="13318" width="13.28515625" style="2" bestFit="1" customWidth="1"/>
    <col min="13319" max="13570" width="9.140625" style="2"/>
    <col min="13571" max="13571" width="22.7109375" style="2" bestFit="1" customWidth="1"/>
    <col min="13572" max="13572" width="12.140625" style="2" customWidth="1"/>
    <col min="13573" max="13573" width="16.7109375" style="2" customWidth="1"/>
    <col min="13574" max="13574" width="13.28515625" style="2" bestFit="1" customWidth="1"/>
    <col min="13575" max="13826" width="9.140625" style="2"/>
    <col min="13827" max="13827" width="22.7109375" style="2" bestFit="1" customWidth="1"/>
    <col min="13828" max="13828" width="12.140625" style="2" customWidth="1"/>
    <col min="13829" max="13829" width="16.7109375" style="2" customWidth="1"/>
    <col min="13830" max="13830" width="13.28515625" style="2" bestFit="1" customWidth="1"/>
    <col min="13831" max="14082" width="9.140625" style="2"/>
    <col min="14083" max="14083" width="22.7109375" style="2" bestFit="1" customWidth="1"/>
    <col min="14084" max="14084" width="12.140625" style="2" customWidth="1"/>
    <col min="14085" max="14085" width="16.7109375" style="2" customWidth="1"/>
    <col min="14086" max="14086" width="13.28515625" style="2" bestFit="1" customWidth="1"/>
    <col min="14087" max="14338" width="9.140625" style="2"/>
    <col min="14339" max="14339" width="22.7109375" style="2" bestFit="1" customWidth="1"/>
    <col min="14340" max="14340" width="12.140625" style="2" customWidth="1"/>
    <col min="14341" max="14341" width="16.7109375" style="2" customWidth="1"/>
    <col min="14342" max="14342" width="13.28515625" style="2" bestFit="1" customWidth="1"/>
    <col min="14343" max="14594" width="9.140625" style="2"/>
    <col min="14595" max="14595" width="22.7109375" style="2" bestFit="1" customWidth="1"/>
    <col min="14596" max="14596" width="12.140625" style="2" customWidth="1"/>
    <col min="14597" max="14597" width="16.7109375" style="2" customWidth="1"/>
    <col min="14598" max="14598" width="13.28515625" style="2" bestFit="1" customWidth="1"/>
    <col min="14599" max="14850" width="9.140625" style="2"/>
    <col min="14851" max="14851" width="22.7109375" style="2" bestFit="1" customWidth="1"/>
    <col min="14852" max="14852" width="12.140625" style="2" customWidth="1"/>
    <col min="14853" max="14853" width="16.7109375" style="2" customWidth="1"/>
    <col min="14854" max="14854" width="13.28515625" style="2" bestFit="1" customWidth="1"/>
    <col min="14855" max="15106" width="9.140625" style="2"/>
    <col min="15107" max="15107" width="22.7109375" style="2" bestFit="1" customWidth="1"/>
    <col min="15108" max="15108" width="12.140625" style="2" customWidth="1"/>
    <col min="15109" max="15109" width="16.7109375" style="2" customWidth="1"/>
    <col min="15110" max="15110" width="13.28515625" style="2" bestFit="1" customWidth="1"/>
    <col min="15111" max="15362" width="9.140625" style="2"/>
    <col min="15363" max="15363" width="22.7109375" style="2" bestFit="1" customWidth="1"/>
    <col min="15364" max="15364" width="12.140625" style="2" customWidth="1"/>
    <col min="15365" max="15365" width="16.7109375" style="2" customWidth="1"/>
    <col min="15366" max="15366" width="13.28515625" style="2" bestFit="1" customWidth="1"/>
    <col min="15367" max="15618" width="9.140625" style="2"/>
    <col min="15619" max="15619" width="22.7109375" style="2" bestFit="1" customWidth="1"/>
    <col min="15620" max="15620" width="12.140625" style="2" customWidth="1"/>
    <col min="15621" max="15621" width="16.7109375" style="2" customWidth="1"/>
    <col min="15622" max="15622" width="13.28515625" style="2" bestFit="1" customWidth="1"/>
    <col min="15623" max="15874" width="9.140625" style="2"/>
    <col min="15875" max="15875" width="22.7109375" style="2" bestFit="1" customWidth="1"/>
    <col min="15876" max="15876" width="12.140625" style="2" customWidth="1"/>
    <col min="15877" max="15877" width="16.7109375" style="2" customWidth="1"/>
    <col min="15878" max="15878" width="13.28515625" style="2" bestFit="1" customWidth="1"/>
    <col min="15879" max="16130" width="9.140625" style="2"/>
    <col min="16131" max="16131" width="22.7109375" style="2" bestFit="1" customWidth="1"/>
    <col min="16132" max="16132" width="12.140625" style="2" customWidth="1"/>
    <col min="16133" max="16133" width="16.7109375" style="2" customWidth="1"/>
    <col min="16134" max="16134" width="13.28515625" style="2" bestFit="1" customWidth="1"/>
    <col min="16135" max="16384" width="9.140625" style="2"/>
  </cols>
  <sheetData>
    <row r="1" spans="1:30" x14ac:dyDescent="0.2">
      <c r="A1" s="145" t="s">
        <v>74</v>
      </c>
      <c r="B1" s="145"/>
      <c r="C1" s="1"/>
      <c r="D1" s="1"/>
      <c r="F1" s="145" t="s">
        <v>74</v>
      </c>
      <c r="G1" s="145"/>
      <c r="K1" s="145" t="s">
        <v>75</v>
      </c>
      <c r="L1" s="145"/>
      <c r="M1" s="1"/>
      <c r="N1" s="1"/>
    </row>
    <row r="2" spans="1:30" x14ac:dyDescent="0.2">
      <c r="A2" s="1" t="s">
        <v>107</v>
      </c>
      <c r="B2" s="3"/>
      <c r="C2" s="1"/>
      <c r="D2" s="1"/>
      <c r="F2" s="1" t="s">
        <v>86</v>
      </c>
      <c r="G2" s="3"/>
      <c r="K2" s="1" t="s">
        <v>108</v>
      </c>
      <c r="L2" s="3"/>
      <c r="M2" s="1"/>
      <c r="N2" s="1"/>
    </row>
    <row r="3" spans="1:30" ht="15.75" thickBot="1" x14ac:dyDescent="0.35">
      <c r="A3" s="4"/>
      <c r="K3" s="4"/>
    </row>
    <row r="4" spans="1:30" ht="13.5" thickBot="1" x14ac:dyDescent="0.25">
      <c r="A4" s="5"/>
      <c r="B4" s="6" t="s">
        <v>0</v>
      </c>
      <c r="C4" s="7" t="s">
        <v>1</v>
      </c>
      <c r="D4" s="8" t="s">
        <v>2</v>
      </c>
      <c r="F4" s="5"/>
      <c r="G4" s="57" t="s">
        <v>0</v>
      </c>
      <c r="H4" s="58" t="s">
        <v>1</v>
      </c>
      <c r="I4" s="59" t="s">
        <v>2</v>
      </c>
      <c r="K4" s="5"/>
      <c r="L4" s="32" t="s">
        <v>0</v>
      </c>
      <c r="M4" s="33" t="s">
        <v>1</v>
      </c>
      <c r="N4" s="34" t="s">
        <v>2</v>
      </c>
    </row>
    <row r="5" spans="1:30" ht="13.5" thickBot="1" x14ac:dyDescent="0.25">
      <c r="A5" s="5"/>
      <c r="B5" s="9"/>
      <c r="C5" s="9"/>
      <c r="D5" s="5"/>
      <c r="F5" s="5"/>
      <c r="G5" s="9"/>
      <c r="H5" s="9"/>
      <c r="I5" s="5"/>
      <c r="K5" s="5"/>
      <c r="L5" s="9"/>
      <c r="M5" s="9"/>
      <c r="N5" s="5"/>
    </row>
    <row r="6" spans="1:30" ht="13.5" thickBot="1" x14ac:dyDescent="0.25">
      <c r="A6" s="10" t="s">
        <v>3</v>
      </c>
      <c r="B6" s="11"/>
      <c r="C6" s="11"/>
      <c r="D6" s="11"/>
      <c r="F6" s="60" t="s">
        <v>3</v>
      </c>
      <c r="G6" s="61"/>
      <c r="H6" s="61"/>
      <c r="I6" s="61"/>
      <c r="J6" s="15"/>
      <c r="K6" s="35" t="s">
        <v>3</v>
      </c>
      <c r="L6" s="38"/>
      <c r="M6" s="38"/>
      <c r="N6" s="38"/>
      <c r="Q6" s="15"/>
      <c r="R6" s="15"/>
      <c r="S6" s="15"/>
      <c r="T6" s="15"/>
      <c r="U6" s="15"/>
      <c r="V6" s="15"/>
      <c r="W6" s="15"/>
      <c r="X6" s="15"/>
      <c r="Y6" s="15"/>
      <c r="AA6" s="15"/>
      <c r="AB6" s="15"/>
      <c r="AC6" s="15"/>
      <c r="AD6" s="15"/>
    </row>
    <row r="7" spans="1:30" ht="13.5" thickBot="1" x14ac:dyDescent="0.25">
      <c r="F7" s="51"/>
      <c r="G7" s="12"/>
      <c r="H7" s="52"/>
      <c r="I7" s="52"/>
      <c r="J7" s="15"/>
      <c r="L7" s="39"/>
      <c r="M7" s="39"/>
      <c r="N7" s="39"/>
    </row>
    <row r="8" spans="1:30" ht="13.5" thickBot="1" x14ac:dyDescent="0.25">
      <c r="A8" s="13" t="s">
        <v>4</v>
      </c>
      <c r="B8" s="14"/>
      <c r="C8" s="14"/>
      <c r="D8" s="14"/>
      <c r="F8" s="62" t="s">
        <v>4</v>
      </c>
      <c r="G8" s="63"/>
      <c r="H8" s="63"/>
      <c r="I8" s="64"/>
      <c r="J8" s="15"/>
      <c r="K8" s="36" t="s">
        <v>4</v>
      </c>
      <c r="L8" s="40"/>
      <c r="M8" s="40"/>
      <c r="N8" s="40"/>
      <c r="Q8" s="15"/>
      <c r="R8" s="15"/>
      <c r="S8" s="15"/>
      <c r="T8" s="15"/>
      <c r="V8" s="15"/>
      <c r="W8" s="15"/>
      <c r="X8" s="15"/>
      <c r="Y8" s="15"/>
      <c r="AA8" s="15"/>
      <c r="AB8" s="15"/>
      <c r="AC8" s="15"/>
      <c r="AD8" s="15"/>
    </row>
    <row r="9" spans="1:30" ht="13.5" thickBot="1" x14ac:dyDescent="0.25">
      <c r="A9" s="16" t="s">
        <v>5</v>
      </c>
      <c r="B9" s="17"/>
      <c r="C9" s="17"/>
      <c r="D9" s="17"/>
      <c r="E9" s="15"/>
      <c r="F9" s="16" t="s">
        <v>5</v>
      </c>
      <c r="G9" s="17"/>
      <c r="H9" s="17"/>
      <c r="I9" s="19"/>
      <c r="J9" s="15"/>
      <c r="K9" s="16" t="s">
        <v>5</v>
      </c>
      <c r="L9" s="41"/>
      <c r="M9" s="41"/>
      <c r="N9" s="41"/>
    </row>
    <row r="10" spans="1:30" ht="13.5" thickBot="1" x14ac:dyDescent="0.25">
      <c r="A10" s="18" t="s">
        <v>6</v>
      </c>
      <c r="B10" s="17"/>
      <c r="C10" s="17"/>
      <c r="D10" s="19"/>
      <c r="F10" s="18" t="s">
        <v>6</v>
      </c>
      <c r="G10" s="53"/>
      <c r="H10" s="53"/>
      <c r="I10" s="54"/>
      <c r="J10" s="15"/>
      <c r="K10" s="18" t="s">
        <v>6</v>
      </c>
      <c r="L10" s="41"/>
      <c r="M10" s="41"/>
      <c r="N10" s="42"/>
    </row>
    <row r="11" spans="1:30" ht="13.5" thickBot="1" x14ac:dyDescent="0.25">
      <c r="A11" s="18" t="s">
        <v>7</v>
      </c>
      <c r="B11" s="17"/>
      <c r="C11" s="17"/>
      <c r="D11" s="19"/>
      <c r="F11" s="18" t="s">
        <v>7</v>
      </c>
      <c r="G11" s="53"/>
      <c r="H11" s="53"/>
      <c r="I11" s="54"/>
      <c r="J11" s="15"/>
      <c r="K11" s="18" t="s">
        <v>7</v>
      </c>
      <c r="L11" s="41"/>
      <c r="M11" s="41"/>
      <c r="N11" s="42"/>
    </row>
    <row r="12" spans="1:30" ht="13.5" thickBot="1" x14ac:dyDescent="0.25">
      <c r="A12" s="18" t="s">
        <v>8</v>
      </c>
      <c r="B12" s="17"/>
      <c r="C12" s="17"/>
      <c r="D12" s="19"/>
      <c r="F12" s="18" t="s">
        <v>8</v>
      </c>
      <c r="G12" s="53"/>
      <c r="H12" s="53"/>
      <c r="I12" s="54"/>
      <c r="J12" s="15"/>
      <c r="K12" s="18" t="s">
        <v>8</v>
      </c>
      <c r="L12" s="41"/>
      <c r="M12" s="41"/>
      <c r="N12" s="42"/>
    </row>
    <row r="13" spans="1:30" ht="13.5" thickBot="1" x14ac:dyDescent="0.25">
      <c r="A13" s="18" t="s">
        <v>9</v>
      </c>
      <c r="B13" s="17"/>
      <c r="C13" s="17"/>
      <c r="D13" s="19"/>
      <c r="F13" s="18" t="s">
        <v>9</v>
      </c>
      <c r="G13" s="53"/>
      <c r="H13" s="53"/>
      <c r="I13" s="54"/>
      <c r="J13" s="15"/>
      <c r="K13" s="18" t="s">
        <v>9</v>
      </c>
      <c r="L13" s="41"/>
      <c r="M13" s="41"/>
      <c r="N13" s="42"/>
    </row>
    <row r="14" spans="1:30" ht="13.5" thickBot="1" x14ac:dyDescent="0.25">
      <c r="A14" s="18" t="s">
        <v>10</v>
      </c>
      <c r="B14" s="17"/>
      <c r="C14" s="17"/>
      <c r="D14" s="19"/>
      <c r="F14" s="18" t="s">
        <v>10</v>
      </c>
      <c r="G14" s="53"/>
      <c r="H14" s="53"/>
      <c r="I14" s="54"/>
      <c r="J14" s="15"/>
      <c r="K14" s="18" t="s">
        <v>10</v>
      </c>
      <c r="L14" s="41"/>
      <c r="M14" s="41"/>
      <c r="N14" s="42"/>
    </row>
    <row r="15" spans="1:30" ht="13.5" thickBot="1" x14ac:dyDescent="0.25">
      <c r="A15" s="18" t="s">
        <v>11</v>
      </c>
      <c r="B15" s="17"/>
      <c r="C15" s="17"/>
      <c r="D15" s="19"/>
      <c r="F15" s="18" t="s">
        <v>11</v>
      </c>
      <c r="G15" s="53"/>
      <c r="H15" s="53"/>
      <c r="I15" s="54"/>
      <c r="J15" s="15"/>
      <c r="K15" s="18" t="s">
        <v>11</v>
      </c>
      <c r="L15" s="41"/>
      <c r="M15" s="41"/>
      <c r="N15" s="42"/>
    </row>
    <row r="16" spans="1:30" ht="13.5" thickBot="1" x14ac:dyDescent="0.25">
      <c r="A16" s="20" t="s">
        <v>12</v>
      </c>
      <c r="B16" s="21"/>
      <c r="C16" s="21"/>
      <c r="D16" s="22"/>
      <c r="F16" s="20" t="s">
        <v>12</v>
      </c>
      <c r="G16" s="55"/>
      <c r="H16" s="55"/>
      <c r="I16" s="56"/>
      <c r="J16" s="15"/>
      <c r="K16" s="20" t="s">
        <v>12</v>
      </c>
      <c r="L16" s="43"/>
      <c r="M16" s="43"/>
      <c r="N16" s="44"/>
    </row>
    <row r="17" spans="1:30" ht="13.5" thickBot="1" x14ac:dyDescent="0.25">
      <c r="B17" s="12"/>
      <c r="C17" s="12"/>
      <c r="D17" s="12"/>
      <c r="G17" s="12"/>
      <c r="H17" s="12"/>
      <c r="I17" s="12"/>
      <c r="J17" s="15"/>
      <c r="L17" s="45"/>
      <c r="M17" s="45"/>
      <c r="N17" s="45"/>
    </row>
    <row r="18" spans="1:30" ht="13.5" thickBot="1" x14ac:dyDescent="0.25">
      <c r="A18" s="23" t="s">
        <v>13</v>
      </c>
      <c r="B18" s="24"/>
      <c r="C18" s="24"/>
      <c r="D18" s="24"/>
      <c r="F18" s="65" t="s">
        <v>13</v>
      </c>
      <c r="G18" s="66"/>
      <c r="H18" s="66"/>
      <c r="I18" s="67"/>
      <c r="J18" s="15"/>
      <c r="K18" s="37" t="s">
        <v>13</v>
      </c>
      <c r="L18" s="46"/>
      <c r="M18" s="46"/>
      <c r="N18" s="46"/>
    </row>
    <row r="19" spans="1:30" ht="13.5" thickBot="1" x14ac:dyDescent="0.25">
      <c r="A19" s="25" t="s">
        <v>14</v>
      </c>
      <c r="B19" s="47"/>
      <c r="C19" s="47"/>
      <c r="D19" s="48"/>
      <c r="F19" s="26" t="s">
        <v>72</v>
      </c>
      <c r="G19" s="47"/>
      <c r="H19" s="47"/>
      <c r="I19" s="48"/>
      <c r="J19" s="15"/>
      <c r="K19" s="25" t="s">
        <v>72</v>
      </c>
      <c r="L19" s="47"/>
      <c r="M19" s="47"/>
      <c r="N19" s="48"/>
    </row>
    <row r="20" spans="1:30" ht="13.5" thickBot="1" x14ac:dyDescent="0.25">
      <c r="A20" s="26" t="s">
        <v>15</v>
      </c>
      <c r="B20" s="47"/>
      <c r="C20" s="47"/>
      <c r="D20" s="48"/>
      <c r="F20" s="26" t="s">
        <v>15</v>
      </c>
      <c r="G20" s="47"/>
      <c r="H20" s="47"/>
      <c r="I20" s="48"/>
      <c r="J20" s="15"/>
      <c r="K20" s="26" t="s">
        <v>15</v>
      </c>
      <c r="L20" s="47"/>
      <c r="M20" s="47"/>
      <c r="N20" s="48"/>
    </row>
    <row r="21" spans="1:30" ht="13.5" thickBot="1" x14ac:dyDescent="0.25">
      <c r="A21" s="27" t="s">
        <v>16</v>
      </c>
      <c r="B21" s="49"/>
      <c r="C21" s="49"/>
      <c r="D21" s="50"/>
      <c r="F21" s="27" t="s">
        <v>16</v>
      </c>
      <c r="G21" s="49"/>
      <c r="H21" s="49"/>
      <c r="I21" s="50"/>
      <c r="J21" s="15"/>
      <c r="K21" s="27" t="s">
        <v>16</v>
      </c>
      <c r="L21" s="49"/>
      <c r="M21" s="49"/>
      <c r="N21" s="50"/>
    </row>
    <row r="22" spans="1:30" ht="13.5" thickBot="1" x14ac:dyDescent="0.25">
      <c r="J22" s="15"/>
      <c r="L22" s="39"/>
      <c r="M22" s="39"/>
      <c r="N22" s="39"/>
    </row>
    <row r="23" spans="1:30" ht="13.5" thickBot="1" x14ac:dyDescent="0.25">
      <c r="A23" s="13" t="s">
        <v>17</v>
      </c>
      <c r="B23" s="14"/>
      <c r="C23" s="14"/>
      <c r="D23" s="14"/>
      <c r="F23" s="62" t="s">
        <v>17</v>
      </c>
      <c r="G23" s="63"/>
      <c r="H23" s="63"/>
      <c r="I23" s="64"/>
      <c r="J23" s="15"/>
      <c r="K23" s="36" t="s">
        <v>17</v>
      </c>
      <c r="L23" s="40"/>
      <c r="M23" s="40"/>
      <c r="N23" s="40"/>
      <c r="Q23" s="15"/>
      <c r="R23" s="15"/>
      <c r="S23" s="15"/>
      <c r="T23" s="15"/>
      <c r="V23" s="15"/>
      <c r="W23" s="15"/>
      <c r="X23" s="15"/>
      <c r="Y23" s="15"/>
      <c r="AA23" s="15"/>
      <c r="AB23" s="15"/>
      <c r="AC23" s="15"/>
      <c r="AD23" s="15"/>
    </row>
    <row r="24" spans="1:30" ht="13.5" thickBot="1" x14ac:dyDescent="0.25">
      <c r="A24" s="28" t="s">
        <v>18</v>
      </c>
      <c r="B24" s="21"/>
      <c r="C24" s="21"/>
      <c r="D24" s="22"/>
      <c r="F24" s="28" t="s">
        <v>18</v>
      </c>
      <c r="G24" s="21"/>
      <c r="H24" s="21"/>
      <c r="I24" s="22"/>
      <c r="J24" s="15"/>
      <c r="K24" s="28" t="s">
        <v>18</v>
      </c>
      <c r="L24" s="43"/>
      <c r="M24" s="43"/>
      <c r="N24" s="44"/>
    </row>
    <row r="25" spans="1:30" ht="13.5" thickBot="1" x14ac:dyDescent="0.25">
      <c r="J25" s="15"/>
      <c r="L25" s="39"/>
      <c r="M25" s="39"/>
      <c r="N25" s="39"/>
    </row>
    <row r="26" spans="1:30" ht="13.5" thickBot="1" x14ac:dyDescent="0.25">
      <c r="A26" s="10" t="s">
        <v>19</v>
      </c>
      <c r="B26" s="14"/>
      <c r="C26" s="14"/>
      <c r="D26" s="14"/>
      <c r="F26" s="60" t="s">
        <v>19</v>
      </c>
      <c r="G26" s="63"/>
      <c r="H26" s="63"/>
      <c r="I26" s="64"/>
      <c r="J26" s="15"/>
      <c r="K26" s="35" t="s">
        <v>19</v>
      </c>
      <c r="L26" s="40"/>
      <c r="M26" s="40"/>
      <c r="N26" s="40"/>
      <c r="Q26" s="15"/>
      <c r="R26" s="15"/>
      <c r="S26" s="15"/>
      <c r="T26" s="15"/>
      <c r="V26" s="15"/>
      <c r="W26" s="15"/>
      <c r="X26" s="15"/>
      <c r="Y26" s="15"/>
      <c r="AA26" s="15"/>
      <c r="AB26" s="15"/>
      <c r="AC26" s="15"/>
      <c r="AD26" s="15"/>
    </row>
    <row r="27" spans="1:30" ht="13.5" thickBot="1" x14ac:dyDescent="0.25">
      <c r="A27" s="29" t="s">
        <v>20</v>
      </c>
      <c r="B27" s="21"/>
      <c r="C27" s="21"/>
      <c r="D27" s="22"/>
      <c r="F27" s="29" t="s">
        <v>20</v>
      </c>
      <c r="G27" s="21"/>
      <c r="H27" s="21"/>
      <c r="I27" s="22"/>
      <c r="J27" s="15"/>
      <c r="K27" s="29" t="s">
        <v>20</v>
      </c>
      <c r="L27" s="43"/>
      <c r="M27" s="43"/>
      <c r="N27" s="44"/>
    </row>
    <row r="28" spans="1:30" ht="13.5" thickBot="1" x14ac:dyDescent="0.25">
      <c r="J28" s="15"/>
      <c r="L28" s="39"/>
      <c r="M28" s="39"/>
      <c r="N28" s="39"/>
    </row>
    <row r="29" spans="1:30" ht="13.5" thickBot="1" x14ac:dyDescent="0.25">
      <c r="A29" s="10" t="s">
        <v>21</v>
      </c>
      <c r="B29" s="14"/>
      <c r="C29" s="14"/>
      <c r="D29" s="14"/>
      <c r="F29" s="60" t="s">
        <v>21</v>
      </c>
      <c r="G29" s="63"/>
      <c r="H29" s="63"/>
      <c r="I29" s="64"/>
      <c r="J29" s="15"/>
      <c r="K29" s="35" t="s">
        <v>21</v>
      </c>
      <c r="L29" s="40"/>
      <c r="M29" s="40"/>
      <c r="N29" s="40"/>
      <c r="Q29" s="15"/>
      <c r="R29" s="15"/>
      <c r="S29" s="15"/>
      <c r="T29" s="15"/>
      <c r="V29" s="15"/>
      <c r="W29" s="15"/>
      <c r="X29" s="15"/>
      <c r="Y29" s="15"/>
      <c r="AA29" s="15"/>
      <c r="AB29" s="15"/>
      <c r="AC29" s="15"/>
      <c r="AD29" s="15"/>
    </row>
    <row r="30" spans="1:30" ht="13.5" thickBot="1" x14ac:dyDescent="0.25">
      <c r="A30" s="30" t="s">
        <v>22</v>
      </c>
      <c r="B30" s="17"/>
      <c r="C30" s="17"/>
      <c r="D30" s="19"/>
      <c r="F30" s="30" t="s">
        <v>22</v>
      </c>
      <c r="G30" s="17"/>
      <c r="H30" s="17"/>
      <c r="I30" s="19"/>
      <c r="J30" s="15"/>
      <c r="K30" s="30" t="s">
        <v>22</v>
      </c>
      <c r="L30" s="41"/>
      <c r="M30" s="41"/>
      <c r="N30" s="42"/>
    </row>
    <row r="31" spans="1:30" ht="13.5" thickBot="1" x14ac:dyDescent="0.25">
      <c r="A31" s="31" t="s">
        <v>23</v>
      </c>
      <c r="B31" s="21"/>
      <c r="C31" s="21"/>
      <c r="D31" s="22"/>
      <c r="F31" s="31" t="s">
        <v>23</v>
      </c>
      <c r="G31" s="55"/>
      <c r="H31" s="55"/>
      <c r="I31" s="56"/>
      <c r="J31" s="15"/>
      <c r="K31" s="31" t="s">
        <v>23</v>
      </c>
      <c r="L31" s="43"/>
      <c r="M31" s="43"/>
      <c r="N31" s="44"/>
    </row>
    <row r="32" spans="1:30" ht="13.5" thickBot="1" x14ac:dyDescent="0.25">
      <c r="J32" s="15"/>
      <c r="L32" s="39"/>
      <c r="M32" s="39"/>
      <c r="N32" s="39"/>
    </row>
    <row r="33" spans="1:30" ht="13.5" thickBot="1" x14ac:dyDescent="0.25">
      <c r="A33" s="13" t="s">
        <v>24</v>
      </c>
      <c r="B33" s="14"/>
      <c r="C33" s="14"/>
      <c r="D33" s="14"/>
      <c r="F33" s="62" t="s">
        <v>24</v>
      </c>
      <c r="G33" s="63"/>
      <c r="H33" s="63"/>
      <c r="I33" s="64"/>
      <c r="J33" s="15"/>
      <c r="K33" s="36" t="s">
        <v>24</v>
      </c>
      <c r="L33" s="40"/>
      <c r="M33" s="40"/>
      <c r="N33" s="40"/>
      <c r="Q33" s="15"/>
      <c r="R33" s="15"/>
      <c r="S33" s="15"/>
      <c r="T33" s="15"/>
      <c r="V33" s="15"/>
      <c r="W33" s="15"/>
      <c r="X33" s="15"/>
      <c r="Y33" s="15"/>
      <c r="AA33" s="15"/>
      <c r="AB33" s="15"/>
      <c r="AC33" s="15"/>
      <c r="AD33" s="15"/>
    </row>
    <row r="34" spans="1:30" ht="13.5" thickBot="1" x14ac:dyDescent="0.25">
      <c r="A34" s="28" t="s">
        <v>25</v>
      </c>
      <c r="B34" s="21"/>
      <c r="C34" s="21"/>
      <c r="D34" s="22"/>
      <c r="F34" s="28" t="s">
        <v>25</v>
      </c>
      <c r="G34" s="21"/>
      <c r="H34" s="21"/>
      <c r="I34" s="22"/>
      <c r="J34" s="15"/>
      <c r="K34" s="28" t="s">
        <v>25</v>
      </c>
      <c r="L34" s="43"/>
      <c r="M34" s="43"/>
      <c r="N34" s="44"/>
    </row>
    <row r="35" spans="1:30" ht="13.5" thickBot="1" x14ac:dyDescent="0.25">
      <c r="J35" s="15"/>
      <c r="L35" s="39"/>
      <c r="M35" s="39"/>
      <c r="N35" s="39"/>
    </row>
    <row r="36" spans="1:30" ht="13.5" thickBot="1" x14ac:dyDescent="0.25">
      <c r="A36" s="10" t="s">
        <v>26</v>
      </c>
      <c r="B36" s="14"/>
      <c r="C36" s="14"/>
      <c r="D36" s="14"/>
      <c r="F36" s="60" t="s">
        <v>26</v>
      </c>
      <c r="G36" s="63"/>
      <c r="H36" s="63"/>
      <c r="I36" s="64"/>
      <c r="J36" s="15"/>
      <c r="K36" s="35" t="s">
        <v>26</v>
      </c>
      <c r="L36" s="40"/>
      <c r="M36" s="40"/>
      <c r="N36" s="40"/>
    </row>
    <row r="37" spans="1:30" ht="13.5" thickBot="1" x14ac:dyDescent="0.25">
      <c r="A37" s="25" t="s">
        <v>27</v>
      </c>
      <c r="B37" s="47"/>
      <c r="C37" s="47"/>
      <c r="D37" s="47"/>
      <c r="F37" s="25" t="s">
        <v>27</v>
      </c>
      <c r="G37" s="47"/>
      <c r="H37" s="47"/>
      <c r="I37" s="47"/>
      <c r="J37" s="15"/>
      <c r="K37" s="25" t="s">
        <v>27</v>
      </c>
      <c r="L37" s="47"/>
      <c r="M37" s="47"/>
      <c r="N37" s="47"/>
    </row>
    <row r="38" spans="1:30" ht="13.5" thickBot="1" x14ac:dyDescent="0.25">
      <c r="A38" s="26" t="s">
        <v>28</v>
      </c>
      <c r="B38" s="47"/>
      <c r="C38" s="47"/>
      <c r="D38" s="47"/>
      <c r="F38" s="26" t="s">
        <v>28</v>
      </c>
      <c r="G38" s="47"/>
      <c r="H38" s="47"/>
      <c r="I38" s="47"/>
      <c r="J38" s="15"/>
      <c r="K38" s="26" t="s">
        <v>28</v>
      </c>
      <c r="L38" s="47"/>
      <c r="M38" s="47"/>
      <c r="N38" s="47"/>
    </row>
    <row r="39" spans="1:30" ht="13.5" thickBot="1" x14ac:dyDescent="0.25">
      <c r="A39" s="26" t="s">
        <v>29</v>
      </c>
      <c r="B39" s="47"/>
      <c r="C39" s="47"/>
      <c r="D39" s="47"/>
      <c r="F39" s="26" t="s">
        <v>29</v>
      </c>
      <c r="G39" s="47"/>
      <c r="H39" s="47"/>
      <c r="I39" s="47"/>
      <c r="J39" s="15"/>
      <c r="K39" s="26" t="s">
        <v>29</v>
      </c>
      <c r="L39" s="47"/>
      <c r="M39" s="47"/>
      <c r="N39" s="47"/>
    </row>
    <row r="40" spans="1:30" ht="13.5" thickBot="1" x14ac:dyDescent="0.25">
      <c r="A40" s="26" t="s">
        <v>30</v>
      </c>
      <c r="B40" s="47"/>
      <c r="C40" s="47"/>
      <c r="D40" s="47"/>
      <c r="F40" s="26" t="s">
        <v>30</v>
      </c>
      <c r="G40" s="47"/>
      <c r="H40" s="47"/>
      <c r="I40" s="47"/>
      <c r="J40" s="15"/>
      <c r="K40" s="26" t="s">
        <v>30</v>
      </c>
      <c r="L40" s="47"/>
      <c r="M40" s="47"/>
      <c r="N40" s="47"/>
    </row>
    <row r="41" spans="1:30" ht="13.5" thickBot="1" x14ac:dyDescent="0.25">
      <c r="A41" s="27" t="s">
        <v>31</v>
      </c>
      <c r="B41" s="47"/>
      <c r="C41" s="47"/>
      <c r="D41" s="47"/>
      <c r="F41" s="27" t="s">
        <v>31</v>
      </c>
      <c r="G41" s="47"/>
      <c r="H41" s="47"/>
      <c r="I41" s="47"/>
      <c r="J41" s="15"/>
      <c r="K41" s="27" t="s">
        <v>31</v>
      </c>
      <c r="L41" s="47"/>
      <c r="M41" s="47"/>
      <c r="N41" s="47"/>
    </row>
    <row r="42" spans="1:30" ht="12" customHeight="1" thickBot="1" x14ac:dyDescent="0.25">
      <c r="J42" s="15"/>
      <c r="L42" s="39"/>
      <c r="M42" s="39"/>
      <c r="N42" s="39"/>
    </row>
    <row r="43" spans="1:30" ht="13.5" thickBot="1" x14ac:dyDescent="0.25">
      <c r="A43" s="10" t="s">
        <v>32</v>
      </c>
      <c r="B43" s="14"/>
      <c r="C43" s="14"/>
      <c r="D43" s="14"/>
      <c r="F43" s="60" t="s">
        <v>32</v>
      </c>
      <c r="G43" s="63"/>
      <c r="H43" s="63"/>
      <c r="I43" s="64"/>
      <c r="J43" s="15"/>
      <c r="K43" s="35" t="s">
        <v>32</v>
      </c>
      <c r="L43" s="40"/>
      <c r="M43" s="40"/>
      <c r="N43" s="40"/>
    </row>
    <row r="44" spans="1:30" ht="13.5" thickBot="1" x14ac:dyDescent="0.25">
      <c r="A44" s="25" t="s">
        <v>33</v>
      </c>
      <c r="B44" s="47"/>
      <c r="C44" s="47"/>
      <c r="D44" s="47"/>
      <c r="F44" s="25" t="s">
        <v>33</v>
      </c>
      <c r="G44" s="47"/>
      <c r="H44" s="47"/>
      <c r="I44" s="47"/>
      <c r="J44" s="15"/>
      <c r="K44" s="25" t="s">
        <v>33</v>
      </c>
      <c r="L44" s="47"/>
      <c r="M44" s="47"/>
      <c r="N44" s="47"/>
    </row>
    <row r="45" spans="1:30" ht="13.5" thickBot="1" x14ac:dyDescent="0.25">
      <c r="A45" s="26" t="s">
        <v>34</v>
      </c>
      <c r="B45" s="47"/>
      <c r="C45" s="47"/>
      <c r="D45" s="47"/>
      <c r="F45" s="26" t="s">
        <v>34</v>
      </c>
      <c r="G45" s="47"/>
      <c r="H45" s="47"/>
      <c r="I45" s="47"/>
      <c r="J45" s="15"/>
      <c r="K45" s="26" t="s">
        <v>34</v>
      </c>
      <c r="L45" s="47"/>
      <c r="M45" s="47"/>
      <c r="N45" s="47"/>
    </row>
    <row r="46" spans="1:30" ht="13.5" thickBot="1" x14ac:dyDescent="0.25">
      <c r="A46" s="26" t="s">
        <v>35</v>
      </c>
      <c r="B46" s="47"/>
      <c r="C46" s="47"/>
      <c r="D46" s="47"/>
      <c r="F46" s="26" t="s">
        <v>35</v>
      </c>
      <c r="G46" s="47"/>
      <c r="H46" s="47"/>
      <c r="I46" s="47"/>
      <c r="J46" s="15"/>
      <c r="K46" s="26" t="s">
        <v>35</v>
      </c>
      <c r="L46" s="47"/>
      <c r="M46" s="47"/>
      <c r="N46" s="47"/>
    </row>
    <row r="47" spans="1:30" ht="13.5" thickBot="1" x14ac:dyDescent="0.25">
      <c r="A47" s="26" t="s">
        <v>36</v>
      </c>
      <c r="B47" s="47"/>
      <c r="C47" s="47"/>
      <c r="D47" s="47"/>
      <c r="F47" s="26" t="s">
        <v>36</v>
      </c>
      <c r="G47" s="47"/>
      <c r="H47" s="47"/>
      <c r="I47" s="47"/>
      <c r="J47" s="15"/>
      <c r="K47" s="26" t="s">
        <v>36</v>
      </c>
      <c r="L47" s="47"/>
      <c r="M47" s="47"/>
      <c r="N47" s="47"/>
    </row>
    <row r="48" spans="1:30" ht="13.5" thickBot="1" x14ac:dyDescent="0.25">
      <c r="A48" s="26" t="s">
        <v>37</v>
      </c>
      <c r="B48" s="47"/>
      <c r="C48" s="47"/>
      <c r="D48" s="47"/>
      <c r="F48" s="26" t="s">
        <v>37</v>
      </c>
      <c r="G48" s="47"/>
      <c r="H48" s="47"/>
      <c r="I48" s="47"/>
      <c r="J48" s="15"/>
      <c r="K48" s="26" t="s">
        <v>37</v>
      </c>
      <c r="L48" s="47"/>
      <c r="M48" s="47"/>
      <c r="N48" s="47"/>
    </row>
    <row r="49" spans="1:30" ht="13.5" thickBot="1" x14ac:dyDescent="0.25">
      <c r="A49" s="26" t="s">
        <v>38</v>
      </c>
      <c r="B49" s="47"/>
      <c r="C49" s="47"/>
      <c r="D49" s="47"/>
      <c r="F49" s="26" t="s">
        <v>38</v>
      </c>
      <c r="G49" s="47"/>
      <c r="H49" s="47"/>
      <c r="I49" s="47"/>
      <c r="J49" s="15"/>
      <c r="K49" s="26" t="s">
        <v>38</v>
      </c>
      <c r="L49" s="47"/>
      <c r="M49" s="47"/>
      <c r="N49" s="47"/>
    </row>
    <row r="50" spans="1:30" ht="13.5" thickBot="1" x14ac:dyDescent="0.25">
      <c r="A50" s="26" t="s">
        <v>39</v>
      </c>
      <c r="B50" s="47"/>
      <c r="C50" s="47"/>
      <c r="D50" s="47"/>
      <c r="F50" s="26" t="s">
        <v>39</v>
      </c>
      <c r="G50" s="47"/>
      <c r="H50" s="47"/>
      <c r="I50" s="47"/>
      <c r="J50" s="15"/>
      <c r="K50" s="26" t="s">
        <v>39</v>
      </c>
      <c r="L50" s="47"/>
      <c r="M50" s="47"/>
      <c r="N50" s="47"/>
    </row>
    <row r="51" spans="1:30" ht="13.5" thickBot="1" x14ac:dyDescent="0.25">
      <c r="A51" s="26" t="s">
        <v>40</v>
      </c>
      <c r="B51" s="47"/>
      <c r="C51" s="47"/>
      <c r="D51" s="47"/>
      <c r="F51" s="26" t="s">
        <v>40</v>
      </c>
      <c r="G51" s="47"/>
      <c r="H51" s="47"/>
      <c r="I51" s="47"/>
      <c r="J51" s="15"/>
      <c r="K51" s="26" t="s">
        <v>40</v>
      </c>
      <c r="L51" s="47"/>
      <c r="M51" s="47"/>
      <c r="N51" s="47"/>
    </row>
    <row r="52" spans="1:30" ht="13.5" thickBot="1" x14ac:dyDescent="0.25">
      <c r="A52" s="27" t="s">
        <v>41</v>
      </c>
      <c r="B52" s="47"/>
      <c r="C52" s="47"/>
      <c r="D52" s="47"/>
      <c r="F52" s="27" t="s">
        <v>41</v>
      </c>
      <c r="G52" s="47"/>
      <c r="H52" s="47"/>
      <c r="I52" s="47"/>
      <c r="J52" s="15"/>
      <c r="K52" s="27" t="s">
        <v>41</v>
      </c>
      <c r="L52" s="47"/>
      <c r="M52" s="47"/>
      <c r="N52" s="47"/>
    </row>
    <row r="53" spans="1:30" ht="13.5" thickBot="1" x14ac:dyDescent="0.25">
      <c r="J53" s="15"/>
      <c r="L53" s="39"/>
      <c r="M53" s="39"/>
      <c r="N53" s="39"/>
    </row>
    <row r="54" spans="1:30" ht="13.5" thickBot="1" x14ac:dyDescent="0.25">
      <c r="A54" s="10" t="s">
        <v>42</v>
      </c>
      <c r="B54" s="14"/>
      <c r="C54" s="14"/>
      <c r="D54" s="14"/>
      <c r="F54" s="60" t="s">
        <v>42</v>
      </c>
      <c r="G54" s="63"/>
      <c r="H54" s="63"/>
      <c r="I54" s="64"/>
      <c r="J54" s="15"/>
      <c r="K54" s="35" t="s">
        <v>42</v>
      </c>
      <c r="L54" s="40"/>
      <c r="M54" s="40"/>
      <c r="N54" s="40"/>
      <c r="Q54" s="15"/>
      <c r="R54" s="15"/>
      <c r="S54" s="15"/>
      <c r="T54" s="15"/>
      <c r="V54" s="15"/>
      <c r="W54" s="15"/>
      <c r="X54" s="15"/>
      <c r="Y54" s="15"/>
      <c r="AA54" s="15"/>
      <c r="AB54" s="15"/>
      <c r="AC54" s="15"/>
      <c r="AD54" s="15"/>
    </row>
    <row r="55" spans="1:30" ht="13.5" thickBot="1" x14ac:dyDescent="0.25">
      <c r="A55" s="25" t="s">
        <v>43</v>
      </c>
      <c r="B55" s="17"/>
      <c r="C55" s="17"/>
      <c r="D55" s="19"/>
      <c r="F55" s="25" t="s">
        <v>43</v>
      </c>
      <c r="G55" s="17"/>
      <c r="H55" s="17"/>
      <c r="I55" s="19"/>
      <c r="J55" s="15"/>
      <c r="K55" s="25" t="s">
        <v>43</v>
      </c>
      <c r="L55" s="41"/>
      <c r="M55" s="41"/>
      <c r="N55" s="42"/>
    </row>
    <row r="56" spans="1:30" ht="13.5" thickBot="1" x14ac:dyDescent="0.25">
      <c r="A56" s="26" t="s">
        <v>44</v>
      </c>
      <c r="B56" s="17"/>
      <c r="C56" s="17"/>
      <c r="D56" s="19"/>
      <c r="F56" s="26" t="s">
        <v>44</v>
      </c>
      <c r="G56" s="53"/>
      <c r="H56" s="53"/>
      <c r="I56" s="54"/>
      <c r="J56" s="15"/>
      <c r="K56" s="26" t="s">
        <v>44</v>
      </c>
      <c r="L56" s="41"/>
      <c r="M56" s="41"/>
      <c r="N56" s="42"/>
    </row>
    <row r="57" spans="1:30" ht="13.5" thickBot="1" x14ac:dyDescent="0.25">
      <c r="A57" s="26" t="s">
        <v>45</v>
      </c>
      <c r="B57" s="17"/>
      <c r="C57" s="17"/>
      <c r="D57" s="19"/>
      <c r="F57" s="26" t="s">
        <v>45</v>
      </c>
      <c r="G57" s="53"/>
      <c r="H57" s="53"/>
      <c r="I57" s="54"/>
      <c r="J57" s="15"/>
      <c r="K57" s="26" t="s">
        <v>45</v>
      </c>
      <c r="L57" s="41"/>
      <c r="M57" s="41"/>
      <c r="N57" s="42"/>
    </row>
    <row r="58" spans="1:30" ht="13.5" thickBot="1" x14ac:dyDescent="0.25">
      <c r="A58" s="27" t="s">
        <v>46</v>
      </c>
      <c r="B58" s="21"/>
      <c r="C58" s="21"/>
      <c r="D58" s="22"/>
      <c r="F58" s="27" t="s">
        <v>46</v>
      </c>
      <c r="G58" s="55"/>
      <c r="H58" s="55"/>
      <c r="I58" s="56"/>
      <c r="J58" s="15"/>
      <c r="K58" s="27" t="s">
        <v>46</v>
      </c>
      <c r="L58" s="43"/>
      <c r="M58" s="43"/>
      <c r="N58" s="44"/>
    </row>
    <row r="59" spans="1:30" ht="13.5" thickBot="1" x14ac:dyDescent="0.25">
      <c r="J59" s="15"/>
      <c r="L59" s="39"/>
      <c r="M59" s="39"/>
      <c r="N59" s="39"/>
    </row>
    <row r="60" spans="1:30" ht="13.5" thickBot="1" x14ac:dyDescent="0.25">
      <c r="A60" s="10" t="s">
        <v>47</v>
      </c>
      <c r="B60" s="14"/>
      <c r="C60" s="14"/>
      <c r="D60" s="14"/>
      <c r="F60" s="60" t="s">
        <v>47</v>
      </c>
      <c r="G60" s="63"/>
      <c r="H60" s="63"/>
      <c r="I60" s="64"/>
      <c r="J60" s="15"/>
      <c r="K60" s="35" t="s">
        <v>47</v>
      </c>
      <c r="L60" s="40"/>
      <c r="M60" s="40"/>
      <c r="N60" s="40"/>
      <c r="Q60" s="15"/>
      <c r="R60" s="15"/>
      <c r="S60" s="15"/>
      <c r="T60" s="15"/>
      <c r="V60" s="15"/>
      <c r="W60" s="15"/>
      <c r="X60" s="15"/>
      <c r="Y60" s="15"/>
      <c r="AA60" s="15"/>
      <c r="AB60" s="15"/>
      <c r="AC60" s="15"/>
      <c r="AD60" s="15"/>
    </row>
    <row r="61" spans="1:30" ht="13.5" thickBot="1" x14ac:dyDescent="0.25">
      <c r="A61" s="25" t="s">
        <v>48</v>
      </c>
      <c r="B61" s="17"/>
      <c r="C61" s="17"/>
      <c r="D61" s="19"/>
      <c r="E61" s="15"/>
      <c r="F61" s="25" t="s">
        <v>48</v>
      </c>
      <c r="G61" s="17"/>
      <c r="H61" s="17"/>
      <c r="I61" s="19"/>
      <c r="J61" s="15"/>
      <c r="K61" s="25" t="s">
        <v>48</v>
      </c>
      <c r="L61" s="41"/>
      <c r="M61" s="41"/>
      <c r="N61" s="42"/>
    </row>
    <row r="62" spans="1:30" ht="13.5" thickBot="1" x14ac:dyDescent="0.25">
      <c r="A62" s="26" t="s">
        <v>49</v>
      </c>
      <c r="B62" s="17"/>
      <c r="C62" s="17"/>
      <c r="D62" s="19"/>
      <c r="F62" s="26" t="s">
        <v>73</v>
      </c>
      <c r="G62" s="53"/>
      <c r="H62" s="53"/>
      <c r="I62" s="54"/>
      <c r="J62" s="15"/>
      <c r="K62" s="26" t="s">
        <v>73</v>
      </c>
      <c r="L62" s="41"/>
      <c r="M62" s="41"/>
      <c r="N62" s="42"/>
    </row>
    <row r="63" spans="1:30" ht="13.5" thickBot="1" x14ac:dyDescent="0.25">
      <c r="A63" s="27" t="s">
        <v>50</v>
      </c>
      <c r="B63" s="21"/>
      <c r="C63" s="21"/>
      <c r="D63" s="22"/>
      <c r="F63" s="27" t="s">
        <v>50</v>
      </c>
      <c r="G63" s="55"/>
      <c r="H63" s="55"/>
      <c r="I63" s="56"/>
      <c r="J63" s="15"/>
      <c r="K63" s="27" t="s">
        <v>50</v>
      </c>
      <c r="L63" s="43"/>
      <c r="M63" s="43"/>
      <c r="N63" s="44"/>
    </row>
    <row r="64" spans="1:30" ht="13.5" thickBot="1" x14ac:dyDescent="0.25">
      <c r="J64" s="15"/>
      <c r="L64" s="39"/>
      <c r="M64" s="39"/>
      <c r="N64" s="39"/>
    </row>
    <row r="65" spans="1:30" ht="13.5" thickBot="1" x14ac:dyDescent="0.25">
      <c r="A65" s="10" t="s">
        <v>51</v>
      </c>
      <c r="B65" s="14"/>
      <c r="C65" s="14"/>
      <c r="D65" s="14"/>
      <c r="F65" s="60" t="s">
        <v>51</v>
      </c>
      <c r="G65" s="63"/>
      <c r="H65" s="63"/>
      <c r="I65" s="64"/>
      <c r="J65" s="15"/>
      <c r="K65" s="35" t="s">
        <v>51</v>
      </c>
      <c r="L65" s="40"/>
      <c r="M65" s="40"/>
      <c r="N65" s="40"/>
      <c r="Q65" s="15"/>
      <c r="R65" s="15"/>
      <c r="S65" s="15"/>
      <c r="T65" s="15"/>
      <c r="V65" s="15"/>
      <c r="W65" s="15"/>
      <c r="X65" s="15"/>
      <c r="Y65" s="15"/>
      <c r="AA65" s="15"/>
      <c r="AB65" s="15"/>
      <c r="AC65" s="15"/>
      <c r="AD65" s="15"/>
    </row>
    <row r="66" spans="1:30" ht="13.5" thickBot="1" x14ac:dyDescent="0.25">
      <c r="A66" s="25" t="s">
        <v>52</v>
      </c>
      <c r="B66" s="17"/>
      <c r="C66" s="17"/>
      <c r="D66" s="19"/>
      <c r="F66" s="25" t="s">
        <v>52</v>
      </c>
      <c r="G66" s="17"/>
      <c r="H66" s="17"/>
      <c r="I66" s="19"/>
      <c r="J66" s="15"/>
      <c r="K66" s="25" t="s">
        <v>52</v>
      </c>
      <c r="L66" s="41"/>
      <c r="M66" s="41"/>
      <c r="N66" s="42"/>
    </row>
    <row r="67" spans="1:30" ht="13.5" thickBot="1" x14ac:dyDescent="0.25">
      <c r="A67" s="27" t="s">
        <v>53</v>
      </c>
      <c r="B67" s="21"/>
      <c r="C67" s="21"/>
      <c r="D67" s="22"/>
      <c r="F67" s="27" t="s">
        <v>53</v>
      </c>
      <c r="G67" s="55"/>
      <c r="H67" s="55"/>
      <c r="I67" s="56"/>
      <c r="J67" s="15"/>
      <c r="K67" s="27" t="s">
        <v>53</v>
      </c>
      <c r="L67" s="43"/>
      <c r="M67" s="43"/>
      <c r="N67" s="44"/>
    </row>
    <row r="68" spans="1:30" ht="13.5" thickBot="1" x14ac:dyDescent="0.25">
      <c r="J68" s="15"/>
      <c r="L68" s="39"/>
      <c r="M68" s="39"/>
      <c r="N68" s="39"/>
    </row>
    <row r="69" spans="1:30" ht="13.5" thickBot="1" x14ac:dyDescent="0.25">
      <c r="A69" s="10" t="s">
        <v>54</v>
      </c>
      <c r="B69" s="14"/>
      <c r="C69" s="14"/>
      <c r="D69" s="14"/>
      <c r="F69" s="60" t="s">
        <v>54</v>
      </c>
      <c r="G69" s="63"/>
      <c r="H69" s="63"/>
      <c r="I69" s="64"/>
      <c r="J69" s="15"/>
      <c r="K69" s="35" t="s">
        <v>54</v>
      </c>
      <c r="L69" s="40"/>
      <c r="M69" s="40"/>
      <c r="N69" s="40"/>
      <c r="Q69" s="15"/>
      <c r="R69" s="15"/>
      <c r="S69" s="15"/>
      <c r="T69" s="15"/>
      <c r="V69" s="15"/>
      <c r="W69" s="15"/>
      <c r="X69" s="15"/>
      <c r="Y69" s="15"/>
      <c r="AA69" s="15"/>
      <c r="AB69" s="15"/>
      <c r="AC69" s="15"/>
      <c r="AD69" s="15"/>
    </row>
    <row r="70" spans="1:30" ht="13.5" thickBot="1" x14ac:dyDescent="0.25">
      <c r="A70" s="25" t="s">
        <v>55</v>
      </c>
      <c r="B70" s="17"/>
      <c r="C70" s="17"/>
      <c r="D70" s="19"/>
      <c r="F70" s="25" t="s">
        <v>55</v>
      </c>
      <c r="G70" s="17"/>
      <c r="H70" s="17"/>
      <c r="I70" s="19"/>
      <c r="J70" s="15"/>
      <c r="K70" s="25" t="s">
        <v>55</v>
      </c>
      <c r="L70" s="41"/>
      <c r="M70" s="41"/>
      <c r="N70" s="42"/>
    </row>
    <row r="71" spans="1:30" ht="13.5" thickBot="1" x14ac:dyDescent="0.25">
      <c r="A71" s="26" t="s">
        <v>56</v>
      </c>
      <c r="B71" s="17"/>
      <c r="C71" s="17"/>
      <c r="D71" s="19"/>
      <c r="F71" s="26" t="s">
        <v>56</v>
      </c>
      <c r="G71" s="53"/>
      <c r="H71" s="53"/>
      <c r="I71" s="54"/>
      <c r="J71" s="15"/>
      <c r="K71" s="26" t="s">
        <v>56</v>
      </c>
      <c r="L71" s="41"/>
      <c r="M71" s="41"/>
      <c r="N71" s="42"/>
    </row>
    <row r="72" spans="1:30" ht="13.5" thickBot="1" x14ac:dyDescent="0.25">
      <c r="A72" s="26" t="s">
        <v>57</v>
      </c>
      <c r="B72" s="17"/>
      <c r="C72" s="17"/>
      <c r="D72" s="19"/>
      <c r="F72" s="26" t="s">
        <v>57</v>
      </c>
      <c r="G72" s="53"/>
      <c r="H72" s="53"/>
      <c r="I72" s="54"/>
      <c r="J72" s="15"/>
      <c r="K72" s="26" t="s">
        <v>57</v>
      </c>
      <c r="L72" s="41"/>
      <c r="M72" s="41"/>
      <c r="N72" s="42"/>
    </row>
    <row r="73" spans="1:30" ht="13.5" thickBot="1" x14ac:dyDescent="0.25">
      <c r="A73" s="27" t="s">
        <v>58</v>
      </c>
      <c r="B73" s="21"/>
      <c r="C73" s="21"/>
      <c r="D73" s="22"/>
      <c r="F73" s="27" t="s">
        <v>58</v>
      </c>
      <c r="G73" s="55"/>
      <c r="H73" s="55"/>
      <c r="I73" s="56"/>
      <c r="J73" s="15"/>
      <c r="K73" s="27" t="s">
        <v>58</v>
      </c>
      <c r="L73" s="43"/>
      <c r="M73" s="43"/>
      <c r="N73" s="44"/>
    </row>
    <row r="74" spans="1:30" ht="13.5" thickBot="1" x14ac:dyDescent="0.25">
      <c r="J74" s="15"/>
      <c r="L74" s="39"/>
      <c r="M74" s="39"/>
      <c r="N74" s="39"/>
    </row>
    <row r="75" spans="1:30" ht="13.5" thickBot="1" x14ac:dyDescent="0.25">
      <c r="A75" s="10" t="s">
        <v>59</v>
      </c>
      <c r="B75" s="14"/>
      <c r="C75" s="14"/>
      <c r="D75" s="14"/>
      <c r="F75" s="60" t="s">
        <v>59</v>
      </c>
      <c r="G75" s="63"/>
      <c r="H75" s="63"/>
      <c r="I75" s="64"/>
      <c r="J75" s="15"/>
      <c r="K75" s="35" t="s">
        <v>59</v>
      </c>
      <c r="L75" s="40"/>
      <c r="M75" s="40"/>
      <c r="N75" s="40"/>
      <c r="Q75" s="15"/>
      <c r="R75" s="15"/>
      <c r="S75" s="15"/>
      <c r="T75" s="15"/>
      <c r="V75" s="15"/>
      <c r="W75" s="15"/>
      <c r="X75" s="15"/>
      <c r="Y75" s="15"/>
      <c r="AA75" s="15"/>
      <c r="AB75" s="15"/>
      <c r="AC75" s="15"/>
      <c r="AD75" s="15"/>
    </row>
    <row r="76" spans="1:30" ht="13.5" thickBot="1" x14ac:dyDescent="0.25">
      <c r="A76" s="29" t="s">
        <v>60</v>
      </c>
      <c r="B76" s="21"/>
      <c r="C76" s="21"/>
      <c r="D76" s="22"/>
      <c r="F76" s="29" t="s">
        <v>60</v>
      </c>
      <c r="G76" s="21"/>
      <c r="H76" s="21"/>
      <c r="I76" s="22"/>
      <c r="J76" s="15"/>
      <c r="K76" s="29" t="s">
        <v>60</v>
      </c>
      <c r="L76" s="43"/>
      <c r="M76" s="43"/>
      <c r="N76" s="44"/>
    </row>
    <row r="77" spans="1:30" ht="13.5" thickBot="1" x14ac:dyDescent="0.25">
      <c r="J77" s="15"/>
      <c r="L77" s="39"/>
      <c r="M77" s="39"/>
      <c r="N77" s="39"/>
    </row>
    <row r="78" spans="1:30" ht="13.5" thickBot="1" x14ac:dyDescent="0.25">
      <c r="A78" s="10" t="s">
        <v>61</v>
      </c>
      <c r="B78" s="14"/>
      <c r="C78" s="14"/>
      <c r="D78" s="14"/>
      <c r="F78" s="60" t="s">
        <v>61</v>
      </c>
      <c r="G78" s="63"/>
      <c r="H78" s="63"/>
      <c r="I78" s="64"/>
      <c r="J78" s="15"/>
      <c r="K78" s="35" t="s">
        <v>61</v>
      </c>
      <c r="L78" s="40"/>
      <c r="M78" s="40"/>
      <c r="N78" s="40"/>
      <c r="Q78" s="15"/>
      <c r="R78" s="15"/>
      <c r="S78" s="15"/>
      <c r="T78" s="15"/>
      <c r="V78" s="15"/>
      <c r="W78" s="15"/>
      <c r="X78" s="15"/>
      <c r="Y78" s="15"/>
      <c r="AA78" s="15"/>
      <c r="AB78" s="15"/>
      <c r="AC78" s="15"/>
      <c r="AD78" s="15"/>
    </row>
    <row r="79" spans="1:30" ht="13.5" thickBot="1" x14ac:dyDescent="0.25">
      <c r="A79" s="29" t="s">
        <v>62</v>
      </c>
      <c r="B79" s="21"/>
      <c r="C79" s="21"/>
      <c r="D79" s="22"/>
      <c r="F79" s="29" t="s">
        <v>62</v>
      </c>
      <c r="G79" s="21"/>
      <c r="H79" s="21"/>
      <c r="I79" s="22"/>
      <c r="J79" s="15"/>
      <c r="K79" s="29" t="s">
        <v>62</v>
      </c>
      <c r="L79" s="43"/>
      <c r="M79" s="43"/>
      <c r="N79" s="44"/>
    </row>
    <row r="80" spans="1:30" ht="13.5" thickBot="1" x14ac:dyDescent="0.25">
      <c r="J80" s="15"/>
      <c r="L80" s="39"/>
      <c r="M80" s="39"/>
      <c r="N80" s="39"/>
    </row>
    <row r="81" spans="1:30" ht="13.5" thickBot="1" x14ac:dyDescent="0.25">
      <c r="A81" s="10" t="s">
        <v>63</v>
      </c>
      <c r="B81" s="14"/>
      <c r="C81" s="14"/>
      <c r="D81" s="14"/>
      <c r="F81" s="60" t="s">
        <v>63</v>
      </c>
      <c r="G81" s="63"/>
      <c r="H81" s="63"/>
      <c r="I81" s="64"/>
      <c r="J81" s="15"/>
      <c r="K81" s="35" t="s">
        <v>63</v>
      </c>
      <c r="L81" s="40"/>
      <c r="M81" s="40"/>
      <c r="N81" s="40"/>
      <c r="Q81" s="15"/>
      <c r="R81" s="15"/>
      <c r="S81" s="15"/>
      <c r="T81" s="15"/>
      <c r="V81" s="15"/>
      <c r="W81" s="15"/>
      <c r="X81" s="15"/>
      <c r="Y81" s="15"/>
      <c r="AA81" s="15"/>
      <c r="AB81" s="15"/>
      <c r="AC81" s="15"/>
      <c r="AD81" s="15"/>
    </row>
    <row r="82" spans="1:30" ht="13.5" thickBot="1" x14ac:dyDescent="0.25">
      <c r="A82" s="29" t="s">
        <v>64</v>
      </c>
      <c r="B82" s="21"/>
      <c r="C82" s="21"/>
      <c r="D82" s="22"/>
      <c r="F82" s="29" t="s">
        <v>64</v>
      </c>
      <c r="G82" s="21"/>
      <c r="H82" s="21"/>
      <c r="I82" s="22"/>
      <c r="J82" s="15"/>
      <c r="K82" s="29" t="s">
        <v>64</v>
      </c>
      <c r="L82" s="43"/>
      <c r="M82" s="43"/>
      <c r="N82" s="44"/>
    </row>
    <row r="83" spans="1:30" ht="13.5" thickBot="1" x14ac:dyDescent="0.25">
      <c r="J83" s="15"/>
      <c r="L83" s="39"/>
      <c r="M83" s="39"/>
      <c r="N83" s="39"/>
    </row>
    <row r="84" spans="1:30" ht="13.5" thickBot="1" x14ac:dyDescent="0.25">
      <c r="A84" s="10" t="s">
        <v>65</v>
      </c>
      <c r="B84" s="14"/>
      <c r="C84" s="14"/>
      <c r="D84" s="14"/>
      <c r="F84" s="60" t="s">
        <v>65</v>
      </c>
      <c r="G84" s="63"/>
      <c r="H84" s="63"/>
      <c r="I84" s="64"/>
      <c r="J84" s="15"/>
      <c r="K84" s="35" t="s">
        <v>65</v>
      </c>
      <c r="L84" s="40"/>
      <c r="M84" s="40"/>
      <c r="N84" s="40"/>
      <c r="Q84" s="15"/>
      <c r="R84" s="15"/>
      <c r="S84" s="15"/>
      <c r="T84" s="15"/>
      <c r="V84" s="15"/>
      <c r="W84" s="15"/>
      <c r="X84" s="15"/>
      <c r="Y84" s="15"/>
      <c r="AA84" s="15"/>
      <c r="AB84" s="15"/>
      <c r="AC84" s="15"/>
      <c r="AD84" s="15"/>
    </row>
    <row r="85" spans="1:30" ht="13.5" thickBot="1" x14ac:dyDescent="0.25">
      <c r="A85" s="25" t="s">
        <v>66</v>
      </c>
      <c r="B85" s="17"/>
      <c r="C85" s="17"/>
      <c r="D85" s="19"/>
      <c r="F85" s="25" t="s">
        <v>66</v>
      </c>
      <c r="G85" s="17"/>
      <c r="H85" s="17"/>
      <c r="I85" s="19"/>
      <c r="J85" s="15"/>
      <c r="K85" s="25" t="s">
        <v>66</v>
      </c>
      <c r="L85" s="41"/>
      <c r="M85" s="41"/>
      <c r="N85" s="42"/>
    </row>
    <row r="86" spans="1:30" ht="13.5" thickBot="1" x14ac:dyDescent="0.25">
      <c r="A86" s="26" t="s">
        <v>67</v>
      </c>
      <c r="B86" s="17"/>
      <c r="C86" s="17"/>
      <c r="D86" s="19"/>
      <c r="F86" s="26" t="s">
        <v>67</v>
      </c>
      <c r="G86" s="53"/>
      <c r="H86" s="53"/>
      <c r="I86" s="54"/>
      <c r="J86" s="15"/>
      <c r="K86" s="26" t="s">
        <v>67</v>
      </c>
      <c r="L86" s="41"/>
      <c r="M86" s="41"/>
      <c r="N86" s="42"/>
    </row>
    <row r="87" spans="1:30" ht="13.5" thickBot="1" x14ac:dyDescent="0.25">
      <c r="A87" s="27" t="s">
        <v>68</v>
      </c>
      <c r="B87" s="21"/>
      <c r="C87" s="21"/>
      <c r="D87" s="22"/>
      <c r="F87" s="27" t="s">
        <v>68</v>
      </c>
      <c r="G87" s="55"/>
      <c r="H87" s="55"/>
      <c r="I87" s="56"/>
      <c r="J87" s="15"/>
      <c r="K87" s="27" t="s">
        <v>68</v>
      </c>
      <c r="L87" s="43"/>
      <c r="M87" s="43"/>
      <c r="N87" s="44"/>
    </row>
    <row r="88" spans="1:30" ht="13.5" thickBot="1" x14ac:dyDescent="0.25">
      <c r="J88" s="15"/>
      <c r="L88" s="39"/>
      <c r="M88" s="39"/>
      <c r="N88" s="39"/>
    </row>
    <row r="89" spans="1:30" ht="13.5" thickBot="1" x14ac:dyDescent="0.25">
      <c r="A89" s="13" t="s">
        <v>69</v>
      </c>
      <c r="B89" s="14"/>
      <c r="C89" s="14"/>
      <c r="D89" s="14"/>
      <c r="F89" s="62" t="s">
        <v>69</v>
      </c>
      <c r="G89" s="63"/>
      <c r="H89" s="63"/>
      <c r="I89" s="64"/>
      <c r="J89" s="15"/>
      <c r="K89" s="36" t="s">
        <v>69</v>
      </c>
      <c r="L89" s="40"/>
      <c r="M89" s="40"/>
      <c r="N89" s="40"/>
      <c r="Q89" s="15"/>
      <c r="R89" s="15"/>
      <c r="S89" s="15"/>
      <c r="T89" s="15"/>
      <c r="V89" s="15"/>
      <c r="W89" s="15"/>
      <c r="X89" s="15"/>
      <c r="Y89" s="15"/>
      <c r="AA89" s="15"/>
      <c r="AB89" s="15"/>
      <c r="AC89" s="15"/>
      <c r="AD89" s="15"/>
    </row>
    <row r="90" spans="1:30" ht="13.5" thickBot="1" x14ac:dyDescent="0.25">
      <c r="A90" s="28" t="s">
        <v>70</v>
      </c>
      <c r="B90" s="21"/>
      <c r="C90" s="21"/>
      <c r="D90" s="22"/>
      <c r="F90" s="28" t="s">
        <v>70</v>
      </c>
      <c r="G90" s="21"/>
      <c r="H90" s="21"/>
      <c r="I90" s="22"/>
      <c r="J90" s="15"/>
      <c r="K90" s="28" t="s">
        <v>70</v>
      </c>
      <c r="L90" s="43"/>
      <c r="M90" s="43"/>
      <c r="N90" s="44"/>
    </row>
    <row r="91" spans="1:30" ht="13.5" thickBot="1" x14ac:dyDescent="0.25">
      <c r="J91" s="15"/>
      <c r="L91" s="39"/>
      <c r="M91" s="39"/>
      <c r="N91" s="39"/>
    </row>
    <row r="92" spans="1:30" ht="13.5" thickBot="1" x14ac:dyDescent="0.25">
      <c r="A92" s="29" t="s">
        <v>71</v>
      </c>
      <c r="B92" s="21"/>
      <c r="C92" s="21"/>
      <c r="D92" s="22"/>
      <c r="F92" s="29" t="s">
        <v>71</v>
      </c>
      <c r="G92" s="21">
        <v>0</v>
      </c>
      <c r="H92" s="21">
        <v>0</v>
      </c>
      <c r="I92" s="22">
        <v>0</v>
      </c>
      <c r="J92" s="15"/>
      <c r="K92" s="29" t="s">
        <v>71</v>
      </c>
      <c r="L92" s="43"/>
      <c r="M92" s="43"/>
      <c r="N92" s="43"/>
    </row>
    <row r="93" spans="1:30" x14ac:dyDescent="0.2">
      <c r="J93" s="15"/>
    </row>
  </sheetData>
  <mergeCells count="3">
    <mergeCell ref="A1:B1"/>
    <mergeCell ref="K1:L1"/>
    <mergeCell ref="F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"/>
  <sheetViews>
    <sheetView zoomScale="85" zoomScaleNormal="85" workbookViewId="0">
      <selection activeCell="F2" sqref="F2"/>
    </sheetView>
  </sheetViews>
  <sheetFormatPr baseColWidth="10" defaultColWidth="9.140625" defaultRowHeight="12.75" x14ac:dyDescent="0.2"/>
  <cols>
    <col min="1" max="1" width="22.7109375" style="2" bestFit="1" customWidth="1"/>
    <col min="2" max="2" width="12.140625" style="2" customWidth="1"/>
    <col min="3" max="3" width="13.28515625" style="2" bestFit="1" customWidth="1"/>
    <col min="4" max="5" width="9.140625" style="2"/>
    <col min="6" max="6" width="25.7109375" style="2" bestFit="1" customWidth="1"/>
    <col min="7" max="7" width="12.28515625" style="2" bestFit="1" customWidth="1"/>
    <col min="8" max="8" width="11.5703125" style="2" bestFit="1" customWidth="1"/>
    <col min="9" max="10" width="9.140625" style="2"/>
    <col min="11" max="11" width="22.7109375" style="2" bestFit="1" customWidth="1"/>
    <col min="12" max="12" width="12.140625" style="2" customWidth="1"/>
    <col min="13" max="13" width="13.28515625" style="2" bestFit="1" customWidth="1"/>
    <col min="14" max="258" width="9.140625" style="2"/>
    <col min="259" max="259" width="22.7109375" style="2" bestFit="1" customWidth="1"/>
    <col min="260" max="260" width="12.140625" style="2" customWidth="1"/>
    <col min="261" max="261" width="16.7109375" style="2" customWidth="1"/>
    <col min="262" max="262" width="13.28515625" style="2" bestFit="1" customWidth="1"/>
    <col min="263" max="514" width="9.140625" style="2"/>
    <col min="515" max="515" width="22.7109375" style="2" bestFit="1" customWidth="1"/>
    <col min="516" max="516" width="12.140625" style="2" customWidth="1"/>
    <col min="517" max="517" width="16.7109375" style="2" customWidth="1"/>
    <col min="518" max="518" width="13.28515625" style="2" bestFit="1" customWidth="1"/>
    <col min="519" max="770" width="9.140625" style="2"/>
    <col min="771" max="771" width="22.7109375" style="2" bestFit="1" customWidth="1"/>
    <col min="772" max="772" width="12.140625" style="2" customWidth="1"/>
    <col min="773" max="773" width="16.7109375" style="2" customWidth="1"/>
    <col min="774" max="774" width="13.28515625" style="2" bestFit="1" customWidth="1"/>
    <col min="775" max="1026" width="9.140625" style="2"/>
    <col min="1027" max="1027" width="22.7109375" style="2" bestFit="1" customWidth="1"/>
    <col min="1028" max="1028" width="12.140625" style="2" customWidth="1"/>
    <col min="1029" max="1029" width="16.7109375" style="2" customWidth="1"/>
    <col min="1030" max="1030" width="13.28515625" style="2" bestFit="1" customWidth="1"/>
    <col min="1031" max="1282" width="9.140625" style="2"/>
    <col min="1283" max="1283" width="22.7109375" style="2" bestFit="1" customWidth="1"/>
    <col min="1284" max="1284" width="12.140625" style="2" customWidth="1"/>
    <col min="1285" max="1285" width="16.7109375" style="2" customWidth="1"/>
    <col min="1286" max="1286" width="13.28515625" style="2" bestFit="1" customWidth="1"/>
    <col min="1287" max="1538" width="9.140625" style="2"/>
    <col min="1539" max="1539" width="22.7109375" style="2" bestFit="1" customWidth="1"/>
    <col min="1540" max="1540" width="12.140625" style="2" customWidth="1"/>
    <col min="1541" max="1541" width="16.7109375" style="2" customWidth="1"/>
    <col min="1542" max="1542" width="13.28515625" style="2" bestFit="1" customWidth="1"/>
    <col min="1543" max="1794" width="9.140625" style="2"/>
    <col min="1795" max="1795" width="22.7109375" style="2" bestFit="1" customWidth="1"/>
    <col min="1796" max="1796" width="12.140625" style="2" customWidth="1"/>
    <col min="1797" max="1797" width="16.7109375" style="2" customWidth="1"/>
    <col min="1798" max="1798" width="13.28515625" style="2" bestFit="1" customWidth="1"/>
    <col min="1799" max="2050" width="9.140625" style="2"/>
    <col min="2051" max="2051" width="22.7109375" style="2" bestFit="1" customWidth="1"/>
    <col min="2052" max="2052" width="12.140625" style="2" customWidth="1"/>
    <col min="2053" max="2053" width="16.7109375" style="2" customWidth="1"/>
    <col min="2054" max="2054" width="13.28515625" style="2" bestFit="1" customWidth="1"/>
    <col min="2055" max="2306" width="9.140625" style="2"/>
    <col min="2307" max="2307" width="22.7109375" style="2" bestFit="1" customWidth="1"/>
    <col min="2308" max="2308" width="12.140625" style="2" customWidth="1"/>
    <col min="2309" max="2309" width="16.7109375" style="2" customWidth="1"/>
    <col min="2310" max="2310" width="13.28515625" style="2" bestFit="1" customWidth="1"/>
    <col min="2311" max="2562" width="9.140625" style="2"/>
    <col min="2563" max="2563" width="22.7109375" style="2" bestFit="1" customWidth="1"/>
    <col min="2564" max="2564" width="12.140625" style="2" customWidth="1"/>
    <col min="2565" max="2565" width="16.7109375" style="2" customWidth="1"/>
    <col min="2566" max="2566" width="13.28515625" style="2" bestFit="1" customWidth="1"/>
    <col min="2567" max="2818" width="9.140625" style="2"/>
    <col min="2819" max="2819" width="22.7109375" style="2" bestFit="1" customWidth="1"/>
    <col min="2820" max="2820" width="12.140625" style="2" customWidth="1"/>
    <col min="2821" max="2821" width="16.7109375" style="2" customWidth="1"/>
    <col min="2822" max="2822" width="13.28515625" style="2" bestFit="1" customWidth="1"/>
    <col min="2823" max="3074" width="9.140625" style="2"/>
    <col min="3075" max="3075" width="22.7109375" style="2" bestFit="1" customWidth="1"/>
    <col min="3076" max="3076" width="12.140625" style="2" customWidth="1"/>
    <col min="3077" max="3077" width="16.7109375" style="2" customWidth="1"/>
    <col min="3078" max="3078" width="13.28515625" style="2" bestFit="1" customWidth="1"/>
    <col min="3079" max="3330" width="9.140625" style="2"/>
    <col min="3331" max="3331" width="22.7109375" style="2" bestFit="1" customWidth="1"/>
    <col min="3332" max="3332" width="12.140625" style="2" customWidth="1"/>
    <col min="3333" max="3333" width="16.7109375" style="2" customWidth="1"/>
    <col min="3334" max="3334" width="13.28515625" style="2" bestFit="1" customWidth="1"/>
    <col min="3335" max="3586" width="9.140625" style="2"/>
    <col min="3587" max="3587" width="22.7109375" style="2" bestFit="1" customWidth="1"/>
    <col min="3588" max="3588" width="12.140625" style="2" customWidth="1"/>
    <col min="3589" max="3589" width="16.7109375" style="2" customWidth="1"/>
    <col min="3590" max="3590" width="13.28515625" style="2" bestFit="1" customWidth="1"/>
    <col min="3591" max="3842" width="9.140625" style="2"/>
    <col min="3843" max="3843" width="22.7109375" style="2" bestFit="1" customWidth="1"/>
    <col min="3844" max="3844" width="12.140625" style="2" customWidth="1"/>
    <col min="3845" max="3845" width="16.7109375" style="2" customWidth="1"/>
    <col min="3846" max="3846" width="13.28515625" style="2" bestFit="1" customWidth="1"/>
    <col min="3847" max="4098" width="9.140625" style="2"/>
    <col min="4099" max="4099" width="22.7109375" style="2" bestFit="1" customWidth="1"/>
    <col min="4100" max="4100" width="12.140625" style="2" customWidth="1"/>
    <col min="4101" max="4101" width="16.7109375" style="2" customWidth="1"/>
    <col min="4102" max="4102" width="13.28515625" style="2" bestFit="1" customWidth="1"/>
    <col min="4103" max="4354" width="9.140625" style="2"/>
    <col min="4355" max="4355" width="22.7109375" style="2" bestFit="1" customWidth="1"/>
    <col min="4356" max="4356" width="12.140625" style="2" customWidth="1"/>
    <col min="4357" max="4357" width="16.7109375" style="2" customWidth="1"/>
    <col min="4358" max="4358" width="13.28515625" style="2" bestFit="1" customWidth="1"/>
    <col min="4359" max="4610" width="9.140625" style="2"/>
    <col min="4611" max="4611" width="22.7109375" style="2" bestFit="1" customWidth="1"/>
    <col min="4612" max="4612" width="12.140625" style="2" customWidth="1"/>
    <col min="4613" max="4613" width="16.7109375" style="2" customWidth="1"/>
    <col min="4614" max="4614" width="13.28515625" style="2" bestFit="1" customWidth="1"/>
    <col min="4615" max="4866" width="9.140625" style="2"/>
    <col min="4867" max="4867" width="22.7109375" style="2" bestFit="1" customWidth="1"/>
    <col min="4868" max="4868" width="12.140625" style="2" customWidth="1"/>
    <col min="4869" max="4869" width="16.7109375" style="2" customWidth="1"/>
    <col min="4870" max="4870" width="13.28515625" style="2" bestFit="1" customWidth="1"/>
    <col min="4871" max="5122" width="9.140625" style="2"/>
    <col min="5123" max="5123" width="22.7109375" style="2" bestFit="1" customWidth="1"/>
    <col min="5124" max="5124" width="12.140625" style="2" customWidth="1"/>
    <col min="5125" max="5125" width="16.7109375" style="2" customWidth="1"/>
    <col min="5126" max="5126" width="13.28515625" style="2" bestFit="1" customWidth="1"/>
    <col min="5127" max="5378" width="9.140625" style="2"/>
    <col min="5379" max="5379" width="22.7109375" style="2" bestFit="1" customWidth="1"/>
    <col min="5380" max="5380" width="12.140625" style="2" customWidth="1"/>
    <col min="5381" max="5381" width="16.7109375" style="2" customWidth="1"/>
    <col min="5382" max="5382" width="13.28515625" style="2" bestFit="1" customWidth="1"/>
    <col min="5383" max="5634" width="9.140625" style="2"/>
    <col min="5635" max="5635" width="22.7109375" style="2" bestFit="1" customWidth="1"/>
    <col min="5636" max="5636" width="12.140625" style="2" customWidth="1"/>
    <col min="5637" max="5637" width="16.7109375" style="2" customWidth="1"/>
    <col min="5638" max="5638" width="13.28515625" style="2" bestFit="1" customWidth="1"/>
    <col min="5639" max="5890" width="9.140625" style="2"/>
    <col min="5891" max="5891" width="22.7109375" style="2" bestFit="1" customWidth="1"/>
    <col min="5892" max="5892" width="12.140625" style="2" customWidth="1"/>
    <col min="5893" max="5893" width="16.7109375" style="2" customWidth="1"/>
    <col min="5894" max="5894" width="13.28515625" style="2" bestFit="1" customWidth="1"/>
    <col min="5895" max="6146" width="9.140625" style="2"/>
    <col min="6147" max="6147" width="22.7109375" style="2" bestFit="1" customWidth="1"/>
    <col min="6148" max="6148" width="12.140625" style="2" customWidth="1"/>
    <col min="6149" max="6149" width="16.7109375" style="2" customWidth="1"/>
    <col min="6150" max="6150" width="13.28515625" style="2" bestFit="1" customWidth="1"/>
    <col min="6151" max="6402" width="9.140625" style="2"/>
    <col min="6403" max="6403" width="22.7109375" style="2" bestFit="1" customWidth="1"/>
    <col min="6404" max="6404" width="12.140625" style="2" customWidth="1"/>
    <col min="6405" max="6405" width="16.7109375" style="2" customWidth="1"/>
    <col min="6406" max="6406" width="13.28515625" style="2" bestFit="1" customWidth="1"/>
    <col min="6407" max="6658" width="9.140625" style="2"/>
    <col min="6659" max="6659" width="22.7109375" style="2" bestFit="1" customWidth="1"/>
    <col min="6660" max="6660" width="12.140625" style="2" customWidth="1"/>
    <col min="6661" max="6661" width="16.7109375" style="2" customWidth="1"/>
    <col min="6662" max="6662" width="13.28515625" style="2" bestFit="1" customWidth="1"/>
    <col min="6663" max="6914" width="9.140625" style="2"/>
    <col min="6915" max="6915" width="22.7109375" style="2" bestFit="1" customWidth="1"/>
    <col min="6916" max="6916" width="12.140625" style="2" customWidth="1"/>
    <col min="6917" max="6917" width="16.7109375" style="2" customWidth="1"/>
    <col min="6918" max="6918" width="13.28515625" style="2" bestFit="1" customWidth="1"/>
    <col min="6919" max="7170" width="9.140625" style="2"/>
    <col min="7171" max="7171" width="22.7109375" style="2" bestFit="1" customWidth="1"/>
    <col min="7172" max="7172" width="12.140625" style="2" customWidth="1"/>
    <col min="7173" max="7173" width="16.7109375" style="2" customWidth="1"/>
    <col min="7174" max="7174" width="13.28515625" style="2" bestFit="1" customWidth="1"/>
    <col min="7175" max="7426" width="9.140625" style="2"/>
    <col min="7427" max="7427" width="22.7109375" style="2" bestFit="1" customWidth="1"/>
    <col min="7428" max="7428" width="12.140625" style="2" customWidth="1"/>
    <col min="7429" max="7429" width="16.7109375" style="2" customWidth="1"/>
    <col min="7430" max="7430" width="13.28515625" style="2" bestFit="1" customWidth="1"/>
    <col min="7431" max="7682" width="9.140625" style="2"/>
    <col min="7683" max="7683" width="22.7109375" style="2" bestFit="1" customWidth="1"/>
    <col min="7684" max="7684" width="12.140625" style="2" customWidth="1"/>
    <col min="7685" max="7685" width="16.7109375" style="2" customWidth="1"/>
    <col min="7686" max="7686" width="13.28515625" style="2" bestFit="1" customWidth="1"/>
    <col min="7687" max="7938" width="9.140625" style="2"/>
    <col min="7939" max="7939" width="22.7109375" style="2" bestFit="1" customWidth="1"/>
    <col min="7940" max="7940" width="12.140625" style="2" customWidth="1"/>
    <col min="7941" max="7941" width="16.7109375" style="2" customWidth="1"/>
    <col min="7942" max="7942" width="13.28515625" style="2" bestFit="1" customWidth="1"/>
    <col min="7943" max="8194" width="9.140625" style="2"/>
    <col min="8195" max="8195" width="22.7109375" style="2" bestFit="1" customWidth="1"/>
    <col min="8196" max="8196" width="12.140625" style="2" customWidth="1"/>
    <col min="8197" max="8197" width="16.7109375" style="2" customWidth="1"/>
    <col min="8198" max="8198" width="13.28515625" style="2" bestFit="1" customWidth="1"/>
    <col min="8199" max="8450" width="9.140625" style="2"/>
    <col min="8451" max="8451" width="22.7109375" style="2" bestFit="1" customWidth="1"/>
    <col min="8452" max="8452" width="12.140625" style="2" customWidth="1"/>
    <col min="8453" max="8453" width="16.7109375" style="2" customWidth="1"/>
    <col min="8454" max="8454" width="13.28515625" style="2" bestFit="1" customWidth="1"/>
    <col min="8455" max="8706" width="9.140625" style="2"/>
    <col min="8707" max="8707" width="22.7109375" style="2" bestFit="1" customWidth="1"/>
    <col min="8708" max="8708" width="12.140625" style="2" customWidth="1"/>
    <col min="8709" max="8709" width="16.7109375" style="2" customWidth="1"/>
    <col min="8710" max="8710" width="13.28515625" style="2" bestFit="1" customWidth="1"/>
    <col min="8711" max="8962" width="9.140625" style="2"/>
    <col min="8963" max="8963" width="22.7109375" style="2" bestFit="1" customWidth="1"/>
    <col min="8964" max="8964" width="12.140625" style="2" customWidth="1"/>
    <col min="8965" max="8965" width="16.7109375" style="2" customWidth="1"/>
    <col min="8966" max="8966" width="13.28515625" style="2" bestFit="1" customWidth="1"/>
    <col min="8967" max="9218" width="9.140625" style="2"/>
    <col min="9219" max="9219" width="22.7109375" style="2" bestFit="1" customWidth="1"/>
    <col min="9220" max="9220" width="12.140625" style="2" customWidth="1"/>
    <col min="9221" max="9221" width="16.7109375" style="2" customWidth="1"/>
    <col min="9222" max="9222" width="13.28515625" style="2" bestFit="1" customWidth="1"/>
    <col min="9223" max="9474" width="9.140625" style="2"/>
    <col min="9475" max="9475" width="22.7109375" style="2" bestFit="1" customWidth="1"/>
    <col min="9476" max="9476" width="12.140625" style="2" customWidth="1"/>
    <col min="9477" max="9477" width="16.7109375" style="2" customWidth="1"/>
    <col min="9478" max="9478" width="13.28515625" style="2" bestFit="1" customWidth="1"/>
    <col min="9479" max="9730" width="9.140625" style="2"/>
    <col min="9731" max="9731" width="22.7109375" style="2" bestFit="1" customWidth="1"/>
    <col min="9732" max="9732" width="12.140625" style="2" customWidth="1"/>
    <col min="9733" max="9733" width="16.7109375" style="2" customWidth="1"/>
    <col min="9734" max="9734" width="13.28515625" style="2" bestFit="1" customWidth="1"/>
    <col min="9735" max="9986" width="9.140625" style="2"/>
    <col min="9987" max="9987" width="22.7109375" style="2" bestFit="1" customWidth="1"/>
    <col min="9988" max="9988" width="12.140625" style="2" customWidth="1"/>
    <col min="9989" max="9989" width="16.7109375" style="2" customWidth="1"/>
    <col min="9990" max="9990" width="13.28515625" style="2" bestFit="1" customWidth="1"/>
    <col min="9991" max="10242" width="9.140625" style="2"/>
    <col min="10243" max="10243" width="22.7109375" style="2" bestFit="1" customWidth="1"/>
    <col min="10244" max="10244" width="12.140625" style="2" customWidth="1"/>
    <col min="10245" max="10245" width="16.7109375" style="2" customWidth="1"/>
    <col min="10246" max="10246" width="13.28515625" style="2" bestFit="1" customWidth="1"/>
    <col min="10247" max="10498" width="9.140625" style="2"/>
    <col min="10499" max="10499" width="22.7109375" style="2" bestFit="1" customWidth="1"/>
    <col min="10500" max="10500" width="12.140625" style="2" customWidth="1"/>
    <col min="10501" max="10501" width="16.7109375" style="2" customWidth="1"/>
    <col min="10502" max="10502" width="13.28515625" style="2" bestFit="1" customWidth="1"/>
    <col min="10503" max="10754" width="9.140625" style="2"/>
    <col min="10755" max="10755" width="22.7109375" style="2" bestFit="1" customWidth="1"/>
    <col min="10756" max="10756" width="12.140625" style="2" customWidth="1"/>
    <col min="10757" max="10757" width="16.7109375" style="2" customWidth="1"/>
    <col min="10758" max="10758" width="13.28515625" style="2" bestFit="1" customWidth="1"/>
    <col min="10759" max="11010" width="9.140625" style="2"/>
    <col min="11011" max="11011" width="22.7109375" style="2" bestFit="1" customWidth="1"/>
    <col min="11012" max="11012" width="12.140625" style="2" customWidth="1"/>
    <col min="11013" max="11013" width="16.7109375" style="2" customWidth="1"/>
    <col min="11014" max="11014" width="13.28515625" style="2" bestFit="1" customWidth="1"/>
    <col min="11015" max="11266" width="9.140625" style="2"/>
    <col min="11267" max="11267" width="22.7109375" style="2" bestFit="1" customWidth="1"/>
    <col min="11268" max="11268" width="12.140625" style="2" customWidth="1"/>
    <col min="11269" max="11269" width="16.7109375" style="2" customWidth="1"/>
    <col min="11270" max="11270" width="13.28515625" style="2" bestFit="1" customWidth="1"/>
    <col min="11271" max="11522" width="9.140625" style="2"/>
    <col min="11523" max="11523" width="22.7109375" style="2" bestFit="1" customWidth="1"/>
    <col min="11524" max="11524" width="12.140625" style="2" customWidth="1"/>
    <col min="11525" max="11525" width="16.7109375" style="2" customWidth="1"/>
    <col min="11526" max="11526" width="13.28515625" style="2" bestFit="1" customWidth="1"/>
    <col min="11527" max="11778" width="9.140625" style="2"/>
    <col min="11779" max="11779" width="22.7109375" style="2" bestFit="1" customWidth="1"/>
    <col min="11780" max="11780" width="12.140625" style="2" customWidth="1"/>
    <col min="11781" max="11781" width="16.7109375" style="2" customWidth="1"/>
    <col min="11782" max="11782" width="13.28515625" style="2" bestFit="1" customWidth="1"/>
    <col min="11783" max="12034" width="9.140625" style="2"/>
    <col min="12035" max="12035" width="22.7109375" style="2" bestFit="1" customWidth="1"/>
    <col min="12036" max="12036" width="12.140625" style="2" customWidth="1"/>
    <col min="12037" max="12037" width="16.7109375" style="2" customWidth="1"/>
    <col min="12038" max="12038" width="13.28515625" style="2" bestFit="1" customWidth="1"/>
    <col min="12039" max="12290" width="9.140625" style="2"/>
    <col min="12291" max="12291" width="22.7109375" style="2" bestFit="1" customWidth="1"/>
    <col min="12292" max="12292" width="12.140625" style="2" customWidth="1"/>
    <col min="12293" max="12293" width="16.7109375" style="2" customWidth="1"/>
    <col min="12294" max="12294" width="13.28515625" style="2" bestFit="1" customWidth="1"/>
    <col min="12295" max="12546" width="9.140625" style="2"/>
    <col min="12547" max="12547" width="22.7109375" style="2" bestFit="1" customWidth="1"/>
    <col min="12548" max="12548" width="12.140625" style="2" customWidth="1"/>
    <col min="12549" max="12549" width="16.7109375" style="2" customWidth="1"/>
    <col min="12550" max="12550" width="13.28515625" style="2" bestFit="1" customWidth="1"/>
    <col min="12551" max="12802" width="9.140625" style="2"/>
    <col min="12803" max="12803" width="22.7109375" style="2" bestFit="1" customWidth="1"/>
    <col min="12804" max="12804" width="12.140625" style="2" customWidth="1"/>
    <col min="12805" max="12805" width="16.7109375" style="2" customWidth="1"/>
    <col min="12806" max="12806" width="13.28515625" style="2" bestFit="1" customWidth="1"/>
    <col min="12807" max="13058" width="9.140625" style="2"/>
    <col min="13059" max="13059" width="22.7109375" style="2" bestFit="1" customWidth="1"/>
    <col min="13060" max="13060" width="12.140625" style="2" customWidth="1"/>
    <col min="13061" max="13061" width="16.7109375" style="2" customWidth="1"/>
    <col min="13062" max="13062" width="13.28515625" style="2" bestFit="1" customWidth="1"/>
    <col min="13063" max="13314" width="9.140625" style="2"/>
    <col min="13315" max="13315" width="22.7109375" style="2" bestFit="1" customWidth="1"/>
    <col min="13316" max="13316" width="12.140625" style="2" customWidth="1"/>
    <col min="13317" max="13317" width="16.7109375" style="2" customWidth="1"/>
    <col min="13318" max="13318" width="13.28515625" style="2" bestFit="1" customWidth="1"/>
    <col min="13319" max="13570" width="9.140625" style="2"/>
    <col min="13571" max="13571" width="22.7109375" style="2" bestFit="1" customWidth="1"/>
    <col min="13572" max="13572" width="12.140625" style="2" customWidth="1"/>
    <col min="13573" max="13573" width="16.7109375" style="2" customWidth="1"/>
    <col min="13574" max="13574" width="13.28515625" style="2" bestFit="1" customWidth="1"/>
    <col min="13575" max="13826" width="9.140625" style="2"/>
    <col min="13827" max="13827" width="22.7109375" style="2" bestFit="1" customWidth="1"/>
    <col min="13828" max="13828" width="12.140625" style="2" customWidth="1"/>
    <col min="13829" max="13829" width="16.7109375" style="2" customWidth="1"/>
    <col min="13830" max="13830" width="13.28515625" style="2" bestFit="1" customWidth="1"/>
    <col min="13831" max="14082" width="9.140625" style="2"/>
    <col min="14083" max="14083" width="22.7109375" style="2" bestFit="1" customWidth="1"/>
    <col min="14084" max="14084" width="12.140625" style="2" customWidth="1"/>
    <col min="14085" max="14085" width="16.7109375" style="2" customWidth="1"/>
    <col min="14086" max="14086" width="13.28515625" style="2" bestFit="1" customWidth="1"/>
    <col min="14087" max="14338" width="9.140625" style="2"/>
    <col min="14339" max="14339" width="22.7109375" style="2" bestFit="1" customWidth="1"/>
    <col min="14340" max="14340" width="12.140625" style="2" customWidth="1"/>
    <col min="14341" max="14341" width="16.7109375" style="2" customWidth="1"/>
    <col min="14342" max="14342" width="13.28515625" style="2" bestFit="1" customWidth="1"/>
    <col min="14343" max="14594" width="9.140625" style="2"/>
    <col min="14595" max="14595" width="22.7109375" style="2" bestFit="1" customWidth="1"/>
    <col min="14596" max="14596" width="12.140625" style="2" customWidth="1"/>
    <col min="14597" max="14597" width="16.7109375" style="2" customWidth="1"/>
    <col min="14598" max="14598" width="13.28515625" style="2" bestFit="1" customWidth="1"/>
    <col min="14599" max="14850" width="9.140625" style="2"/>
    <col min="14851" max="14851" width="22.7109375" style="2" bestFit="1" customWidth="1"/>
    <col min="14852" max="14852" width="12.140625" style="2" customWidth="1"/>
    <col min="14853" max="14853" width="16.7109375" style="2" customWidth="1"/>
    <col min="14854" max="14854" width="13.28515625" style="2" bestFit="1" customWidth="1"/>
    <col min="14855" max="15106" width="9.140625" style="2"/>
    <col min="15107" max="15107" width="22.7109375" style="2" bestFit="1" customWidth="1"/>
    <col min="15108" max="15108" width="12.140625" style="2" customWidth="1"/>
    <col min="15109" max="15109" width="16.7109375" style="2" customWidth="1"/>
    <col min="15110" max="15110" width="13.28515625" style="2" bestFit="1" customWidth="1"/>
    <col min="15111" max="15362" width="9.140625" style="2"/>
    <col min="15363" max="15363" width="22.7109375" style="2" bestFit="1" customWidth="1"/>
    <col min="15364" max="15364" width="12.140625" style="2" customWidth="1"/>
    <col min="15365" max="15365" width="16.7109375" style="2" customWidth="1"/>
    <col min="15366" max="15366" width="13.28515625" style="2" bestFit="1" customWidth="1"/>
    <col min="15367" max="15618" width="9.140625" style="2"/>
    <col min="15619" max="15619" width="22.7109375" style="2" bestFit="1" customWidth="1"/>
    <col min="15620" max="15620" width="12.140625" style="2" customWidth="1"/>
    <col min="15621" max="15621" width="16.7109375" style="2" customWidth="1"/>
    <col min="15622" max="15622" width="13.28515625" style="2" bestFit="1" customWidth="1"/>
    <col min="15623" max="15874" width="9.140625" style="2"/>
    <col min="15875" max="15875" width="22.7109375" style="2" bestFit="1" customWidth="1"/>
    <col min="15876" max="15876" width="12.140625" style="2" customWidth="1"/>
    <col min="15877" max="15877" width="16.7109375" style="2" customWidth="1"/>
    <col min="15878" max="15878" width="13.28515625" style="2" bestFit="1" customWidth="1"/>
    <col min="15879" max="16130" width="9.140625" style="2"/>
    <col min="16131" max="16131" width="22.7109375" style="2" bestFit="1" customWidth="1"/>
    <col min="16132" max="16132" width="12.140625" style="2" customWidth="1"/>
    <col min="16133" max="16133" width="16.7109375" style="2" customWidth="1"/>
    <col min="16134" max="16134" width="13.28515625" style="2" bestFit="1" customWidth="1"/>
    <col min="16135" max="16384" width="9.140625" style="2"/>
  </cols>
  <sheetData>
    <row r="1" spans="1:30" x14ac:dyDescent="0.2">
      <c r="A1" s="145" t="s">
        <v>74</v>
      </c>
      <c r="B1" s="145"/>
      <c r="C1" s="1"/>
      <c r="D1" s="1"/>
      <c r="F1" s="145" t="s">
        <v>74</v>
      </c>
      <c r="G1" s="145"/>
      <c r="K1" s="145" t="s">
        <v>75</v>
      </c>
      <c r="L1" s="145"/>
      <c r="M1" s="1"/>
      <c r="N1" s="1"/>
    </row>
    <row r="2" spans="1:30" x14ac:dyDescent="0.2">
      <c r="A2" s="1" t="s">
        <v>115</v>
      </c>
      <c r="B2" s="3"/>
      <c r="C2" s="1"/>
      <c r="D2" s="1"/>
      <c r="F2" s="1" t="s">
        <v>87</v>
      </c>
      <c r="G2" s="3"/>
      <c r="K2" s="1" t="s">
        <v>88</v>
      </c>
      <c r="L2" s="3"/>
      <c r="M2" s="1"/>
      <c r="N2" s="1"/>
    </row>
    <row r="3" spans="1:30" ht="15.75" thickBot="1" x14ac:dyDescent="0.35">
      <c r="A3" s="4"/>
      <c r="K3" s="4"/>
    </row>
    <row r="4" spans="1:30" ht="13.5" thickBot="1" x14ac:dyDescent="0.25">
      <c r="A4" s="5"/>
      <c r="B4" s="6" t="s">
        <v>0</v>
      </c>
      <c r="C4" s="7" t="s">
        <v>1</v>
      </c>
      <c r="D4" s="8" t="s">
        <v>2</v>
      </c>
      <c r="F4" s="5"/>
      <c r="G4" s="57" t="s">
        <v>0</v>
      </c>
      <c r="H4" s="58" t="s">
        <v>1</v>
      </c>
      <c r="I4" s="59" t="s">
        <v>2</v>
      </c>
      <c r="K4" s="5"/>
      <c r="L4" s="32" t="s">
        <v>0</v>
      </c>
      <c r="M4" s="33" t="s">
        <v>1</v>
      </c>
      <c r="N4" s="34" t="s">
        <v>2</v>
      </c>
    </row>
    <row r="5" spans="1:30" ht="13.5" thickBot="1" x14ac:dyDescent="0.25">
      <c r="A5" s="5"/>
      <c r="B5" s="9"/>
      <c r="C5" s="9"/>
      <c r="D5" s="5"/>
      <c r="F5" s="5"/>
      <c r="G5" s="9"/>
      <c r="H5" s="9"/>
      <c r="I5" s="5"/>
      <c r="K5" s="5"/>
      <c r="L5" s="9"/>
      <c r="M5" s="9"/>
      <c r="N5" s="5"/>
    </row>
    <row r="6" spans="1:30" ht="13.5" thickBot="1" x14ac:dyDescent="0.25">
      <c r="A6" s="10" t="s">
        <v>3</v>
      </c>
      <c r="B6" s="11"/>
      <c r="C6" s="11"/>
      <c r="D6" s="11"/>
      <c r="F6" s="60" t="s">
        <v>3</v>
      </c>
      <c r="G6" s="61"/>
      <c r="H6" s="61"/>
      <c r="I6" s="61"/>
      <c r="J6" s="15"/>
      <c r="K6" s="35" t="s">
        <v>3</v>
      </c>
      <c r="L6" s="38" t="e">
        <f>+B6/G6-1</f>
        <v>#DIV/0!</v>
      </c>
      <c r="M6" s="38" t="e">
        <f t="shared" ref="M6:N6" si="0">+C6/H6-1</f>
        <v>#DIV/0!</v>
      </c>
      <c r="N6" s="38" t="e">
        <f t="shared" si="0"/>
        <v>#DIV/0!</v>
      </c>
      <c r="Q6" s="15"/>
      <c r="R6" s="15"/>
      <c r="S6" s="15"/>
      <c r="T6" s="15"/>
      <c r="U6" s="15"/>
      <c r="V6" s="15"/>
      <c r="W6" s="15"/>
      <c r="X6" s="15"/>
      <c r="Y6" s="15"/>
      <c r="AA6" s="15"/>
      <c r="AB6" s="15"/>
      <c r="AC6" s="15"/>
      <c r="AD6" s="15"/>
    </row>
    <row r="7" spans="1:30" ht="13.5" thickBot="1" x14ac:dyDescent="0.25">
      <c r="F7" s="51"/>
      <c r="G7" s="12"/>
      <c r="H7" s="52"/>
      <c r="I7" s="52"/>
      <c r="J7" s="15"/>
      <c r="L7" s="39"/>
      <c r="M7" s="39"/>
      <c r="N7" s="39"/>
    </row>
    <row r="8" spans="1:30" ht="13.5" thickBot="1" x14ac:dyDescent="0.25">
      <c r="A8" s="13" t="s">
        <v>4</v>
      </c>
      <c r="B8" s="14"/>
      <c r="C8" s="14"/>
      <c r="D8" s="14"/>
      <c r="F8" s="62" t="s">
        <v>4</v>
      </c>
      <c r="G8" s="63"/>
      <c r="H8" s="63"/>
      <c r="I8" s="64"/>
      <c r="J8" s="15"/>
      <c r="K8" s="36" t="s">
        <v>4</v>
      </c>
      <c r="L8" s="40" t="e">
        <f t="shared" ref="L8:L70" si="1">+B8/G8-1</f>
        <v>#DIV/0!</v>
      </c>
      <c r="M8" s="40" t="e">
        <f t="shared" ref="M8:M70" si="2">+C8/H8-1</f>
        <v>#DIV/0!</v>
      </c>
      <c r="N8" s="40" t="e">
        <f t="shared" ref="N8:N70" si="3">+D8/I8-1</f>
        <v>#DIV/0!</v>
      </c>
      <c r="Q8" s="15"/>
      <c r="R8" s="15"/>
      <c r="S8" s="15"/>
      <c r="T8" s="15"/>
      <c r="V8" s="15"/>
      <c r="W8" s="15"/>
      <c r="X8" s="15"/>
      <c r="Y8" s="15"/>
      <c r="AA8" s="15"/>
      <c r="AB8" s="15"/>
      <c r="AC8" s="15"/>
      <c r="AD8" s="15"/>
    </row>
    <row r="9" spans="1:30" ht="13.5" thickBot="1" x14ac:dyDescent="0.25">
      <c r="A9" s="16" t="s">
        <v>5</v>
      </c>
      <c r="B9" s="17"/>
      <c r="C9" s="17"/>
      <c r="D9" s="17"/>
      <c r="E9" s="15"/>
      <c r="F9" s="16" t="s">
        <v>5</v>
      </c>
      <c r="G9" s="17"/>
      <c r="H9" s="17"/>
      <c r="I9" s="19"/>
      <c r="J9" s="15"/>
      <c r="K9" s="16" t="s">
        <v>5</v>
      </c>
      <c r="L9" s="41" t="e">
        <f t="shared" si="1"/>
        <v>#DIV/0!</v>
      </c>
      <c r="M9" s="41" t="e">
        <f t="shared" si="2"/>
        <v>#DIV/0!</v>
      </c>
      <c r="N9" s="41" t="e">
        <f t="shared" si="3"/>
        <v>#DIV/0!</v>
      </c>
    </row>
    <row r="10" spans="1:30" ht="13.5" thickBot="1" x14ac:dyDescent="0.25">
      <c r="A10" s="18" t="s">
        <v>6</v>
      </c>
      <c r="B10" s="17"/>
      <c r="C10" s="17"/>
      <c r="D10" s="19"/>
      <c r="F10" s="18" t="s">
        <v>6</v>
      </c>
      <c r="G10" s="53"/>
      <c r="H10" s="53"/>
      <c r="I10" s="54"/>
      <c r="J10" s="15"/>
      <c r="K10" s="18" t="s">
        <v>6</v>
      </c>
      <c r="L10" s="41" t="e">
        <f t="shared" si="1"/>
        <v>#DIV/0!</v>
      </c>
      <c r="M10" s="41" t="e">
        <f t="shared" si="2"/>
        <v>#DIV/0!</v>
      </c>
      <c r="N10" s="42" t="e">
        <f t="shared" si="3"/>
        <v>#DIV/0!</v>
      </c>
    </row>
    <row r="11" spans="1:30" ht="13.5" thickBot="1" x14ac:dyDescent="0.25">
      <c r="A11" s="18" t="s">
        <v>7</v>
      </c>
      <c r="B11" s="17"/>
      <c r="C11" s="17"/>
      <c r="D11" s="19"/>
      <c r="F11" s="18" t="s">
        <v>7</v>
      </c>
      <c r="G11" s="53"/>
      <c r="H11" s="53"/>
      <c r="I11" s="54"/>
      <c r="J11" s="15"/>
      <c r="K11" s="18" t="s">
        <v>7</v>
      </c>
      <c r="L11" s="41" t="e">
        <f t="shared" si="1"/>
        <v>#DIV/0!</v>
      </c>
      <c r="M11" s="41" t="e">
        <f t="shared" si="2"/>
        <v>#DIV/0!</v>
      </c>
      <c r="N11" s="42" t="e">
        <f t="shared" si="3"/>
        <v>#DIV/0!</v>
      </c>
    </row>
    <row r="12" spans="1:30" ht="13.5" thickBot="1" x14ac:dyDescent="0.25">
      <c r="A12" s="18" t="s">
        <v>8</v>
      </c>
      <c r="B12" s="17"/>
      <c r="C12" s="17"/>
      <c r="D12" s="19"/>
      <c r="F12" s="18" t="s">
        <v>8</v>
      </c>
      <c r="G12" s="53"/>
      <c r="H12" s="53"/>
      <c r="I12" s="54"/>
      <c r="J12" s="15"/>
      <c r="K12" s="18" t="s">
        <v>8</v>
      </c>
      <c r="L12" s="41" t="e">
        <f t="shared" si="1"/>
        <v>#DIV/0!</v>
      </c>
      <c r="M12" s="41" t="e">
        <f t="shared" si="2"/>
        <v>#DIV/0!</v>
      </c>
      <c r="N12" s="42" t="e">
        <f t="shared" si="3"/>
        <v>#DIV/0!</v>
      </c>
    </row>
    <row r="13" spans="1:30" ht="13.5" thickBot="1" x14ac:dyDescent="0.25">
      <c r="A13" s="18" t="s">
        <v>9</v>
      </c>
      <c r="B13" s="17"/>
      <c r="C13" s="17"/>
      <c r="D13" s="19"/>
      <c r="F13" s="18" t="s">
        <v>9</v>
      </c>
      <c r="G13" s="53"/>
      <c r="H13" s="53"/>
      <c r="I13" s="54"/>
      <c r="J13" s="15"/>
      <c r="K13" s="18" t="s">
        <v>9</v>
      </c>
      <c r="L13" s="41" t="e">
        <f t="shared" si="1"/>
        <v>#DIV/0!</v>
      </c>
      <c r="M13" s="41" t="e">
        <f t="shared" si="2"/>
        <v>#DIV/0!</v>
      </c>
      <c r="N13" s="42" t="e">
        <f t="shared" si="3"/>
        <v>#DIV/0!</v>
      </c>
    </row>
    <row r="14" spans="1:30" ht="13.5" thickBot="1" x14ac:dyDescent="0.25">
      <c r="A14" s="18" t="s">
        <v>10</v>
      </c>
      <c r="B14" s="17"/>
      <c r="C14" s="17"/>
      <c r="D14" s="19"/>
      <c r="F14" s="18" t="s">
        <v>10</v>
      </c>
      <c r="G14" s="53"/>
      <c r="H14" s="53"/>
      <c r="I14" s="54"/>
      <c r="J14" s="15"/>
      <c r="K14" s="18" t="s">
        <v>10</v>
      </c>
      <c r="L14" s="41" t="e">
        <f t="shared" si="1"/>
        <v>#DIV/0!</v>
      </c>
      <c r="M14" s="41" t="e">
        <f t="shared" si="2"/>
        <v>#DIV/0!</v>
      </c>
      <c r="N14" s="42" t="e">
        <f t="shared" si="3"/>
        <v>#DIV/0!</v>
      </c>
    </row>
    <row r="15" spans="1:30" ht="13.5" thickBot="1" x14ac:dyDescent="0.25">
      <c r="A15" s="18" t="s">
        <v>11</v>
      </c>
      <c r="B15" s="17"/>
      <c r="C15" s="17"/>
      <c r="D15" s="19"/>
      <c r="F15" s="18" t="s">
        <v>11</v>
      </c>
      <c r="G15" s="53"/>
      <c r="H15" s="53"/>
      <c r="I15" s="54"/>
      <c r="J15" s="15"/>
      <c r="K15" s="18" t="s">
        <v>11</v>
      </c>
      <c r="L15" s="41" t="e">
        <f t="shared" si="1"/>
        <v>#DIV/0!</v>
      </c>
      <c r="M15" s="41" t="e">
        <f t="shared" si="2"/>
        <v>#DIV/0!</v>
      </c>
      <c r="N15" s="42" t="e">
        <f t="shared" si="3"/>
        <v>#DIV/0!</v>
      </c>
    </row>
    <row r="16" spans="1:30" ht="13.5" thickBot="1" x14ac:dyDescent="0.25">
      <c r="A16" s="20" t="s">
        <v>12</v>
      </c>
      <c r="B16" s="21"/>
      <c r="C16" s="21"/>
      <c r="D16" s="22"/>
      <c r="F16" s="20" t="s">
        <v>12</v>
      </c>
      <c r="G16" s="55"/>
      <c r="H16" s="55"/>
      <c r="I16" s="56"/>
      <c r="J16" s="15"/>
      <c r="K16" s="20" t="s">
        <v>12</v>
      </c>
      <c r="L16" s="43" t="e">
        <f t="shared" si="1"/>
        <v>#DIV/0!</v>
      </c>
      <c r="M16" s="43" t="e">
        <f t="shared" si="2"/>
        <v>#DIV/0!</v>
      </c>
      <c r="N16" s="44" t="e">
        <f t="shared" si="3"/>
        <v>#DIV/0!</v>
      </c>
    </row>
    <row r="17" spans="1:30" ht="13.5" thickBot="1" x14ac:dyDescent="0.25">
      <c r="B17" s="12"/>
      <c r="C17" s="12"/>
      <c r="D17" s="12"/>
      <c r="G17" s="12"/>
      <c r="H17" s="12"/>
      <c r="I17" s="12"/>
      <c r="J17" s="15"/>
      <c r="L17" s="45"/>
      <c r="M17" s="45"/>
      <c r="N17" s="45"/>
    </row>
    <row r="18" spans="1:30" ht="13.5" thickBot="1" x14ac:dyDescent="0.25">
      <c r="A18" s="23" t="s">
        <v>13</v>
      </c>
      <c r="B18" s="24"/>
      <c r="C18" s="24"/>
      <c r="D18" s="24"/>
      <c r="F18" s="65" t="s">
        <v>13</v>
      </c>
      <c r="G18" s="66"/>
      <c r="H18" s="66"/>
      <c r="I18" s="67"/>
      <c r="J18" s="15"/>
      <c r="K18" s="37" t="s">
        <v>13</v>
      </c>
      <c r="L18" s="46" t="e">
        <f t="shared" si="1"/>
        <v>#DIV/0!</v>
      </c>
      <c r="M18" s="46" t="e">
        <f t="shared" si="2"/>
        <v>#DIV/0!</v>
      </c>
      <c r="N18" s="46" t="e">
        <f t="shared" si="3"/>
        <v>#DIV/0!</v>
      </c>
    </row>
    <row r="19" spans="1:30" ht="13.5" thickBot="1" x14ac:dyDescent="0.25">
      <c r="A19" s="25" t="s">
        <v>14</v>
      </c>
      <c r="B19" s="47"/>
      <c r="C19" s="47"/>
      <c r="D19" s="48"/>
      <c r="F19" s="26" t="s">
        <v>72</v>
      </c>
      <c r="G19" s="47"/>
      <c r="H19" s="47"/>
      <c r="I19" s="48"/>
      <c r="J19" s="15"/>
      <c r="K19" s="25" t="s">
        <v>72</v>
      </c>
      <c r="L19" s="47"/>
      <c r="M19" s="47"/>
      <c r="N19" s="48"/>
    </row>
    <row r="20" spans="1:30" ht="13.5" thickBot="1" x14ac:dyDescent="0.25">
      <c r="A20" s="26" t="s">
        <v>15</v>
      </c>
      <c r="B20" s="47"/>
      <c r="C20" s="47"/>
      <c r="D20" s="48"/>
      <c r="F20" s="26" t="s">
        <v>15</v>
      </c>
      <c r="G20" s="47"/>
      <c r="H20" s="47"/>
      <c r="I20" s="48"/>
      <c r="J20" s="15"/>
      <c r="K20" s="26" t="s">
        <v>15</v>
      </c>
      <c r="L20" s="47"/>
      <c r="M20" s="47"/>
      <c r="N20" s="48"/>
    </row>
    <row r="21" spans="1:30" ht="13.5" thickBot="1" x14ac:dyDescent="0.25">
      <c r="A21" s="27" t="s">
        <v>16</v>
      </c>
      <c r="B21" s="49"/>
      <c r="C21" s="49"/>
      <c r="D21" s="50"/>
      <c r="F21" s="27" t="s">
        <v>16</v>
      </c>
      <c r="G21" s="49"/>
      <c r="H21" s="49"/>
      <c r="I21" s="50"/>
      <c r="J21" s="15"/>
      <c r="K21" s="27" t="s">
        <v>16</v>
      </c>
      <c r="L21" s="49"/>
      <c r="M21" s="49"/>
      <c r="N21" s="50"/>
    </row>
    <row r="22" spans="1:30" ht="13.5" thickBot="1" x14ac:dyDescent="0.25">
      <c r="J22" s="15"/>
      <c r="L22" s="39"/>
      <c r="M22" s="39"/>
      <c r="N22" s="39"/>
    </row>
    <row r="23" spans="1:30" ht="13.5" thickBot="1" x14ac:dyDescent="0.25">
      <c r="A23" s="13" t="s">
        <v>17</v>
      </c>
      <c r="B23" s="14"/>
      <c r="C23" s="14"/>
      <c r="D23" s="14"/>
      <c r="F23" s="62" t="s">
        <v>17</v>
      </c>
      <c r="G23" s="63"/>
      <c r="H23" s="63"/>
      <c r="I23" s="64"/>
      <c r="J23" s="15"/>
      <c r="K23" s="36" t="s">
        <v>17</v>
      </c>
      <c r="L23" s="40" t="e">
        <f t="shared" si="1"/>
        <v>#DIV/0!</v>
      </c>
      <c r="M23" s="40" t="e">
        <f t="shared" si="2"/>
        <v>#DIV/0!</v>
      </c>
      <c r="N23" s="40" t="e">
        <f t="shared" si="3"/>
        <v>#DIV/0!</v>
      </c>
      <c r="Q23" s="15"/>
      <c r="R23" s="15"/>
      <c r="S23" s="15"/>
      <c r="T23" s="15"/>
      <c r="V23" s="15"/>
      <c r="W23" s="15"/>
      <c r="X23" s="15"/>
      <c r="Y23" s="15"/>
      <c r="AA23" s="15"/>
      <c r="AB23" s="15"/>
      <c r="AC23" s="15"/>
      <c r="AD23" s="15"/>
    </row>
    <row r="24" spans="1:30" ht="13.5" thickBot="1" x14ac:dyDescent="0.25">
      <c r="A24" s="28" t="s">
        <v>18</v>
      </c>
      <c r="B24" s="21"/>
      <c r="C24" s="21"/>
      <c r="D24" s="22"/>
      <c r="F24" s="28" t="s">
        <v>18</v>
      </c>
      <c r="G24" s="21"/>
      <c r="H24" s="21"/>
      <c r="I24" s="22"/>
      <c r="J24" s="15"/>
      <c r="K24" s="28" t="s">
        <v>18</v>
      </c>
      <c r="L24" s="43" t="e">
        <f t="shared" si="1"/>
        <v>#DIV/0!</v>
      </c>
      <c r="M24" s="43" t="e">
        <f t="shared" si="2"/>
        <v>#DIV/0!</v>
      </c>
      <c r="N24" s="44" t="e">
        <f t="shared" si="3"/>
        <v>#DIV/0!</v>
      </c>
    </row>
    <row r="25" spans="1:30" ht="13.5" thickBot="1" x14ac:dyDescent="0.25">
      <c r="J25" s="15"/>
      <c r="L25" s="39"/>
      <c r="M25" s="39"/>
      <c r="N25" s="39"/>
    </row>
    <row r="26" spans="1:30" ht="13.5" thickBot="1" x14ac:dyDescent="0.25">
      <c r="A26" s="10" t="s">
        <v>19</v>
      </c>
      <c r="B26" s="14"/>
      <c r="C26" s="14"/>
      <c r="D26" s="14"/>
      <c r="F26" s="60" t="s">
        <v>19</v>
      </c>
      <c r="G26" s="63"/>
      <c r="H26" s="63"/>
      <c r="I26" s="64"/>
      <c r="J26" s="15"/>
      <c r="K26" s="35" t="s">
        <v>19</v>
      </c>
      <c r="L26" s="40" t="e">
        <f t="shared" si="1"/>
        <v>#DIV/0!</v>
      </c>
      <c r="M26" s="40" t="e">
        <f t="shared" si="2"/>
        <v>#DIV/0!</v>
      </c>
      <c r="N26" s="40" t="e">
        <f t="shared" si="3"/>
        <v>#DIV/0!</v>
      </c>
      <c r="Q26" s="15"/>
      <c r="R26" s="15"/>
      <c r="S26" s="15"/>
      <c r="T26" s="15"/>
      <c r="V26" s="15"/>
      <c r="W26" s="15"/>
      <c r="X26" s="15"/>
      <c r="Y26" s="15"/>
      <c r="AA26" s="15"/>
      <c r="AB26" s="15"/>
      <c r="AC26" s="15"/>
      <c r="AD26" s="15"/>
    </row>
    <row r="27" spans="1:30" ht="13.5" thickBot="1" x14ac:dyDescent="0.25">
      <c r="A27" s="29" t="s">
        <v>20</v>
      </c>
      <c r="B27" s="21"/>
      <c r="C27" s="21"/>
      <c r="D27" s="22"/>
      <c r="F27" s="29" t="s">
        <v>20</v>
      </c>
      <c r="G27" s="21"/>
      <c r="H27" s="21"/>
      <c r="I27" s="22"/>
      <c r="J27" s="15"/>
      <c r="K27" s="29" t="s">
        <v>20</v>
      </c>
      <c r="L27" s="43" t="e">
        <f t="shared" si="1"/>
        <v>#DIV/0!</v>
      </c>
      <c r="M27" s="43" t="e">
        <f t="shared" si="2"/>
        <v>#DIV/0!</v>
      </c>
      <c r="N27" s="44" t="e">
        <f t="shared" si="3"/>
        <v>#DIV/0!</v>
      </c>
    </row>
    <row r="28" spans="1:30" ht="13.5" thickBot="1" x14ac:dyDescent="0.25">
      <c r="J28" s="15"/>
      <c r="L28" s="39"/>
      <c r="M28" s="39"/>
      <c r="N28" s="39"/>
    </row>
    <row r="29" spans="1:30" ht="13.5" thickBot="1" x14ac:dyDescent="0.25">
      <c r="A29" s="10" t="s">
        <v>21</v>
      </c>
      <c r="B29" s="14"/>
      <c r="C29" s="14"/>
      <c r="D29" s="14"/>
      <c r="F29" s="60" t="s">
        <v>21</v>
      </c>
      <c r="G29" s="63"/>
      <c r="H29" s="63"/>
      <c r="I29" s="64"/>
      <c r="J29" s="15"/>
      <c r="K29" s="35" t="s">
        <v>21</v>
      </c>
      <c r="L29" s="40" t="e">
        <f t="shared" si="1"/>
        <v>#DIV/0!</v>
      </c>
      <c r="M29" s="40" t="e">
        <f t="shared" si="2"/>
        <v>#DIV/0!</v>
      </c>
      <c r="N29" s="40" t="e">
        <f t="shared" si="3"/>
        <v>#DIV/0!</v>
      </c>
      <c r="Q29" s="15"/>
      <c r="R29" s="15"/>
      <c r="S29" s="15"/>
      <c r="T29" s="15"/>
      <c r="V29" s="15"/>
      <c r="W29" s="15"/>
      <c r="X29" s="15"/>
      <c r="Y29" s="15"/>
      <c r="AA29" s="15"/>
      <c r="AB29" s="15"/>
      <c r="AC29" s="15"/>
      <c r="AD29" s="15"/>
    </row>
    <row r="30" spans="1:30" ht="13.5" thickBot="1" x14ac:dyDescent="0.25">
      <c r="A30" s="30" t="s">
        <v>22</v>
      </c>
      <c r="B30" s="17"/>
      <c r="C30" s="17"/>
      <c r="D30" s="19"/>
      <c r="F30" s="30" t="s">
        <v>22</v>
      </c>
      <c r="G30" s="17"/>
      <c r="H30" s="17"/>
      <c r="I30" s="19"/>
      <c r="J30" s="15"/>
      <c r="K30" s="30" t="s">
        <v>22</v>
      </c>
      <c r="L30" s="41" t="e">
        <f t="shared" si="1"/>
        <v>#DIV/0!</v>
      </c>
      <c r="M30" s="41" t="e">
        <f t="shared" si="2"/>
        <v>#DIV/0!</v>
      </c>
      <c r="N30" s="42" t="e">
        <f t="shared" si="3"/>
        <v>#DIV/0!</v>
      </c>
    </row>
    <row r="31" spans="1:30" ht="13.5" thickBot="1" x14ac:dyDescent="0.25">
      <c r="A31" s="31" t="s">
        <v>23</v>
      </c>
      <c r="B31" s="21"/>
      <c r="C31" s="21"/>
      <c r="D31" s="22"/>
      <c r="F31" s="31" t="s">
        <v>23</v>
      </c>
      <c r="G31" s="55"/>
      <c r="H31" s="55"/>
      <c r="I31" s="56"/>
      <c r="J31" s="15"/>
      <c r="K31" s="31" t="s">
        <v>23</v>
      </c>
      <c r="L31" s="43" t="e">
        <f t="shared" si="1"/>
        <v>#DIV/0!</v>
      </c>
      <c r="M31" s="43" t="e">
        <f t="shared" si="2"/>
        <v>#DIV/0!</v>
      </c>
      <c r="N31" s="44" t="e">
        <f t="shared" si="3"/>
        <v>#DIV/0!</v>
      </c>
    </row>
    <row r="32" spans="1:30" ht="13.5" thickBot="1" x14ac:dyDescent="0.25">
      <c r="J32" s="15"/>
      <c r="L32" s="39"/>
      <c r="M32" s="39"/>
      <c r="N32" s="39"/>
    </row>
    <row r="33" spans="1:30" ht="13.5" thickBot="1" x14ac:dyDescent="0.25">
      <c r="A33" s="13" t="s">
        <v>24</v>
      </c>
      <c r="B33" s="14"/>
      <c r="C33" s="14"/>
      <c r="D33" s="14"/>
      <c r="F33" s="62" t="s">
        <v>24</v>
      </c>
      <c r="G33" s="63"/>
      <c r="H33" s="63"/>
      <c r="I33" s="64"/>
      <c r="J33" s="15"/>
      <c r="K33" s="36" t="s">
        <v>24</v>
      </c>
      <c r="L33" s="40" t="e">
        <f t="shared" si="1"/>
        <v>#DIV/0!</v>
      </c>
      <c r="M33" s="40" t="e">
        <f t="shared" si="2"/>
        <v>#DIV/0!</v>
      </c>
      <c r="N33" s="40" t="e">
        <f t="shared" si="3"/>
        <v>#DIV/0!</v>
      </c>
      <c r="Q33" s="15"/>
      <c r="R33" s="15"/>
      <c r="S33" s="15"/>
      <c r="T33" s="15"/>
      <c r="V33" s="15"/>
      <c r="W33" s="15"/>
      <c r="X33" s="15"/>
      <c r="Y33" s="15"/>
      <c r="AA33" s="15"/>
      <c r="AB33" s="15"/>
      <c r="AC33" s="15"/>
      <c r="AD33" s="15"/>
    </row>
    <row r="34" spans="1:30" ht="13.5" thickBot="1" x14ac:dyDescent="0.25">
      <c r="A34" s="28" t="s">
        <v>25</v>
      </c>
      <c r="B34" s="21"/>
      <c r="C34" s="21"/>
      <c r="D34" s="22"/>
      <c r="F34" s="28" t="s">
        <v>25</v>
      </c>
      <c r="G34" s="21"/>
      <c r="H34" s="21"/>
      <c r="I34" s="22"/>
      <c r="J34" s="15"/>
      <c r="K34" s="28" t="s">
        <v>25</v>
      </c>
      <c r="L34" s="43" t="e">
        <f t="shared" si="1"/>
        <v>#DIV/0!</v>
      </c>
      <c r="M34" s="43" t="e">
        <f t="shared" si="2"/>
        <v>#DIV/0!</v>
      </c>
      <c r="N34" s="44" t="e">
        <f t="shared" si="3"/>
        <v>#DIV/0!</v>
      </c>
    </row>
    <row r="35" spans="1:30" ht="13.5" thickBot="1" x14ac:dyDescent="0.25">
      <c r="J35" s="15"/>
      <c r="L35" s="39"/>
      <c r="M35" s="39"/>
      <c r="N35" s="39"/>
    </row>
    <row r="36" spans="1:30" ht="13.5" thickBot="1" x14ac:dyDescent="0.25">
      <c r="A36" s="10" t="s">
        <v>26</v>
      </c>
      <c r="B36" s="14"/>
      <c r="C36" s="14"/>
      <c r="D36" s="14"/>
      <c r="F36" s="60" t="s">
        <v>26</v>
      </c>
      <c r="G36" s="63"/>
      <c r="H36" s="63"/>
      <c r="I36" s="64"/>
      <c r="J36" s="15"/>
      <c r="K36" s="35" t="s">
        <v>26</v>
      </c>
      <c r="L36" s="40" t="e">
        <f t="shared" si="1"/>
        <v>#DIV/0!</v>
      </c>
      <c r="M36" s="40" t="e">
        <f t="shared" si="2"/>
        <v>#DIV/0!</v>
      </c>
      <c r="N36" s="40" t="e">
        <f t="shared" si="3"/>
        <v>#DIV/0!</v>
      </c>
    </row>
    <row r="37" spans="1:30" ht="13.5" thickBot="1" x14ac:dyDescent="0.25">
      <c r="A37" s="25" t="s">
        <v>27</v>
      </c>
      <c r="B37" s="47"/>
      <c r="C37" s="47"/>
      <c r="D37" s="47"/>
      <c r="F37" s="25" t="s">
        <v>27</v>
      </c>
      <c r="G37" s="47"/>
      <c r="H37" s="47"/>
      <c r="I37" s="47"/>
      <c r="J37" s="15"/>
      <c r="K37" s="25" t="s">
        <v>27</v>
      </c>
      <c r="L37" s="47"/>
      <c r="M37" s="47"/>
      <c r="N37" s="47"/>
    </row>
    <row r="38" spans="1:30" ht="13.5" thickBot="1" x14ac:dyDescent="0.25">
      <c r="A38" s="26" t="s">
        <v>28</v>
      </c>
      <c r="B38" s="47"/>
      <c r="C38" s="47"/>
      <c r="D38" s="47"/>
      <c r="F38" s="26" t="s">
        <v>28</v>
      </c>
      <c r="G38" s="47"/>
      <c r="H38" s="47"/>
      <c r="I38" s="47"/>
      <c r="J38" s="15"/>
      <c r="K38" s="26" t="s">
        <v>28</v>
      </c>
      <c r="L38" s="47"/>
      <c r="M38" s="47"/>
      <c r="N38" s="47"/>
    </row>
    <row r="39" spans="1:30" ht="13.5" thickBot="1" x14ac:dyDescent="0.25">
      <c r="A39" s="26" t="s">
        <v>29</v>
      </c>
      <c r="B39" s="47"/>
      <c r="C39" s="47"/>
      <c r="D39" s="47"/>
      <c r="F39" s="26" t="s">
        <v>29</v>
      </c>
      <c r="G39" s="47"/>
      <c r="H39" s="47"/>
      <c r="I39" s="47"/>
      <c r="J39" s="15"/>
      <c r="K39" s="26" t="s">
        <v>29</v>
      </c>
      <c r="L39" s="47"/>
      <c r="M39" s="47"/>
      <c r="N39" s="47"/>
    </row>
    <row r="40" spans="1:30" ht="13.5" thickBot="1" x14ac:dyDescent="0.25">
      <c r="A40" s="26" t="s">
        <v>30</v>
      </c>
      <c r="B40" s="47"/>
      <c r="C40" s="47"/>
      <c r="D40" s="47"/>
      <c r="F40" s="26" t="s">
        <v>30</v>
      </c>
      <c r="G40" s="47"/>
      <c r="H40" s="47"/>
      <c r="I40" s="47"/>
      <c r="J40" s="15"/>
      <c r="K40" s="26" t="s">
        <v>30</v>
      </c>
      <c r="L40" s="47"/>
      <c r="M40" s="47"/>
      <c r="N40" s="47"/>
    </row>
    <row r="41" spans="1:30" ht="13.5" thickBot="1" x14ac:dyDescent="0.25">
      <c r="A41" s="27" t="s">
        <v>31</v>
      </c>
      <c r="B41" s="47"/>
      <c r="C41" s="47"/>
      <c r="D41" s="47"/>
      <c r="F41" s="27" t="s">
        <v>31</v>
      </c>
      <c r="G41" s="47"/>
      <c r="H41" s="47"/>
      <c r="I41" s="47"/>
      <c r="J41" s="15"/>
      <c r="K41" s="27" t="s">
        <v>31</v>
      </c>
      <c r="L41" s="47"/>
      <c r="M41" s="47"/>
      <c r="N41" s="47"/>
    </row>
    <row r="42" spans="1:30" ht="13.5" thickBot="1" x14ac:dyDescent="0.25">
      <c r="J42" s="15"/>
      <c r="L42" s="39"/>
      <c r="M42" s="39"/>
      <c r="N42" s="39"/>
    </row>
    <row r="43" spans="1:30" ht="13.5" thickBot="1" x14ac:dyDescent="0.25">
      <c r="A43" s="10" t="s">
        <v>32</v>
      </c>
      <c r="B43" s="14"/>
      <c r="C43" s="14"/>
      <c r="D43" s="14"/>
      <c r="F43" s="60" t="s">
        <v>32</v>
      </c>
      <c r="G43" s="63"/>
      <c r="H43" s="63"/>
      <c r="I43" s="64"/>
      <c r="J43" s="15"/>
      <c r="K43" s="35" t="s">
        <v>32</v>
      </c>
      <c r="L43" s="40" t="e">
        <f t="shared" si="1"/>
        <v>#DIV/0!</v>
      </c>
      <c r="M43" s="40" t="e">
        <f t="shared" si="2"/>
        <v>#DIV/0!</v>
      </c>
      <c r="N43" s="40" t="e">
        <f t="shared" si="3"/>
        <v>#DIV/0!</v>
      </c>
    </row>
    <row r="44" spans="1:30" ht="13.5" thickBot="1" x14ac:dyDescent="0.25">
      <c r="A44" s="25" t="s">
        <v>33</v>
      </c>
      <c r="B44" s="47"/>
      <c r="C44" s="47"/>
      <c r="D44" s="47"/>
      <c r="F44" s="25" t="s">
        <v>33</v>
      </c>
      <c r="G44" s="47"/>
      <c r="H44" s="47"/>
      <c r="I44" s="47"/>
      <c r="J44" s="15"/>
      <c r="K44" s="25" t="s">
        <v>33</v>
      </c>
      <c r="L44" s="47"/>
      <c r="M44" s="47"/>
      <c r="N44" s="47"/>
    </row>
    <row r="45" spans="1:30" ht="13.5" thickBot="1" x14ac:dyDescent="0.25">
      <c r="A45" s="26" t="s">
        <v>34</v>
      </c>
      <c r="B45" s="47"/>
      <c r="C45" s="47"/>
      <c r="D45" s="47"/>
      <c r="F45" s="26" t="s">
        <v>34</v>
      </c>
      <c r="G45" s="47"/>
      <c r="H45" s="47"/>
      <c r="I45" s="47"/>
      <c r="J45" s="15"/>
      <c r="K45" s="26" t="s">
        <v>34</v>
      </c>
      <c r="L45" s="47"/>
      <c r="M45" s="47"/>
      <c r="N45" s="47"/>
    </row>
    <row r="46" spans="1:30" ht="13.5" thickBot="1" x14ac:dyDescent="0.25">
      <c r="A46" s="26" t="s">
        <v>35</v>
      </c>
      <c r="B46" s="47"/>
      <c r="C46" s="47"/>
      <c r="D46" s="47"/>
      <c r="F46" s="26" t="s">
        <v>35</v>
      </c>
      <c r="G46" s="47"/>
      <c r="H46" s="47"/>
      <c r="I46" s="47"/>
      <c r="J46" s="15"/>
      <c r="K46" s="26" t="s">
        <v>35</v>
      </c>
      <c r="L46" s="47"/>
      <c r="M46" s="47"/>
      <c r="N46" s="47"/>
    </row>
    <row r="47" spans="1:30" ht="13.5" thickBot="1" x14ac:dyDescent="0.25">
      <c r="A47" s="26" t="s">
        <v>36</v>
      </c>
      <c r="B47" s="47"/>
      <c r="C47" s="47"/>
      <c r="D47" s="47"/>
      <c r="F47" s="26" t="s">
        <v>36</v>
      </c>
      <c r="G47" s="47"/>
      <c r="H47" s="47"/>
      <c r="I47" s="47"/>
      <c r="J47" s="15"/>
      <c r="K47" s="26" t="s">
        <v>36</v>
      </c>
      <c r="L47" s="47"/>
      <c r="M47" s="47"/>
      <c r="N47" s="47"/>
    </row>
    <row r="48" spans="1:30" ht="13.5" thickBot="1" x14ac:dyDescent="0.25">
      <c r="A48" s="26" t="s">
        <v>37</v>
      </c>
      <c r="B48" s="47"/>
      <c r="C48" s="47"/>
      <c r="D48" s="47"/>
      <c r="F48" s="26" t="s">
        <v>37</v>
      </c>
      <c r="G48" s="47"/>
      <c r="H48" s="47"/>
      <c r="I48" s="47"/>
      <c r="J48" s="15"/>
      <c r="K48" s="26" t="s">
        <v>37</v>
      </c>
      <c r="L48" s="47"/>
      <c r="M48" s="47"/>
      <c r="N48" s="47"/>
    </row>
    <row r="49" spans="1:30" ht="13.5" thickBot="1" x14ac:dyDescent="0.25">
      <c r="A49" s="26" t="s">
        <v>38</v>
      </c>
      <c r="B49" s="47"/>
      <c r="C49" s="47"/>
      <c r="D49" s="47"/>
      <c r="F49" s="26" t="s">
        <v>38</v>
      </c>
      <c r="G49" s="47"/>
      <c r="H49" s="47"/>
      <c r="I49" s="47"/>
      <c r="J49" s="15"/>
      <c r="K49" s="26" t="s">
        <v>38</v>
      </c>
      <c r="L49" s="47"/>
      <c r="M49" s="47"/>
      <c r="N49" s="47"/>
    </row>
    <row r="50" spans="1:30" ht="13.5" thickBot="1" x14ac:dyDescent="0.25">
      <c r="A50" s="26" t="s">
        <v>39</v>
      </c>
      <c r="B50" s="47"/>
      <c r="C50" s="47"/>
      <c r="D50" s="47"/>
      <c r="F50" s="26" t="s">
        <v>39</v>
      </c>
      <c r="G50" s="47"/>
      <c r="H50" s="47"/>
      <c r="I50" s="47"/>
      <c r="J50" s="15"/>
      <c r="K50" s="26" t="s">
        <v>39</v>
      </c>
      <c r="L50" s="47"/>
      <c r="M50" s="47"/>
      <c r="N50" s="47"/>
    </row>
    <row r="51" spans="1:30" ht="13.5" thickBot="1" x14ac:dyDescent="0.25">
      <c r="A51" s="26" t="s">
        <v>40</v>
      </c>
      <c r="B51" s="47"/>
      <c r="C51" s="47"/>
      <c r="D51" s="47"/>
      <c r="F51" s="26" t="s">
        <v>40</v>
      </c>
      <c r="G51" s="47"/>
      <c r="H51" s="47"/>
      <c r="I51" s="47"/>
      <c r="J51" s="15"/>
      <c r="K51" s="26" t="s">
        <v>40</v>
      </c>
      <c r="L51" s="47"/>
      <c r="M51" s="47"/>
      <c r="N51" s="47"/>
    </row>
    <row r="52" spans="1:30" ht="13.5" thickBot="1" x14ac:dyDescent="0.25">
      <c r="A52" s="27" t="s">
        <v>41</v>
      </c>
      <c r="B52" s="47"/>
      <c r="C52" s="47"/>
      <c r="D52" s="47"/>
      <c r="F52" s="27" t="s">
        <v>41</v>
      </c>
      <c r="G52" s="47"/>
      <c r="H52" s="47"/>
      <c r="I52" s="47"/>
      <c r="J52" s="15"/>
      <c r="K52" s="27" t="s">
        <v>41</v>
      </c>
      <c r="L52" s="47"/>
      <c r="M52" s="47"/>
      <c r="N52" s="47"/>
    </row>
    <row r="53" spans="1:30" ht="13.5" thickBot="1" x14ac:dyDescent="0.25">
      <c r="J53" s="15"/>
      <c r="L53" s="39"/>
      <c r="M53" s="39"/>
      <c r="N53" s="39"/>
    </row>
    <row r="54" spans="1:30" ht="13.5" thickBot="1" x14ac:dyDescent="0.25">
      <c r="A54" s="10" t="s">
        <v>42</v>
      </c>
      <c r="B54" s="14"/>
      <c r="C54" s="14"/>
      <c r="D54" s="14"/>
      <c r="F54" s="60" t="s">
        <v>42</v>
      </c>
      <c r="G54" s="63"/>
      <c r="H54" s="63"/>
      <c r="I54" s="64"/>
      <c r="J54" s="15"/>
      <c r="K54" s="35" t="s">
        <v>42</v>
      </c>
      <c r="L54" s="40" t="e">
        <f t="shared" si="1"/>
        <v>#DIV/0!</v>
      </c>
      <c r="M54" s="40" t="e">
        <f t="shared" si="2"/>
        <v>#DIV/0!</v>
      </c>
      <c r="N54" s="40" t="e">
        <f t="shared" si="3"/>
        <v>#DIV/0!</v>
      </c>
      <c r="Q54" s="15"/>
      <c r="R54" s="15"/>
      <c r="S54" s="15"/>
      <c r="T54" s="15"/>
      <c r="V54" s="15"/>
      <c r="W54" s="15"/>
      <c r="X54" s="15"/>
      <c r="Y54" s="15"/>
      <c r="AA54" s="15"/>
      <c r="AB54" s="15"/>
      <c r="AC54" s="15"/>
      <c r="AD54" s="15"/>
    </row>
    <row r="55" spans="1:30" ht="13.5" thickBot="1" x14ac:dyDescent="0.25">
      <c r="A55" s="25" t="s">
        <v>43</v>
      </c>
      <c r="B55" s="17"/>
      <c r="C55" s="17"/>
      <c r="D55" s="19"/>
      <c r="F55" s="25" t="s">
        <v>43</v>
      </c>
      <c r="G55" s="17"/>
      <c r="H55" s="17"/>
      <c r="I55" s="19"/>
      <c r="J55" s="15"/>
      <c r="K55" s="25" t="s">
        <v>43</v>
      </c>
      <c r="L55" s="41" t="e">
        <f t="shared" si="1"/>
        <v>#DIV/0!</v>
      </c>
      <c r="M55" s="41" t="e">
        <f t="shared" si="2"/>
        <v>#DIV/0!</v>
      </c>
      <c r="N55" s="42" t="e">
        <f t="shared" si="3"/>
        <v>#DIV/0!</v>
      </c>
    </row>
    <row r="56" spans="1:30" ht="13.5" thickBot="1" x14ac:dyDescent="0.25">
      <c r="A56" s="26" t="s">
        <v>44</v>
      </c>
      <c r="B56" s="17"/>
      <c r="C56" s="17"/>
      <c r="D56" s="19"/>
      <c r="F56" s="26" t="s">
        <v>44</v>
      </c>
      <c r="G56" s="53"/>
      <c r="H56" s="53"/>
      <c r="I56" s="54"/>
      <c r="J56" s="15"/>
      <c r="K56" s="26" t="s">
        <v>44</v>
      </c>
      <c r="L56" s="41" t="e">
        <f t="shared" si="1"/>
        <v>#DIV/0!</v>
      </c>
      <c r="M56" s="41" t="e">
        <f t="shared" si="2"/>
        <v>#DIV/0!</v>
      </c>
      <c r="N56" s="42" t="e">
        <f t="shared" si="3"/>
        <v>#DIV/0!</v>
      </c>
    </row>
    <row r="57" spans="1:30" ht="13.5" thickBot="1" x14ac:dyDescent="0.25">
      <c r="A57" s="26" t="s">
        <v>45</v>
      </c>
      <c r="B57" s="17"/>
      <c r="C57" s="17"/>
      <c r="D57" s="19"/>
      <c r="F57" s="26" t="s">
        <v>45</v>
      </c>
      <c r="G57" s="53"/>
      <c r="H57" s="53"/>
      <c r="I57" s="54"/>
      <c r="J57" s="15"/>
      <c r="K57" s="26" t="s">
        <v>45</v>
      </c>
      <c r="L57" s="41" t="e">
        <f t="shared" si="1"/>
        <v>#DIV/0!</v>
      </c>
      <c r="M57" s="41" t="e">
        <f t="shared" si="2"/>
        <v>#DIV/0!</v>
      </c>
      <c r="N57" s="42" t="e">
        <f t="shared" si="3"/>
        <v>#DIV/0!</v>
      </c>
    </row>
    <row r="58" spans="1:30" ht="13.5" thickBot="1" x14ac:dyDescent="0.25">
      <c r="A58" s="27" t="s">
        <v>46</v>
      </c>
      <c r="B58" s="21"/>
      <c r="C58" s="21"/>
      <c r="D58" s="22"/>
      <c r="F58" s="27" t="s">
        <v>46</v>
      </c>
      <c r="G58" s="55"/>
      <c r="H58" s="55"/>
      <c r="I58" s="56"/>
      <c r="J58" s="15"/>
      <c r="K58" s="27" t="s">
        <v>46</v>
      </c>
      <c r="L58" s="43" t="e">
        <f t="shared" si="1"/>
        <v>#DIV/0!</v>
      </c>
      <c r="M58" s="43" t="e">
        <f t="shared" si="2"/>
        <v>#DIV/0!</v>
      </c>
      <c r="N58" s="44" t="e">
        <f t="shared" si="3"/>
        <v>#DIV/0!</v>
      </c>
    </row>
    <row r="59" spans="1:30" ht="13.5" thickBot="1" x14ac:dyDescent="0.25">
      <c r="J59" s="15"/>
      <c r="L59" s="39"/>
      <c r="M59" s="39"/>
      <c r="N59" s="39"/>
    </row>
    <row r="60" spans="1:30" ht="13.5" thickBot="1" x14ac:dyDescent="0.25">
      <c r="A60" s="10" t="s">
        <v>47</v>
      </c>
      <c r="B60" s="14"/>
      <c r="C60" s="14"/>
      <c r="D60" s="14"/>
      <c r="F60" s="60" t="s">
        <v>47</v>
      </c>
      <c r="G60" s="63"/>
      <c r="H60" s="63"/>
      <c r="I60" s="64"/>
      <c r="J60" s="15"/>
      <c r="K60" s="35" t="s">
        <v>47</v>
      </c>
      <c r="L60" s="40" t="e">
        <f t="shared" si="1"/>
        <v>#DIV/0!</v>
      </c>
      <c r="M60" s="40" t="e">
        <f t="shared" si="2"/>
        <v>#DIV/0!</v>
      </c>
      <c r="N60" s="40" t="e">
        <f t="shared" si="3"/>
        <v>#DIV/0!</v>
      </c>
      <c r="Q60" s="15"/>
      <c r="R60" s="15"/>
      <c r="S60" s="15"/>
      <c r="T60" s="15"/>
      <c r="V60" s="15"/>
      <c r="W60" s="15"/>
      <c r="X60" s="15"/>
      <c r="Y60" s="15"/>
      <c r="AA60" s="15"/>
      <c r="AB60" s="15"/>
      <c r="AC60" s="15"/>
      <c r="AD60" s="15"/>
    </row>
    <row r="61" spans="1:30" ht="13.5" thickBot="1" x14ac:dyDescent="0.25">
      <c r="A61" s="25" t="s">
        <v>48</v>
      </c>
      <c r="B61" s="17"/>
      <c r="C61" s="17"/>
      <c r="D61" s="19"/>
      <c r="F61" s="25" t="s">
        <v>48</v>
      </c>
      <c r="G61" s="17"/>
      <c r="H61" s="17"/>
      <c r="I61" s="19"/>
      <c r="J61" s="15"/>
      <c r="K61" s="25" t="s">
        <v>48</v>
      </c>
      <c r="L61" s="41" t="e">
        <f t="shared" si="1"/>
        <v>#DIV/0!</v>
      </c>
      <c r="M61" s="41" t="e">
        <f t="shared" si="2"/>
        <v>#DIV/0!</v>
      </c>
      <c r="N61" s="42" t="e">
        <f t="shared" si="3"/>
        <v>#DIV/0!</v>
      </c>
    </row>
    <row r="62" spans="1:30" ht="13.5" thickBot="1" x14ac:dyDescent="0.25">
      <c r="A62" s="26" t="s">
        <v>49</v>
      </c>
      <c r="B62" s="17"/>
      <c r="C62" s="17"/>
      <c r="D62" s="19"/>
      <c r="F62" s="26" t="s">
        <v>73</v>
      </c>
      <c r="G62" s="53"/>
      <c r="H62" s="53"/>
      <c r="I62" s="54"/>
      <c r="J62" s="15"/>
      <c r="K62" s="26" t="s">
        <v>73</v>
      </c>
      <c r="L62" s="41" t="e">
        <f t="shared" si="1"/>
        <v>#DIV/0!</v>
      </c>
      <c r="M62" s="41" t="e">
        <f t="shared" si="2"/>
        <v>#DIV/0!</v>
      </c>
      <c r="N62" s="42" t="e">
        <f t="shared" si="3"/>
        <v>#DIV/0!</v>
      </c>
    </row>
    <row r="63" spans="1:30" ht="13.5" thickBot="1" x14ac:dyDescent="0.25">
      <c r="A63" s="27" t="s">
        <v>50</v>
      </c>
      <c r="B63" s="21"/>
      <c r="C63" s="21"/>
      <c r="D63" s="22"/>
      <c r="F63" s="27" t="s">
        <v>50</v>
      </c>
      <c r="G63" s="55"/>
      <c r="H63" s="55"/>
      <c r="I63" s="56"/>
      <c r="J63" s="15"/>
      <c r="K63" s="27" t="s">
        <v>50</v>
      </c>
      <c r="L63" s="43" t="e">
        <f t="shared" si="1"/>
        <v>#DIV/0!</v>
      </c>
      <c r="M63" s="43" t="e">
        <f t="shared" si="2"/>
        <v>#DIV/0!</v>
      </c>
      <c r="N63" s="44" t="e">
        <f t="shared" si="3"/>
        <v>#DIV/0!</v>
      </c>
    </row>
    <row r="64" spans="1:30" ht="13.5" thickBot="1" x14ac:dyDescent="0.25">
      <c r="J64" s="15"/>
      <c r="L64" s="39"/>
      <c r="M64" s="39"/>
      <c r="N64" s="39"/>
    </row>
    <row r="65" spans="1:30" ht="13.5" thickBot="1" x14ac:dyDescent="0.25">
      <c r="A65" s="10" t="s">
        <v>51</v>
      </c>
      <c r="B65" s="14"/>
      <c r="C65" s="14"/>
      <c r="D65" s="14"/>
      <c r="F65" s="60" t="s">
        <v>51</v>
      </c>
      <c r="G65" s="63"/>
      <c r="H65" s="63"/>
      <c r="I65" s="64"/>
      <c r="J65" s="15"/>
      <c r="K65" s="35" t="s">
        <v>51</v>
      </c>
      <c r="L65" s="40" t="e">
        <f t="shared" si="1"/>
        <v>#DIV/0!</v>
      </c>
      <c r="M65" s="40" t="e">
        <f t="shared" si="2"/>
        <v>#DIV/0!</v>
      </c>
      <c r="N65" s="40" t="e">
        <f t="shared" si="3"/>
        <v>#DIV/0!</v>
      </c>
      <c r="Q65" s="15"/>
      <c r="R65" s="15"/>
      <c r="S65" s="15"/>
      <c r="T65" s="15"/>
      <c r="V65" s="15"/>
      <c r="W65" s="15"/>
      <c r="X65" s="15"/>
      <c r="Y65" s="15"/>
      <c r="AA65" s="15"/>
      <c r="AB65" s="15"/>
      <c r="AC65" s="15"/>
      <c r="AD65" s="15"/>
    </row>
    <row r="66" spans="1:30" ht="13.5" thickBot="1" x14ac:dyDescent="0.25">
      <c r="A66" s="25" t="s">
        <v>52</v>
      </c>
      <c r="B66" s="17"/>
      <c r="C66" s="17"/>
      <c r="D66" s="19"/>
      <c r="F66" s="25" t="s">
        <v>52</v>
      </c>
      <c r="G66" s="17"/>
      <c r="H66" s="17"/>
      <c r="I66" s="19"/>
      <c r="J66" s="15"/>
      <c r="K66" s="25" t="s">
        <v>52</v>
      </c>
      <c r="L66" s="41" t="e">
        <f t="shared" si="1"/>
        <v>#DIV/0!</v>
      </c>
      <c r="M66" s="41" t="e">
        <f t="shared" si="2"/>
        <v>#DIV/0!</v>
      </c>
      <c r="N66" s="42" t="e">
        <f t="shared" si="3"/>
        <v>#DIV/0!</v>
      </c>
    </row>
    <row r="67" spans="1:30" ht="13.5" thickBot="1" x14ac:dyDescent="0.25">
      <c r="A67" s="27" t="s">
        <v>53</v>
      </c>
      <c r="B67" s="21"/>
      <c r="C67" s="21"/>
      <c r="D67" s="22"/>
      <c r="F67" s="27" t="s">
        <v>53</v>
      </c>
      <c r="G67" s="55"/>
      <c r="H67" s="55"/>
      <c r="I67" s="56"/>
      <c r="J67" s="15"/>
      <c r="K67" s="27" t="s">
        <v>53</v>
      </c>
      <c r="L67" s="43" t="e">
        <f t="shared" si="1"/>
        <v>#DIV/0!</v>
      </c>
      <c r="M67" s="43" t="e">
        <f t="shared" si="2"/>
        <v>#DIV/0!</v>
      </c>
      <c r="N67" s="44" t="e">
        <f t="shared" si="3"/>
        <v>#DIV/0!</v>
      </c>
    </row>
    <row r="68" spans="1:30" ht="13.5" thickBot="1" x14ac:dyDescent="0.25">
      <c r="J68" s="15"/>
      <c r="L68" s="39"/>
      <c r="M68" s="39"/>
      <c r="N68" s="39"/>
    </row>
    <row r="69" spans="1:30" ht="13.5" thickBot="1" x14ac:dyDescent="0.25">
      <c r="A69" s="10" t="s">
        <v>54</v>
      </c>
      <c r="B69" s="14"/>
      <c r="C69" s="14"/>
      <c r="D69" s="14"/>
      <c r="F69" s="60" t="s">
        <v>54</v>
      </c>
      <c r="G69" s="63"/>
      <c r="H69" s="63"/>
      <c r="I69" s="64"/>
      <c r="J69" s="15"/>
      <c r="K69" s="35" t="s">
        <v>54</v>
      </c>
      <c r="L69" s="40" t="e">
        <f t="shared" si="1"/>
        <v>#DIV/0!</v>
      </c>
      <c r="M69" s="40" t="e">
        <f t="shared" si="2"/>
        <v>#DIV/0!</v>
      </c>
      <c r="N69" s="40" t="e">
        <f t="shared" si="3"/>
        <v>#DIV/0!</v>
      </c>
      <c r="Q69" s="15"/>
      <c r="R69" s="15"/>
      <c r="S69" s="15"/>
      <c r="T69" s="15"/>
      <c r="V69" s="15"/>
      <c r="W69" s="15"/>
      <c r="X69" s="15"/>
      <c r="Y69" s="15"/>
      <c r="AA69" s="15"/>
      <c r="AB69" s="15"/>
      <c r="AC69" s="15"/>
      <c r="AD69" s="15"/>
    </row>
    <row r="70" spans="1:30" ht="13.5" thickBot="1" x14ac:dyDescent="0.25">
      <c r="A70" s="25" t="s">
        <v>55</v>
      </c>
      <c r="B70" s="17"/>
      <c r="C70" s="17"/>
      <c r="D70" s="19"/>
      <c r="F70" s="25" t="s">
        <v>55</v>
      </c>
      <c r="G70" s="17"/>
      <c r="H70" s="17"/>
      <c r="I70" s="19"/>
      <c r="J70" s="15"/>
      <c r="K70" s="25" t="s">
        <v>55</v>
      </c>
      <c r="L70" s="41" t="e">
        <f t="shared" si="1"/>
        <v>#DIV/0!</v>
      </c>
      <c r="M70" s="41" t="e">
        <f t="shared" si="2"/>
        <v>#DIV/0!</v>
      </c>
      <c r="N70" s="42" t="e">
        <f t="shared" si="3"/>
        <v>#DIV/0!</v>
      </c>
    </row>
    <row r="71" spans="1:30" ht="13.5" thickBot="1" x14ac:dyDescent="0.25">
      <c r="A71" s="26" t="s">
        <v>56</v>
      </c>
      <c r="B71" s="17"/>
      <c r="C71" s="17"/>
      <c r="D71" s="19"/>
      <c r="F71" s="26" t="s">
        <v>56</v>
      </c>
      <c r="G71" s="53"/>
      <c r="H71" s="53"/>
      <c r="I71" s="54"/>
      <c r="J71" s="15"/>
      <c r="K71" s="26" t="s">
        <v>56</v>
      </c>
      <c r="L71" s="41" t="e">
        <f t="shared" ref="L71:L90" si="4">+B71/G71-1</f>
        <v>#DIV/0!</v>
      </c>
      <c r="M71" s="41" t="e">
        <f t="shared" ref="M71:M90" si="5">+C71/H71-1</f>
        <v>#DIV/0!</v>
      </c>
      <c r="N71" s="42" t="e">
        <f t="shared" ref="N71:N90" si="6">+D71/I71-1</f>
        <v>#DIV/0!</v>
      </c>
    </row>
    <row r="72" spans="1:30" ht="13.5" thickBot="1" x14ac:dyDescent="0.25">
      <c r="A72" s="26" t="s">
        <v>57</v>
      </c>
      <c r="B72" s="17"/>
      <c r="C72" s="17"/>
      <c r="D72" s="19"/>
      <c r="F72" s="26" t="s">
        <v>57</v>
      </c>
      <c r="G72" s="53"/>
      <c r="H72" s="53"/>
      <c r="I72" s="54"/>
      <c r="J72" s="15"/>
      <c r="K72" s="26" t="s">
        <v>57</v>
      </c>
      <c r="L72" s="41" t="e">
        <f t="shared" si="4"/>
        <v>#DIV/0!</v>
      </c>
      <c r="M72" s="41" t="e">
        <f t="shared" si="5"/>
        <v>#DIV/0!</v>
      </c>
      <c r="N72" s="42" t="e">
        <f t="shared" si="6"/>
        <v>#DIV/0!</v>
      </c>
    </row>
    <row r="73" spans="1:30" ht="13.5" thickBot="1" x14ac:dyDescent="0.25">
      <c r="A73" s="27" t="s">
        <v>58</v>
      </c>
      <c r="B73" s="21"/>
      <c r="C73" s="21"/>
      <c r="D73" s="22"/>
      <c r="F73" s="27" t="s">
        <v>58</v>
      </c>
      <c r="G73" s="55"/>
      <c r="H73" s="55"/>
      <c r="I73" s="56"/>
      <c r="J73" s="15"/>
      <c r="K73" s="27" t="s">
        <v>58</v>
      </c>
      <c r="L73" s="43" t="e">
        <f t="shared" si="4"/>
        <v>#DIV/0!</v>
      </c>
      <c r="M73" s="43" t="e">
        <f t="shared" si="5"/>
        <v>#DIV/0!</v>
      </c>
      <c r="N73" s="44" t="e">
        <f t="shared" si="6"/>
        <v>#DIV/0!</v>
      </c>
    </row>
    <row r="74" spans="1:30" ht="13.5" thickBot="1" x14ac:dyDescent="0.25">
      <c r="J74" s="15"/>
      <c r="L74" s="39"/>
      <c r="M74" s="39"/>
      <c r="N74" s="39"/>
    </row>
    <row r="75" spans="1:30" ht="13.5" thickBot="1" x14ac:dyDescent="0.25">
      <c r="A75" s="10" t="s">
        <v>59</v>
      </c>
      <c r="B75" s="14"/>
      <c r="C75" s="14"/>
      <c r="D75" s="14"/>
      <c r="F75" s="60" t="s">
        <v>59</v>
      </c>
      <c r="G75" s="63"/>
      <c r="H75" s="63"/>
      <c r="I75" s="64"/>
      <c r="J75" s="15"/>
      <c r="K75" s="35" t="s">
        <v>59</v>
      </c>
      <c r="L75" s="40" t="e">
        <f t="shared" si="4"/>
        <v>#DIV/0!</v>
      </c>
      <c r="M75" s="40" t="e">
        <f t="shared" si="5"/>
        <v>#DIV/0!</v>
      </c>
      <c r="N75" s="40" t="e">
        <f t="shared" si="6"/>
        <v>#DIV/0!</v>
      </c>
      <c r="Q75" s="15"/>
      <c r="R75" s="15"/>
      <c r="S75" s="15"/>
      <c r="T75" s="15"/>
      <c r="V75" s="15"/>
      <c r="W75" s="15"/>
      <c r="X75" s="15"/>
      <c r="Y75" s="15"/>
      <c r="AA75" s="15"/>
      <c r="AB75" s="15"/>
      <c r="AC75" s="15"/>
      <c r="AD75" s="15"/>
    </row>
    <row r="76" spans="1:30" ht="13.5" thickBot="1" x14ac:dyDescent="0.25">
      <c r="A76" s="29" t="s">
        <v>60</v>
      </c>
      <c r="B76" s="21"/>
      <c r="C76" s="21"/>
      <c r="D76" s="22"/>
      <c r="F76" s="29" t="s">
        <v>60</v>
      </c>
      <c r="G76" s="21"/>
      <c r="H76" s="21"/>
      <c r="I76" s="22"/>
      <c r="J76" s="15"/>
      <c r="K76" s="29" t="s">
        <v>60</v>
      </c>
      <c r="L76" s="43" t="e">
        <f t="shared" si="4"/>
        <v>#DIV/0!</v>
      </c>
      <c r="M76" s="43" t="e">
        <f t="shared" si="5"/>
        <v>#DIV/0!</v>
      </c>
      <c r="N76" s="44" t="e">
        <f t="shared" si="6"/>
        <v>#DIV/0!</v>
      </c>
    </row>
    <row r="77" spans="1:30" ht="13.5" thickBot="1" x14ac:dyDescent="0.25">
      <c r="J77" s="15"/>
      <c r="L77" s="39"/>
      <c r="M77" s="39"/>
      <c r="N77" s="39"/>
    </row>
    <row r="78" spans="1:30" ht="13.5" thickBot="1" x14ac:dyDescent="0.25">
      <c r="A78" s="10" t="s">
        <v>61</v>
      </c>
      <c r="B78" s="14"/>
      <c r="C78" s="14"/>
      <c r="D78" s="14"/>
      <c r="F78" s="60" t="s">
        <v>61</v>
      </c>
      <c r="G78" s="63"/>
      <c r="H78" s="63"/>
      <c r="I78" s="64"/>
      <c r="J78" s="15"/>
      <c r="K78" s="35" t="s">
        <v>61</v>
      </c>
      <c r="L78" s="40" t="e">
        <f t="shared" si="4"/>
        <v>#DIV/0!</v>
      </c>
      <c r="M78" s="40" t="e">
        <f t="shared" si="5"/>
        <v>#DIV/0!</v>
      </c>
      <c r="N78" s="40" t="e">
        <f t="shared" si="6"/>
        <v>#DIV/0!</v>
      </c>
      <c r="Q78" s="15"/>
      <c r="R78" s="15"/>
      <c r="S78" s="15"/>
      <c r="T78" s="15"/>
      <c r="V78" s="15"/>
      <c r="W78" s="15"/>
      <c r="X78" s="15"/>
      <c r="Y78" s="15"/>
      <c r="AA78" s="15"/>
      <c r="AB78" s="15"/>
      <c r="AC78" s="15"/>
      <c r="AD78" s="15"/>
    </row>
    <row r="79" spans="1:30" ht="13.5" thickBot="1" x14ac:dyDescent="0.25">
      <c r="A79" s="29" t="s">
        <v>62</v>
      </c>
      <c r="B79" s="21"/>
      <c r="C79" s="21"/>
      <c r="D79" s="22"/>
      <c r="F79" s="29" t="s">
        <v>62</v>
      </c>
      <c r="G79" s="21"/>
      <c r="H79" s="21"/>
      <c r="I79" s="22"/>
      <c r="J79" s="15"/>
      <c r="K79" s="29" t="s">
        <v>62</v>
      </c>
      <c r="L79" s="43" t="e">
        <f t="shared" si="4"/>
        <v>#DIV/0!</v>
      </c>
      <c r="M79" s="43" t="e">
        <f t="shared" si="5"/>
        <v>#DIV/0!</v>
      </c>
      <c r="N79" s="44" t="e">
        <f t="shared" si="6"/>
        <v>#DIV/0!</v>
      </c>
    </row>
    <row r="80" spans="1:30" ht="13.5" thickBot="1" x14ac:dyDescent="0.25">
      <c r="J80" s="15"/>
      <c r="L80" s="39"/>
      <c r="M80" s="39"/>
      <c r="N80" s="39"/>
    </row>
    <row r="81" spans="1:30" ht="13.5" thickBot="1" x14ac:dyDescent="0.25">
      <c r="A81" s="10" t="s">
        <v>63</v>
      </c>
      <c r="B81" s="14"/>
      <c r="C81" s="14"/>
      <c r="D81" s="14"/>
      <c r="F81" s="60" t="s">
        <v>63</v>
      </c>
      <c r="G81" s="63"/>
      <c r="H81" s="63"/>
      <c r="I81" s="64"/>
      <c r="J81" s="15"/>
      <c r="K81" s="35" t="s">
        <v>63</v>
      </c>
      <c r="L81" s="40" t="e">
        <f t="shared" si="4"/>
        <v>#DIV/0!</v>
      </c>
      <c r="M81" s="40" t="e">
        <f t="shared" si="5"/>
        <v>#DIV/0!</v>
      </c>
      <c r="N81" s="40" t="e">
        <f t="shared" si="6"/>
        <v>#DIV/0!</v>
      </c>
      <c r="Q81" s="15"/>
      <c r="R81" s="15"/>
      <c r="S81" s="15"/>
      <c r="T81" s="15"/>
      <c r="V81" s="15"/>
      <c r="W81" s="15"/>
      <c r="X81" s="15"/>
      <c r="Y81" s="15"/>
      <c r="AA81" s="15"/>
      <c r="AB81" s="15"/>
      <c r="AC81" s="15"/>
      <c r="AD81" s="15"/>
    </row>
    <row r="82" spans="1:30" ht="13.5" thickBot="1" x14ac:dyDescent="0.25">
      <c r="A82" s="29" t="s">
        <v>64</v>
      </c>
      <c r="B82" s="21"/>
      <c r="C82" s="21"/>
      <c r="D82" s="22"/>
      <c r="F82" s="29" t="s">
        <v>64</v>
      </c>
      <c r="G82" s="21"/>
      <c r="H82" s="21"/>
      <c r="I82" s="22"/>
      <c r="J82" s="15"/>
      <c r="K82" s="29" t="s">
        <v>64</v>
      </c>
      <c r="L82" s="43" t="e">
        <f t="shared" si="4"/>
        <v>#DIV/0!</v>
      </c>
      <c r="M82" s="43" t="e">
        <f t="shared" si="5"/>
        <v>#DIV/0!</v>
      </c>
      <c r="N82" s="44" t="e">
        <f t="shared" si="6"/>
        <v>#DIV/0!</v>
      </c>
    </row>
    <row r="83" spans="1:30" ht="13.5" thickBot="1" x14ac:dyDescent="0.25">
      <c r="J83" s="15"/>
      <c r="L83" s="39"/>
      <c r="M83" s="39"/>
      <c r="N83" s="39"/>
    </row>
    <row r="84" spans="1:30" ht="13.5" thickBot="1" x14ac:dyDescent="0.25">
      <c r="A84" s="10" t="s">
        <v>65</v>
      </c>
      <c r="B84" s="14"/>
      <c r="C84" s="14"/>
      <c r="D84" s="14"/>
      <c r="F84" s="60" t="s">
        <v>65</v>
      </c>
      <c r="G84" s="63"/>
      <c r="H84" s="63"/>
      <c r="I84" s="64"/>
      <c r="J84" s="15"/>
      <c r="K84" s="35" t="s">
        <v>65</v>
      </c>
      <c r="L84" s="40" t="e">
        <f t="shared" si="4"/>
        <v>#DIV/0!</v>
      </c>
      <c r="M84" s="40" t="e">
        <f t="shared" si="5"/>
        <v>#DIV/0!</v>
      </c>
      <c r="N84" s="40" t="e">
        <f t="shared" si="6"/>
        <v>#DIV/0!</v>
      </c>
      <c r="Q84" s="15"/>
      <c r="R84" s="15"/>
      <c r="S84" s="15"/>
      <c r="T84" s="15"/>
      <c r="V84" s="15"/>
      <c r="W84" s="15"/>
      <c r="X84" s="15"/>
      <c r="Y84" s="15"/>
      <c r="AA84" s="15"/>
      <c r="AB84" s="15"/>
      <c r="AC84" s="15"/>
      <c r="AD84" s="15"/>
    </row>
    <row r="85" spans="1:30" ht="13.5" thickBot="1" x14ac:dyDescent="0.25">
      <c r="A85" s="25" t="s">
        <v>66</v>
      </c>
      <c r="B85" s="17"/>
      <c r="C85" s="17"/>
      <c r="D85" s="19"/>
      <c r="F85" s="25" t="s">
        <v>66</v>
      </c>
      <c r="G85" s="17"/>
      <c r="H85" s="17"/>
      <c r="I85" s="19"/>
      <c r="J85" s="15"/>
      <c r="K85" s="25" t="s">
        <v>66</v>
      </c>
      <c r="L85" s="41" t="e">
        <f t="shared" si="4"/>
        <v>#DIV/0!</v>
      </c>
      <c r="M85" s="41" t="e">
        <f t="shared" si="5"/>
        <v>#DIV/0!</v>
      </c>
      <c r="N85" s="42" t="e">
        <f t="shared" si="6"/>
        <v>#DIV/0!</v>
      </c>
    </row>
    <row r="86" spans="1:30" ht="13.5" thickBot="1" x14ac:dyDescent="0.25">
      <c r="A86" s="26" t="s">
        <v>67</v>
      </c>
      <c r="B86" s="17"/>
      <c r="C86" s="17"/>
      <c r="D86" s="19"/>
      <c r="F86" s="26" t="s">
        <v>67</v>
      </c>
      <c r="G86" s="53"/>
      <c r="H86" s="53"/>
      <c r="I86" s="54"/>
      <c r="J86" s="15"/>
      <c r="K86" s="26" t="s">
        <v>67</v>
      </c>
      <c r="L86" s="41" t="e">
        <f t="shared" si="4"/>
        <v>#DIV/0!</v>
      </c>
      <c r="M86" s="41" t="e">
        <f t="shared" si="5"/>
        <v>#DIV/0!</v>
      </c>
      <c r="N86" s="42" t="e">
        <f t="shared" si="6"/>
        <v>#DIV/0!</v>
      </c>
    </row>
    <row r="87" spans="1:30" ht="13.5" thickBot="1" x14ac:dyDescent="0.25">
      <c r="A87" s="27" t="s">
        <v>68</v>
      </c>
      <c r="B87" s="21"/>
      <c r="C87" s="21"/>
      <c r="D87" s="22"/>
      <c r="F87" s="27" t="s">
        <v>68</v>
      </c>
      <c r="G87" s="55"/>
      <c r="H87" s="55"/>
      <c r="I87" s="56"/>
      <c r="J87" s="15"/>
      <c r="K87" s="27" t="s">
        <v>68</v>
      </c>
      <c r="L87" s="43" t="e">
        <f t="shared" si="4"/>
        <v>#DIV/0!</v>
      </c>
      <c r="M87" s="43" t="e">
        <f t="shared" si="5"/>
        <v>#DIV/0!</v>
      </c>
      <c r="N87" s="44" t="e">
        <f t="shared" si="6"/>
        <v>#DIV/0!</v>
      </c>
    </row>
    <row r="88" spans="1:30" ht="13.5" thickBot="1" x14ac:dyDescent="0.25">
      <c r="J88" s="15"/>
      <c r="L88" s="39"/>
      <c r="M88" s="39"/>
      <c r="N88" s="39"/>
    </row>
    <row r="89" spans="1:30" ht="13.5" thickBot="1" x14ac:dyDescent="0.25">
      <c r="A89" s="13" t="s">
        <v>69</v>
      </c>
      <c r="B89" s="14"/>
      <c r="C89" s="14"/>
      <c r="D89" s="14"/>
      <c r="F89" s="62" t="s">
        <v>69</v>
      </c>
      <c r="G89" s="63"/>
      <c r="H89" s="63"/>
      <c r="I89" s="64"/>
      <c r="J89" s="15"/>
      <c r="K89" s="36" t="s">
        <v>69</v>
      </c>
      <c r="L89" s="40" t="e">
        <f t="shared" si="4"/>
        <v>#DIV/0!</v>
      </c>
      <c r="M89" s="40" t="e">
        <f t="shared" si="5"/>
        <v>#DIV/0!</v>
      </c>
      <c r="N89" s="40" t="e">
        <f t="shared" si="6"/>
        <v>#DIV/0!</v>
      </c>
      <c r="Q89" s="15"/>
      <c r="R89" s="15"/>
      <c r="S89" s="15"/>
      <c r="T89" s="15"/>
      <c r="V89" s="15"/>
      <c r="W89" s="15"/>
      <c r="X89" s="15"/>
      <c r="Y89" s="15"/>
      <c r="AA89" s="15"/>
      <c r="AB89" s="15"/>
      <c r="AC89" s="15"/>
      <c r="AD89" s="15"/>
    </row>
    <row r="90" spans="1:30" ht="13.5" thickBot="1" x14ac:dyDescent="0.25">
      <c r="A90" s="28" t="s">
        <v>70</v>
      </c>
      <c r="B90" s="21"/>
      <c r="C90" s="21"/>
      <c r="D90" s="22"/>
      <c r="F90" s="28" t="s">
        <v>70</v>
      </c>
      <c r="G90" s="21"/>
      <c r="H90" s="21"/>
      <c r="I90" s="22"/>
      <c r="J90" s="15"/>
      <c r="K90" s="28" t="s">
        <v>70</v>
      </c>
      <c r="L90" s="43" t="e">
        <f t="shared" si="4"/>
        <v>#DIV/0!</v>
      </c>
      <c r="M90" s="43" t="e">
        <f t="shared" si="5"/>
        <v>#DIV/0!</v>
      </c>
      <c r="N90" s="44" t="e">
        <f t="shared" si="6"/>
        <v>#DIV/0!</v>
      </c>
    </row>
    <row r="91" spans="1:30" ht="13.5" thickBot="1" x14ac:dyDescent="0.25">
      <c r="J91" s="15"/>
      <c r="L91" s="39"/>
      <c r="M91" s="39"/>
      <c r="N91" s="39"/>
    </row>
    <row r="92" spans="1:30" ht="13.5" thickBot="1" x14ac:dyDescent="0.25">
      <c r="A92" s="29" t="s">
        <v>71</v>
      </c>
      <c r="B92" s="21"/>
      <c r="C92" s="21"/>
      <c r="D92" s="22"/>
      <c r="F92" s="29" t="s">
        <v>71</v>
      </c>
      <c r="G92" s="21"/>
      <c r="H92" s="21"/>
      <c r="I92" s="22"/>
      <c r="J92" s="15"/>
      <c r="K92" s="29" t="s">
        <v>71</v>
      </c>
      <c r="L92" s="43">
        <v>0</v>
      </c>
      <c r="M92" s="43">
        <v>0</v>
      </c>
      <c r="N92" s="43">
        <v>0</v>
      </c>
    </row>
    <row r="93" spans="1:30" x14ac:dyDescent="0.2">
      <c r="J93" s="15"/>
    </row>
  </sheetData>
  <mergeCells count="3">
    <mergeCell ref="A1:B1"/>
    <mergeCell ref="K1:L1"/>
    <mergeCell ref="F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93"/>
  <sheetViews>
    <sheetView zoomScale="85" zoomScaleNormal="85" workbookViewId="0">
      <selection activeCell="K2" sqref="K2"/>
    </sheetView>
  </sheetViews>
  <sheetFormatPr baseColWidth="10" defaultColWidth="9.140625" defaultRowHeight="12.75" x14ac:dyDescent="0.2"/>
  <cols>
    <col min="1" max="1" width="22.7109375" style="2" bestFit="1" customWidth="1"/>
    <col min="2" max="2" width="12.140625" style="2" customWidth="1"/>
    <col min="3" max="3" width="13.28515625" style="2" bestFit="1" customWidth="1"/>
    <col min="4" max="5" width="9.140625" style="2"/>
    <col min="6" max="6" width="25.7109375" style="2" bestFit="1" customWidth="1"/>
    <col min="7" max="7" width="12.28515625" style="2" bestFit="1" customWidth="1"/>
    <col min="8" max="8" width="11.5703125" style="2" bestFit="1" customWidth="1"/>
    <col min="9" max="10" width="9.140625" style="2"/>
    <col min="11" max="11" width="22.7109375" style="2" bestFit="1" customWidth="1"/>
    <col min="12" max="12" width="12.140625" style="2" customWidth="1"/>
    <col min="13" max="13" width="13.28515625" style="2" bestFit="1" customWidth="1"/>
    <col min="14" max="258" width="9.140625" style="2"/>
    <col min="259" max="259" width="22.7109375" style="2" bestFit="1" customWidth="1"/>
    <col min="260" max="260" width="12.140625" style="2" customWidth="1"/>
    <col min="261" max="261" width="16.7109375" style="2" customWidth="1"/>
    <col min="262" max="262" width="13.28515625" style="2" bestFit="1" customWidth="1"/>
    <col min="263" max="514" width="9.140625" style="2"/>
    <col min="515" max="515" width="22.7109375" style="2" bestFit="1" customWidth="1"/>
    <col min="516" max="516" width="12.140625" style="2" customWidth="1"/>
    <col min="517" max="517" width="16.7109375" style="2" customWidth="1"/>
    <col min="518" max="518" width="13.28515625" style="2" bestFit="1" customWidth="1"/>
    <col min="519" max="770" width="9.140625" style="2"/>
    <col min="771" max="771" width="22.7109375" style="2" bestFit="1" customWidth="1"/>
    <col min="772" max="772" width="12.140625" style="2" customWidth="1"/>
    <col min="773" max="773" width="16.7109375" style="2" customWidth="1"/>
    <col min="774" max="774" width="13.28515625" style="2" bestFit="1" customWidth="1"/>
    <col min="775" max="1026" width="9.140625" style="2"/>
    <col min="1027" max="1027" width="22.7109375" style="2" bestFit="1" customWidth="1"/>
    <col min="1028" max="1028" width="12.140625" style="2" customWidth="1"/>
    <col min="1029" max="1029" width="16.7109375" style="2" customWidth="1"/>
    <col min="1030" max="1030" width="13.28515625" style="2" bestFit="1" customWidth="1"/>
    <col min="1031" max="1282" width="9.140625" style="2"/>
    <col min="1283" max="1283" width="22.7109375" style="2" bestFit="1" customWidth="1"/>
    <col min="1284" max="1284" width="12.140625" style="2" customWidth="1"/>
    <col min="1285" max="1285" width="16.7109375" style="2" customWidth="1"/>
    <col min="1286" max="1286" width="13.28515625" style="2" bestFit="1" customWidth="1"/>
    <col min="1287" max="1538" width="9.140625" style="2"/>
    <col min="1539" max="1539" width="22.7109375" style="2" bestFit="1" customWidth="1"/>
    <col min="1540" max="1540" width="12.140625" style="2" customWidth="1"/>
    <col min="1541" max="1541" width="16.7109375" style="2" customWidth="1"/>
    <col min="1542" max="1542" width="13.28515625" style="2" bestFit="1" customWidth="1"/>
    <col min="1543" max="1794" width="9.140625" style="2"/>
    <col min="1795" max="1795" width="22.7109375" style="2" bestFit="1" customWidth="1"/>
    <col min="1796" max="1796" width="12.140625" style="2" customWidth="1"/>
    <col min="1797" max="1797" width="16.7109375" style="2" customWidth="1"/>
    <col min="1798" max="1798" width="13.28515625" style="2" bestFit="1" customWidth="1"/>
    <col min="1799" max="2050" width="9.140625" style="2"/>
    <col min="2051" max="2051" width="22.7109375" style="2" bestFit="1" customWidth="1"/>
    <col min="2052" max="2052" width="12.140625" style="2" customWidth="1"/>
    <col min="2053" max="2053" width="16.7109375" style="2" customWidth="1"/>
    <col min="2054" max="2054" width="13.28515625" style="2" bestFit="1" customWidth="1"/>
    <col min="2055" max="2306" width="9.140625" style="2"/>
    <col min="2307" max="2307" width="22.7109375" style="2" bestFit="1" customWidth="1"/>
    <col min="2308" max="2308" width="12.140625" style="2" customWidth="1"/>
    <col min="2309" max="2309" width="16.7109375" style="2" customWidth="1"/>
    <col min="2310" max="2310" width="13.28515625" style="2" bestFit="1" customWidth="1"/>
    <col min="2311" max="2562" width="9.140625" style="2"/>
    <col min="2563" max="2563" width="22.7109375" style="2" bestFit="1" customWidth="1"/>
    <col min="2564" max="2564" width="12.140625" style="2" customWidth="1"/>
    <col min="2565" max="2565" width="16.7109375" style="2" customWidth="1"/>
    <col min="2566" max="2566" width="13.28515625" style="2" bestFit="1" customWidth="1"/>
    <col min="2567" max="2818" width="9.140625" style="2"/>
    <col min="2819" max="2819" width="22.7109375" style="2" bestFit="1" customWidth="1"/>
    <col min="2820" max="2820" width="12.140625" style="2" customWidth="1"/>
    <col min="2821" max="2821" width="16.7109375" style="2" customWidth="1"/>
    <col min="2822" max="2822" width="13.28515625" style="2" bestFit="1" customWidth="1"/>
    <col min="2823" max="3074" width="9.140625" style="2"/>
    <col min="3075" max="3075" width="22.7109375" style="2" bestFit="1" customWidth="1"/>
    <col min="3076" max="3076" width="12.140625" style="2" customWidth="1"/>
    <col min="3077" max="3077" width="16.7109375" style="2" customWidth="1"/>
    <col min="3078" max="3078" width="13.28515625" style="2" bestFit="1" customWidth="1"/>
    <col min="3079" max="3330" width="9.140625" style="2"/>
    <col min="3331" max="3331" width="22.7109375" style="2" bestFit="1" customWidth="1"/>
    <col min="3332" max="3332" width="12.140625" style="2" customWidth="1"/>
    <col min="3333" max="3333" width="16.7109375" style="2" customWidth="1"/>
    <col min="3334" max="3334" width="13.28515625" style="2" bestFit="1" customWidth="1"/>
    <col min="3335" max="3586" width="9.140625" style="2"/>
    <col min="3587" max="3587" width="22.7109375" style="2" bestFit="1" customWidth="1"/>
    <col min="3588" max="3588" width="12.140625" style="2" customWidth="1"/>
    <col min="3589" max="3589" width="16.7109375" style="2" customWidth="1"/>
    <col min="3590" max="3590" width="13.28515625" style="2" bestFit="1" customWidth="1"/>
    <col min="3591" max="3842" width="9.140625" style="2"/>
    <col min="3843" max="3843" width="22.7109375" style="2" bestFit="1" customWidth="1"/>
    <col min="3844" max="3844" width="12.140625" style="2" customWidth="1"/>
    <col min="3845" max="3845" width="16.7109375" style="2" customWidth="1"/>
    <col min="3846" max="3846" width="13.28515625" style="2" bestFit="1" customWidth="1"/>
    <col min="3847" max="4098" width="9.140625" style="2"/>
    <col min="4099" max="4099" width="22.7109375" style="2" bestFit="1" customWidth="1"/>
    <col min="4100" max="4100" width="12.140625" style="2" customWidth="1"/>
    <col min="4101" max="4101" width="16.7109375" style="2" customWidth="1"/>
    <col min="4102" max="4102" width="13.28515625" style="2" bestFit="1" customWidth="1"/>
    <col min="4103" max="4354" width="9.140625" style="2"/>
    <col min="4355" max="4355" width="22.7109375" style="2" bestFit="1" customWidth="1"/>
    <col min="4356" max="4356" width="12.140625" style="2" customWidth="1"/>
    <col min="4357" max="4357" width="16.7109375" style="2" customWidth="1"/>
    <col min="4358" max="4358" width="13.28515625" style="2" bestFit="1" customWidth="1"/>
    <col min="4359" max="4610" width="9.140625" style="2"/>
    <col min="4611" max="4611" width="22.7109375" style="2" bestFit="1" customWidth="1"/>
    <col min="4612" max="4612" width="12.140625" style="2" customWidth="1"/>
    <col min="4613" max="4613" width="16.7109375" style="2" customWidth="1"/>
    <col min="4614" max="4614" width="13.28515625" style="2" bestFit="1" customWidth="1"/>
    <col min="4615" max="4866" width="9.140625" style="2"/>
    <col min="4867" max="4867" width="22.7109375" style="2" bestFit="1" customWidth="1"/>
    <col min="4868" max="4868" width="12.140625" style="2" customWidth="1"/>
    <col min="4869" max="4869" width="16.7109375" style="2" customWidth="1"/>
    <col min="4870" max="4870" width="13.28515625" style="2" bestFit="1" customWidth="1"/>
    <col min="4871" max="5122" width="9.140625" style="2"/>
    <col min="5123" max="5123" width="22.7109375" style="2" bestFit="1" customWidth="1"/>
    <col min="5124" max="5124" width="12.140625" style="2" customWidth="1"/>
    <col min="5125" max="5125" width="16.7109375" style="2" customWidth="1"/>
    <col min="5126" max="5126" width="13.28515625" style="2" bestFit="1" customWidth="1"/>
    <col min="5127" max="5378" width="9.140625" style="2"/>
    <col min="5379" max="5379" width="22.7109375" style="2" bestFit="1" customWidth="1"/>
    <col min="5380" max="5380" width="12.140625" style="2" customWidth="1"/>
    <col min="5381" max="5381" width="16.7109375" style="2" customWidth="1"/>
    <col min="5382" max="5382" width="13.28515625" style="2" bestFit="1" customWidth="1"/>
    <col min="5383" max="5634" width="9.140625" style="2"/>
    <col min="5635" max="5635" width="22.7109375" style="2" bestFit="1" customWidth="1"/>
    <col min="5636" max="5636" width="12.140625" style="2" customWidth="1"/>
    <col min="5637" max="5637" width="16.7109375" style="2" customWidth="1"/>
    <col min="5638" max="5638" width="13.28515625" style="2" bestFit="1" customWidth="1"/>
    <col min="5639" max="5890" width="9.140625" style="2"/>
    <col min="5891" max="5891" width="22.7109375" style="2" bestFit="1" customWidth="1"/>
    <col min="5892" max="5892" width="12.140625" style="2" customWidth="1"/>
    <col min="5893" max="5893" width="16.7109375" style="2" customWidth="1"/>
    <col min="5894" max="5894" width="13.28515625" style="2" bestFit="1" customWidth="1"/>
    <col min="5895" max="6146" width="9.140625" style="2"/>
    <col min="6147" max="6147" width="22.7109375" style="2" bestFit="1" customWidth="1"/>
    <col min="6148" max="6148" width="12.140625" style="2" customWidth="1"/>
    <col min="6149" max="6149" width="16.7109375" style="2" customWidth="1"/>
    <col min="6150" max="6150" width="13.28515625" style="2" bestFit="1" customWidth="1"/>
    <col min="6151" max="6402" width="9.140625" style="2"/>
    <col min="6403" max="6403" width="22.7109375" style="2" bestFit="1" customWidth="1"/>
    <col min="6404" max="6404" width="12.140625" style="2" customWidth="1"/>
    <col min="6405" max="6405" width="16.7109375" style="2" customWidth="1"/>
    <col min="6406" max="6406" width="13.28515625" style="2" bestFit="1" customWidth="1"/>
    <col min="6407" max="6658" width="9.140625" style="2"/>
    <col min="6659" max="6659" width="22.7109375" style="2" bestFit="1" customWidth="1"/>
    <col min="6660" max="6660" width="12.140625" style="2" customWidth="1"/>
    <col min="6661" max="6661" width="16.7109375" style="2" customWidth="1"/>
    <col min="6662" max="6662" width="13.28515625" style="2" bestFit="1" customWidth="1"/>
    <col min="6663" max="6914" width="9.140625" style="2"/>
    <col min="6915" max="6915" width="22.7109375" style="2" bestFit="1" customWidth="1"/>
    <col min="6916" max="6916" width="12.140625" style="2" customWidth="1"/>
    <col min="6917" max="6917" width="16.7109375" style="2" customWidth="1"/>
    <col min="6918" max="6918" width="13.28515625" style="2" bestFit="1" customWidth="1"/>
    <col min="6919" max="7170" width="9.140625" style="2"/>
    <col min="7171" max="7171" width="22.7109375" style="2" bestFit="1" customWidth="1"/>
    <col min="7172" max="7172" width="12.140625" style="2" customWidth="1"/>
    <col min="7173" max="7173" width="16.7109375" style="2" customWidth="1"/>
    <col min="7174" max="7174" width="13.28515625" style="2" bestFit="1" customWidth="1"/>
    <col min="7175" max="7426" width="9.140625" style="2"/>
    <col min="7427" max="7427" width="22.7109375" style="2" bestFit="1" customWidth="1"/>
    <col min="7428" max="7428" width="12.140625" style="2" customWidth="1"/>
    <col min="7429" max="7429" width="16.7109375" style="2" customWidth="1"/>
    <col min="7430" max="7430" width="13.28515625" style="2" bestFit="1" customWidth="1"/>
    <col min="7431" max="7682" width="9.140625" style="2"/>
    <col min="7683" max="7683" width="22.7109375" style="2" bestFit="1" customWidth="1"/>
    <col min="7684" max="7684" width="12.140625" style="2" customWidth="1"/>
    <col min="7685" max="7685" width="16.7109375" style="2" customWidth="1"/>
    <col min="7686" max="7686" width="13.28515625" style="2" bestFit="1" customWidth="1"/>
    <col min="7687" max="7938" width="9.140625" style="2"/>
    <col min="7939" max="7939" width="22.7109375" style="2" bestFit="1" customWidth="1"/>
    <col min="7940" max="7940" width="12.140625" style="2" customWidth="1"/>
    <col min="7941" max="7941" width="16.7109375" style="2" customWidth="1"/>
    <col min="7942" max="7942" width="13.28515625" style="2" bestFit="1" customWidth="1"/>
    <col min="7943" max="8194" width="9.140625" style="2"/>
    <col min="8195" max="8195" width="22.7109375" style="2" bestFit="1" customWidth="1"/>
    <col min="8196" max="8196" width="12.140625" style="2" customWidth="1"/>
    <col min="8197" max="8197" width="16.7109375" style="2" customWidth="1"/>
    <col min="8198" max="8198" width="13.28515625" style="2" bestFit="1" customWidth="1"/>
    <col min="8199" max="8450" width="9.140625" style="2"/>
    <col min="8451" max="8451" width="22.7109375" style="2" bestFit="1" customWidth="1"/>
    <col min="8452" max="8452" width="12.140625" style="2" customWidth="1"/>
    <col min="8453" max="8453" width="16.7109375" style="2" customWidth="1"/>
    <col min="8454" max="8454" width="13.28515625" style="2" bestFit="1" customWidth="1"/>
    <col min="8455" max="8706" width="9.140625" style="2"/>
    <col min="8707" max="8707" width="22.7109375" style="2" bestFit="1" customWidth="1"/>
    <col min="8708" max="8708" width="12.140625" style="2" customWidth="1"/>
    <col min="8709" max="8709" width="16.7109375" style="2" customWidth="1"/>
    <col min="8710" max="8710" width="13.28515625" style="2" bestFit="1" customWidth="1"/>
    <col min="8711" max="8962" width="9.140625" style="2"/>
    <col min="8963" max="8963" width="22.7109375" style="2" bestFit="1" customWidth="1"/>
    <col min="8964" max="8964" width="12.140625" style="2" customWidth="1"/>
    <col min="8965" max="8965" width="16.7109375" style="2" customWidth="1"/>
    <col min="8966" max="8966" width="13.28515625" style="2" bestFit="1" customWidth="1"/>
    <col min="8967" max="9218" width="9.140625" style="2"/>
    <col min="9219" max="9219" width="22.7109375" style="2" bestFit="1" customWidth="1"/>
    <col min="9220" max="9220" width="12.140625" style="2" customWidth="1"/>
    <col min="9221" max="9221" width="16.7109375" style="2" customWidth="1"/>
    <col min="9222" max="9222" width="13.28515625" style="2" bestFit="1" customWidth="1"/>
    <col min="9223" max="9474" width="9.140625" style="2"/>
    <col min="9475" max="9475" width="22.7109375" style="2" bestFit="1" customWidth="1"/>
    <col min="9476" max="9476" width="12.140625" style="2" customWidth="1"/>
    <col min="9477" max="9477" width="16.7109375" style="2" customWidth="1"/>
    <col min="9478" max="9478" width="13.28515625" style="2" bestFit="1" customWidth="1"/>
    <col min="9479" max="9730" width="9.140625" style="2"/>
    <col min="9731" max="9731" width="22.7109375" style="2" bestFit="1" customWidth="1"/>
    <col min="9732" max="9732" width="12.140625" style="2" customWidth="1"/>
    <col min="9733" max="9733" width="16.7109375" style="2" customWidth="1"/>
    <col min="9734" max="9734" width="13.28515625" style="2" bestFit="1" customWidth="1"/>
    <col min="9735" max="9986" width="9.140625" style="2"/>
    <col min="9987" max="9987" width="22.7109375" style="2" bestFit="1" customWidth="1"/>
    <col min="9988" max="9988" width="12.140625" style="2" customWidth="1"/>
    <col min="9989" max="9989" width="16.7109375" style="2" customWidth="1"/>
    <col min="9990" max="9990" width="13.28515625" style="2" bestFit="1" customWidth="1"/>
    <col min="9991" max="10242" width="9.140625" style="2"/>
    <col min="10243" max="10243" width="22.7109375" style="2" bestFit="1" customWidth="1"/>
    <col min="10244" max="10244" width="12.140625" style="2" customWidth="1"/>
    <col min="10245" max="10245" width="16.7109375" style="2" customWidth="1"/>
    <col min="10246" max="10246" width="13.28515625" style="2" bestFit="1" customWidth="1"/>
    <col min="10247" max="10498" width="9.140625" style="2"/>
    <col min="10499" max="10499" width="22.7109375" style="2" bestFit="1" customWidth="1"/>
    <col min="10500" max="10500" width="12.140625" style="2" customWidth="1"/>
    <col min="10501" max="10501" width="16.7109375" style="2" customWidth="1"/>
    <col min="10502" max="10502" width="13.28515625" style="2" bestFit="1" customWidth="1"/>
    <col min="10503" max="10754" width="9.140625" style="2"/>
    <col min="10755" max="10755" width="22.7109375" style="2" bestFit="1" customWidth="1"/>
    <col min="10756" max="10756" width="12.140625" style="2" customWidth="1"/>
    <col min="10757" max="10757" width="16.7109375" style="2" customWidth="1"/>
    <col min="10758" max="10758" width="13.28515625" style="2" bestFit="1" customWidth="1"/>
    <col min="10759" max="11010" width="9.140625" style="2"/>
    <col min="11011" max="11011" width="22.7109375" style="2" bestFit="1" customWidth="1"/>
    <col min="11012" max="11012" width="12.140625" style="2" customWidth="1"/>
    <col min="11013" max="11013" width="16.7109375" style="2" customWidth="1"/>
    <col min="11014" max="11014" width="13.28515625" style="2" bestFit="1" customWidth="1"/>
    <col min="11015" max="11266" width="9.140625" style="2"/>
    <col min="11267" max="11267" width="22.7109375" style="2" bestFit="1" customWidth="1"/>
    <col min="11268" max="11268" width="12.140625" style="2" customWidth="1"/>
    <col min="11269" max="11269" width="16.7109375" style="2" customWidth="1"/>
    <col min="11270" max="11270" width="13.28515625" style="2" bestFit="1" customWidth="1"/>
    <col min="11271" max="11522" width="9.140625" style="2"/>
    <col min="11523" max="11523" width="22.7109375" style="2" bestFit="1" customWidth="1"/>
    <col min="11524" max="11524" width="12.140625" style="2" customWidth="1"/>
    <col min="11525" max="11525" width="16.7109375" style="2" customWidth="1"/>
    <col min="11526" max="11526" width="13.28515625" style="2" bestFit="1" customWidth="1"/>
    <col min="11527" max="11778" width="9.140625" style="2"/>
    <col min="11779" max="11779" width="22.7109375" style="2" bestFit="1" customWidth="1"/>
    <col min="11780" max="11780" width="12.140625" style="2" customWidth="1"/>
    <col min="11781" max="11781" width="16.7109375" style="2" customWidth="1"/>
    <col min="11782" max="11782" width="13.28515625" style="2" bestFit="1" customWidth="1"/>
    <col min="11783" max="12034" width="9.140625" style="2"/>
    <col min="12035" max="12035" width="22.7109375" style="2" bestFit="1" customWidth="1"/>
    <col min="12036" max="12036" width="12.140625" style="2" customWidth="1"/>
    <col min="12037" max="12037" width="16.7109375" style="2" customWidth="1"/>
    <col min="12038" max="12038" width="13.28515625" style="2" bestFit="1" customWidth="1"/>
    <col min="12039" max="12290" width="9.140625" style="2"/>
    <col min="12291" max="12291" width="22.7109375" style="2" bestFit="1" customWidth="1"/>
    <col min="12292" max="12292" width="12.140625" style="2" customWidth="1"/>
    <col min="12293" max="12293" width="16.7109375" style="2" customWidth="1"/>
    <col min="12294" max="12294" width="13.28515625" style="2" bestFit="1" customWidth="1"/>
    <col min="12295" max="12546" width="9.140625" style="2"/>
    <col min="12547" max="12547" width="22.7109375" style="2" bestFit="1" customWidth="1"/>
    <col min="12548" max="12548" width="12.140625" style="2" customWidth="1"/>
    <col min="12549" max="12549" width="16.7109375" style="2" customWidth="1"/>
    <col min="12550" max="12550" width="13.28515625" style="2" bestFit="1" customWidth="1"/>
    <col min="12551" max="12802" width="9.140625" style="2"/>
    <col min="12803" max="12803" width="22.7109375" style="2" bestFit="1" customWidth="1"/>
    <col min="12804" max="12804" width="12.140625" style="2" customWidth="1"/>
    <col min="12805" max="12805" width="16.7109375" style="2" customWidth="1"/>
    <col min="12806" max="12806" width="13.28515625" style="2" bestFit="1" customWidth="1"/>
    <col min="12807" max="13058" width="9.140625" style="2"/>
    <col min="13059" max="13059" width="22.7109375" style="2" bestFit="1" customWidth="1"/>
    <col min="13060" max="13060" width="12.140625" style="2" customWidth="1"/>
    <col min="13061" max="13061" width="16.7109375" style="2" customWidth="1"/>
    <col min="13062" max="13062" width="13.28515625" style="2" bestFit="1" customWidth="1"/>
    <col min="13063" max="13314" width="9.140625" style="2"/>
    <col min="13315" max="13315" width="22.7109375" style="2" bestFit="1" customWidth="1"/>
    <col min="13316" max="13316" width="12.140625" style="2" customWidth="1"/>
    <col min="13317" max="13317" width="16.7109375" style="2" customWidth="1"/>
    <col min="13318" max="13318" width="13.28515625" style="2" bestFit="1" customWidth="1"/>
    <col min="13319" max="13570" width="9.140625" style="2"/>
    <col min="13571" max="13571" width="22.7109375" style="2" bestFit="1" customWidth="1"/>
    <col min="13572" max="13572" width="12.140625" style="2" customWidth="1"/>
    <col min="13573" max="13573" width="16.7109375" style="2" customWidth="1"/>
    <col min="13574" max="13574" width="13.28515625" style="2" bestFit="1" customWidth="1"/>
    <col min="13575" max="13826" width="9.140625" style="2"/>
    <col min="13827" max="13827" width="22.7109375" style="2" bestFit="1" customWidth="1"/>
    <col min="13828" max="13828" width="12.140625" style="2" customWidth="1"/>
    <col min="13829" max="13829" width="16.7109375" style="2" customWidth="1"/>
    <col min="13830" max="13830" width="13.28515625" style="2" bestFit="1" customWidth="1"/>
    <col min="13831" max="14082" width="9.140625" style="2"/>
    <col min="14083" max="14083" width="22.7109375" style="2" bestFit="1" customWidth="1"/>
    <col min="14084" max="14084" width="12.140625" style="2" customWidth="1"/>
    <col min="14085" max="14085" width="16.7109375" style="2" customWidth="1"/>
    <col min="14086" max="14086" width="13.28515625" style="2" bestFit="1" customWidth="1"/>
    <col min="14087" max="14338" width="9.140625" style="2"/>
    <col min="14339" max="14339" width="22.7109375" style="2" bestFit="1" customWidth="1"/>
    <col min="14340" max="14340" width="12.140625" style="2" customWidth="1"/>
    <col min="14341" max="14341" width="16.7109375" style="2" customWidth="1"/>
    <col min="14342" max="14342" width="13.28515625" style="2" bestFit="1" customWidth="1"/>
    <col min="14343" max="14594" width="9.140625" style="2"/>
    <col min="14595" max="14595" width="22.7109375" style="2" bestFit="1" customWidth="1"/>
    <col min="14596" max="14596" width="12.140625" style="2" customWidth="1"/>
    <col min="14597" max="14597" width="16.7109375" style="2" customWidth="1"/>
    <col min="14598" max="14598" width="13.28515625" style="2" bestFit="1" customWidth="1"/>
    <col min="14599" max="14850" width="9.140625" style="2"/>
    <col min="14851" max="14851" width="22.7109375" style="2" bestFit="1" customWidth="1"/>
    <col min="14852" max="14852" width="12.140625" style="2" customWidth="1"/>
    <col min="14853" max="14853" width="16.7109375" style="2" customWidth="1"/>
    <col min="14854" max="14854" width="13.28515625" style="2" bestFit="1" customWidth="1"/>
    <col min="14855" max="15106" width="9.140625" style="2"/>
    <col min="15107" max="15107" width="22.7109375" style="2" bestFit="1" customWidth="1"/>
    <col min="15108" max="15108" width="12.140625" style="2" customWidth="1"/>
    <col min="15109" max="15109" width="16.7109375" style="2" customWidth="1"/>
    <col min="15110" max="15110" width="13.28515625" style="2" bestFit="1" customWidth="1"/>
    <col min="15111" max="15362" width="9.140625" style="2"/>
    <col min="15363" max="15363" width="22.7109375" style="2" bestFit="1" customWidth="1"/>
    <col min="15364" max="15364" width="12.140625" style="2" customWidth="1"/>
    <col min="15365" max="15365" width="16.7109375" style="2" customWidth="1"/>
    <col min="15366" max="15366" width="13.28515625" style="2" bestFit="1" customWidth="1"/>
    <col min="15367" max="15618" width="9.140625" style="2"/>
    <col min="15619" max="15619" width="22.7109375" style="2" bestFit="1" customWidth="1"/>
    <col min="15620" max="15620" width="12.140625" style="2" customWidth="1"/>
    <col min="15621" max="15621" width="16.7109375" style="2" customWidth="1"/>
    <col min="15622" max="15622" width="13.28515625" style="2" bestFit="1" customWidth="1"/>
    <col min="15623" max="15874" width="9.140625" style="2"/>
    <col min="15875" max="15875" width="22.7109375" style="2" bestFit="1" customWidth="1"/>
    <col min="15876" max="15876" width="12.140625" style="2" customWidth="1"/>
    <col min="15877" max="15877" width="16.7109375" style="2" customWidth="1"/>
    <col min="15878" max="15878" width="13.28515625" style="2" bestFit="1" customWidth="1"/>
    <col min="15879" max="16130" width="9.140625" style="2"/>
    <col min="16131" max="16131" width="22.7109375" style="2" bestFit="1" customWidth="1"/>
    <col min="16132" max="16132" width="12.140625" style="2" customWidth="1"/>
    <col min="16133" max="16133" width="16.7109375" style="2" customWidth="1"/>
    <col min="16134" max="16134" width="13.28515625" style="2" bestFit="1" customWidth="1"/>
    <col min="16135" max="16384" width="9.140625" style="2"/>
  </cols>
  <sheetData>
    <row r="1" spans="1:14" x14ac:dyDescent="0.2">
      <c r="A1" s="145" t="s">
        <v>74</v>
      </c>
      <c r="B1" s="145"/>
      <c r="C1" s="1"/>
      <c r="D1" s="1"/>
      <c r="F1" s="145" t="s">
        <v>74</v>
      </c>
      <c r="G1" s="145"/>
      <c r="K1" s="145" t="s">
        <v>75</v>
      </c>
      <c r="L1" s="145"/>
      <c r="M1" s="1"/>
      <c r="N1" s="1"/>
    </row>
    <row r="2" spans="1:14" x14ac:dyDescent="0.2">
      <c r="A2" s="1" t="s">
        <v>109</v>
      </c>
      <c r="B2" s="3"/>
      <c r="C2" s="1"/>
      <c r="D2" s="1"/>
      <c r="F2" s="1" t="s">
        <v>94</v>
      </c>
      <c r="G2" s="3"/>
      <c r="K2" s="1" t="s">
        <v>110</v>
      </c>
      <c r="L2" s="3"/>
      <c r="M2" s="1"/>
      <c r="N2" s="1"/>
    </row>
    <row r="3" spans="1:14" ht="15.75" thickBot="1" x14ac:dyDescent="0.35">
      <c r="A3" s="4"/>
      <c r="K3" s="4"/>
    </row>
    <row r="4" spans="1:14" ht="13.5" thickBot="1" x14ac:dyDescent="0.25">
      <c r="A4" s="5"/>
      <c r="B4" s="6" t="s">
        <v>0</v>
      </c>
      <c r="C4" s="7" t="s">
        <v>1</v>
      </c>
      <c r="D4" s="8" t="s">
        <v>2</v>
      </c>
      <c r="F4" s="5"/>
      <c r="G4" s="57" t="s">
        <v>0</v>
      </c>
      <c r="H4" s="58" t="s">
        <v>1</v>
      </c>
      <c r="I4" s="59" t="s">
        <v>2</v>
      </c>
      <c r="K4" s="5"/>
      <c r="L4" s="32" t="s">
        <v>0</v>
      </c>
      <c r="M4" s="33" t="s">
        <v>1</v>
      </c>
      <c r="N4" s="34" t="s">
        <v>2</v>
      </c>
    </row>
    <row r="5" spans="1:14" ht="13.5" thickBot="1" x14ac:dyDescent="0.25">
      <c r="A5" s="5"/>
      <c r="B5" s="9"/>
      <c r="C5" s="9"/>
      <c r="D5" s="5"/>
      <c r="F5" s="5"/>
      <c r="G5" s="9"/>
      <c r="H5" s="9"/>
      <c r="I5" s="5"/>
      <c r="K5" s="5"/>
      <c r="L5" s="9"/>
      <c r="M5" s="9"/>
      <c r="N5" s="5"/>
    </row>
    <row r="6" spans="1:14" ht="13.5" thickBot="1" x14ac:dyDescent="0.25">
      <c r="A6" s="10" t="s">
        <v>3</v>
      </c>
      <c r="B6" s="11">
        <f>+'Julio 2016'!B6+'Agosto 2016'!B6+'Septiembre 2016'!B6</f>
        <v>0</v>
      </c>
      <c r="C6" s="11">
        <f>+'Julio 2016'!C6+'Agosto 2016'!C6+'Septiembre 2016'!C6</f>
        <v>0</v>
      </c>
      <c r="D6" s="11">
        <f>+'Julio 2016'!D6+'Agosto 2016'!D6+'Septiembre 2016'!D6</f>
        <v>0</v>
      </c>
      <c r="F6" s="60" t="s">
        <v>3</v>
      </c>
      <c r="G6" s="61">
        <f>+'Julio 2016'!G6+'Agosto 2016'!G6+'Septiembre 2016'!G6</f>
        <v>0</v>
      </c>
      <c r="H6" s="61">
        <f>+'Julio 2016'!H6+'Agosto 2016'!H6+'Septiembre 2016'!H6</f>
        <v>0</v>
      </c>
      <c r="I6" s="61">
        <f>+'Julio 2016'!I6+'Agosto 2016'!I6+'Septiembre 2016'!I6</f>
        <v>0</v>
      </c>
      <c r="J6" s="15"/>
      <c r="K6" s="35" t="s">
        <v>3</v>
      </c>
      <c r="L6" s="38" t="e">
        <f>+B6/G6-1</f>
        <v>#DIV/0!</v>
      </c>
      <c r="M6" s="38" t="e">
        <f t="shared" ref="M6:N6" si="0">+C6/H6-1</f>
        <v>#DIV/0!</v>
      </c>
      <c r="N6" s="38" t="e">
        <f t="shared" si="0"/>
        <v>#DIV/0!</v>
      </c>
    </row>
    <row r="7" spans="1:14" ht="13.5" thickBot="1" x14ac:dyDescent="0.25">
      <c r="F7" s="51"/>
      <c r="G7" s="12"/>
      <c r="H7" s="52"/>
      <c r="I7" s="52"/>
      <c r="J7" s="15"/>
      <c r="L7" s="39"/>
      <c r="M7" s="39"/>
      <c r="N7" s="39"/>
    </row>
    <row r="8" spans="1:14" ht="13.5" thickBot="1" x14ac:dyDescent="0.25">
      <c r="A8" s="13" t="s">
        <v>4</v>
      </c>
      <c r="B8" s="14">
        <f>+'Julio 2016'!B8+'Agosto 2016'!B8+'Septiembre 2016'!B8</f>
        <v>0</v>
      </c>
      <c r="C8" s="14">
        <f>+'Julio 2016'!C8+'Agosto 2016'!C8+'Septiembre 2016'!C8</f>
        <v>0</v>
      </c>
      <c r="D8" s="14">
        <f>+'Julio 2016'!D8+'Agosto 2016'!D8+'Septiembre 2016'!D8</f>
        <v>0</v>
      </c>
      <c r="F8" s="62" t="s">
        <v>4</v>
      </c>
      <c r="G8" s="63">
        <f>+'Julio 2016'!G8+'Agosto 2016'!G8+'Septiembre 2016'!G8</f>
        <v>0</v>
      </c>
      <c r="H8" s="63">
        <f>+'Julio 2016'!H8+'Agosto 2016'!H8+'Septiembre 2016'!H8</f>
        <v>0</v>
      </c>
      <c r="I8" s="64">
        <f>+'Julio 2016'!I8+'Agosto 2016'!I8+'Septiembre 2016'!I8</f>
        <v>0</v>
      </c>
      <c r="J8" s="15"/>
      <c r="K8" s="36" t="s">
        <v>4</v>
      </c>
      <c r="L8" s="40" t="e">
        <f t="shared" ref="L8:L70" si="1">+B8/G8-1</f>
        <v>#DIV/0!</v>
      </c>
      <c r="M8" s="40" t="e">
        <f t="shared" ref="M8:M70" si="2">+C8/H8-1</f>
        <v>#DIV/0!</v>
      </c>
      <c r="N8" s="40" t="e">
        <f t="shared" ref="N8:N70" si="3">+D8/I8-1</f>
        <v>#DIV/0!</v>
      </c>
    </row>
    <row r="9" spans="1:14" ht="13.5" thickBot="1" x14ac:dyDescent="0.25">
      <c r="A9" s="16" t="s">
        <v>5</v>
      </c>
      <c r="B9" s="17">
        <f>+'Julio 2016'!B9+'Agosto 2016'!B9+'Septiembre 2016'!B9</f>
        <v>0</v>
      </c>
      <c r="C9" s="17">
        <f>+'Julio 2016'!C9+'Agosto 2016'!C9+'Septiembre 2016'!C9</f>
        <v>0</v>
      </c>
      <c r="D9" s="17">
        <f>+'Julio 2016'!D9+'Agosto 2016'!D9+'Septiembre 2016'!D9</f>
        <v>0</v>
      </c>
      <c r="E9" s="15"/>
      <c r="F9" s="16" t="s">
        <v>5</v>
      </c>
      <c r="G9" s="17">
        <f>+'Julio 2016'!G9+'Agosto 2016'!G9+'Septiembre 2016'!G9</f>
        <v>0</v>
      </c>
      <c r="H9" s="17">
        <f>+'Julio 2016'!H9+'Agosto 2016'!H9+'Septiembre 2016'!H9</f>
        <v>0</v>
      </c>
      <c r="I9" s="19">
        <f>+'Julio 2016'!I9+'Agosto 2016'!I9+'Septiembre 2016'!I9</f>
        <v>0</v>
      </c>
      <c r="J9" s="15"/>
      <c r="K9" s="16" t="s">
        <v>5</v>
      </c>
      <c r="L9" s="41" t="e">
        <f t="shared" si="1"/>
        <v>#DIV/0!</v>
      </c>
      <c r="M9" s="41" t="e">
        <f t="shared" si="2"/>
        <v>#DIV/0!</v>
      </c>
      <c r="N9" s="41" t="e">
        <f t="shared" si="3"/>
        <v>#DIV/0!</v>
      </c>
    </row>
    <row r="10" spans="1:14" ht="13.5" thickBot="1" x14ac:dyDescent="0.25">
      <c r="A10" s="18" t="s">
        <v>6</v>
      </c>
      <c r="B10" s="17">
        <f>+'Julio 2016'!B10+'Agosto 2016'!B10+'Septiembre 2016'!B10</f>
        <v>0</v>
      </c>
      <c r="C10" s="17">
        <f>+'Julio 2016'!C10+'Agosto 2016'!C10+'Septiembre 2016'!C10</f>
        <v>0</v>
      </c>
      <c r="D10" s="19">
        <f>+'Julio 2016'!D10+'Agosto 2016'!D10+'Septiembre 2016'!D10</f>
        <v>0</v>
      </c>
      <c r="F10" s="18" t="s">
        <v>6</v>
      </c>
      <c r="G10" s="53">
        <f>+'Julio 2016'!G10+'Agosto 2016'!G10+'Septiembre 2016'!G10</f>
        <v>0</v>
      </c>
      <c r="H10" s="53">
        <f>+'Julio 2016'!H10+'Agosto 2016'!H10+'Septiembre 2016'!H10</f>
        <v>0</v>
      </c>
      <c r="I10" s="54">
        <f>+'Julio 2016'!I10+'Agosto 2016'!I10+'Septiembre 2016'!I10</f>
        <v>0</v>
      </c>
      <c r="J10" s="15"/>
      <c r="K10" s="18" t="s">
        <v>6</v>
      </c>
      <c r="L10" s="41" t="e">
        <f t="shared" si="1"/>
        <v>#DIV/0!</v>
      </c>
      <c r="M10" s="41" t="e">
        <f t="shared" si="2"/>
        <v>#DIV/0!</v>
      </c>
      <c r="N10" s="42" t="e">
        <f t="shared" si="3"/>
        <v>#DIV/0!</v>
      </c>
    </row>
    <row r="11" spans="1:14" ht="13.5" thickBot="1" x14ac:dyDescent="0.25">
      <c r="A11" s="18" t="s">
        <v>7</v>
      </c>
      <c r="B11" s="17">
        <f>+'Julio 2016'!B11+'Agosto 2016'!B11+'Septiembre 2016'!B11</f>
        <v>0</v>
      </c>
      <c r="C11" s="17">
        <f>+'Julio 2016'!C11+'Agosto 2016'!C11+'Septiembre 2016'!C11</f>
        <v>0</v>
      </c>
      <c r="D11" s="19">
        <f>+'Julio 2016'!D11+'Agosto 2016'!D11+'Septiembre 2016'!D11</f>
        <v>0</v>
      </c>
      <c r="F11" s="18" t="s">
        <v>7</v>
      </c>
      <c r="G11" s="53">
        <f>+'Julio 2016'!G11+'Agosto 2016'!G11+'Septiembre 2016'!G11</f>
        <v>0</v>
      </c>
      <c r="H11" s="53">
        <f>+'Julio 2016'!H11+'Agosto 2016'!H11+'Septiembre 2016'!H11</f>
        <v>0</v>
      </c>
      <c r="I11" s="54">
        <f>+'Julio 2016'!I11+'Agosto 2016'!I11+'Septiembre 2016'!I11</f>
        <v>0</v>
      </c>
      <c r="J11" s="15"/>
      <c r="K11" s="18" t="s">
        <v>7</v>
      </c>
      <c r="L11" s="41" t="e">
        <f t="shared" si="1"/>
        <v>#DIV/0!</v>
      </c>
      <c r="M11" s="41" t="e">
        <f t="shared" si="2"/>
        <v>#DIV/0!</v>
      </c>
      <c r="N11" s="42" t="e">
        <f t="shared" si="3"/>
        <v>#DIV/0!</v>
      </c>
    </row>
    <row r="12" spans="1:14" ht="13.5" thickBot="1" x14ac:dyDescent="0.25">
      <c r="A12" s="18" t="s">
        <v>8</v>
      </c>
      <c r="B12" s="17">
        <f>+'Julio 2016'!B12+'Agosto 2016'!B12+'Septiembre 2016'!B12</f>
        <v>0</v>
      </c>
      <c r="C12" s="17">
        <f>+'Julio 2016'!C12+'Agosto 2016'!C12+'Septiembre 2016'!C12</f>
        <v>0</v>
      </c>
      <c r="D12" s="19">
        <f>+'Julio 2016'!D12+'Agosto 2016'!D12+'Septiembre 2016'!D12</f>
        <v>0</v>
      </c>
      <c r="F12" s="18" t="s">
        <v>8</v>
      </c>
      <c r="G12" s="53">
        <f>+'Julio 2016'!G12+'Agosto 2016'!G12+'Septiembre 2016'!G12</f>
        <v>0</v>
      </c>
      <c r="H12" s="53">
        <f>+'Julio 2016'!H12+'Agosto 2016'!H12+'Septiembre 2016'!H12</f>
        <v>0</v>
      </c>
      <c r="I12" s="54">
        <f>+'Julio 2016'!I12+'Agosto 2016'!I12+'Septiembre 2016'!I12</f>
        <v>0</v>
      </c>
      <c r="J12" s="15"/>
      <c r="K12" s="18" t="s">
        <v>8</v>
      </c>
      <c r="L12" s="41" t="e">
        <f t="shared" si="1"/>
        <v>#DIV/0!</v>
      </c>
      <c r="M12" s="41" t="e">
        <f t="shared" si="2"/>
        <v>#DIV/0!</v>
      </c>
      <c r="N12" s="42" t="e">
        <f t="shared" si="3"/>
        <v>#DIV/0!</v>
      </c>
    </row>
    <row r="13" spans="1:14" ht="13.5" thickBot="1" x14ac:dyDescent="0.25">
      <c r="A13" s="18" t="s">
        <v>9</v>
      </c>
      <c r="B13" s="17">
        <f>+'Julio 2016'!B13+'Agosto 2016'!B13+'Septiembre 2016'!B13</f>
        <v>0</v>
      </c>
      <c r="C13" s="17">
        <f>+'Julio 2016'!C13+'Agosto 2016'!C13+'Septiembre 2016'!C13</f>
        <v>0</v>
      </c>
      <c r="D13" s="19">
        <f>+'Julio 2016'!D13+'Agosto 2016'!D13+'Septiembre 2016'!D13</f>
        <v>0</v>
      </c>
      <c r="F13" s="18" t="s">
        <v>9</v>
      </c>
      <c r="G13" s="53">
        <f>+'Julio 2016'!G13+'Agosto 2016'!G13+'Septiembre 2016'!G13</f>
        <v>0</v>
      </c>
      <c r="H13" s="53">
        <f>+'Julio 2016'!H13+'Agosto 2016'!H13+'Septiembre 2016'!H13</f>
        <v>0</v>
      </c>
      <c r="I13" s="54">
        <f>+'Julio 2016'!I13+'Agosto 2016'!I13+'Septiembre 2016'!I13</f>
        <v>0</v>
      </c>
      <c r="J13" s="15"/>
      <c r="K13" s="18" t="s">
        <v>9</v>
      </c>
      <c r="L13" s="41" t="e">
        <f t="shared" si="1"/>
        <v>#DIV/0!</v>
      </c>
      <c r="M13" s="41" t="e">
        <f t="shared" si="2"/>
        <v>#DIV/0!</v>
      </c>
      <c r="N13" s="42" t="e">
        <f t="shared" si="3"/>
        <v>#DIV/0!</v>
      </c>
    </row>
    <row r="14" spans="1:14" ht="13.5" thickBot="1" x14ac:dyDescent="0.25">
      <c r="A14" s="18" t="s">
        <v>10</v>
      </c>
      <c r="B14" s="17">
        <f>+'Julio 2016'!B14+'Agosto 2016'!B14+'Septiembre 2016'!B14</f>
        <v>0</v>
      </c>
      <c r="C14" s="17">
        <f>+'Julio 2016'!C14+'Agosto 2016'!C14+'Septiembre 2016'!C14</f>
        <v>0</v>
      </c>
      <c r="D14" s="19">
        <f>+'Julio 2016'!D14+'Agosto 2016'!D14+'Septiembre 2016'!D14</f>
        <v>0</v>
      </c>
      <c r="F14" s="18" t="s">
        <v>10</v>
      </c>
      <c r="G14" s="53">
        <f>+'Julio 2016'!G14+'Agosto 2016'!G14+'Septiembre 2016'!G14</f>
        <v>0</v>
      </c>
      <c r="H14" s="53">
        <f>+'Julio 2016'!H14+'Agosto 2016'!H14+'Septiembre 2016'!H14</f>
        <v>0</v>
      </c>
      <c r="I14" s="54">
        <f>+'Julio 2016'!I14+'Agosto 2016'!I14+'Septiembre 2016'!I14</f>
        <v>0</v>
      </c>
      <c r="J14" s="15"/>
      <c r="K14" s="18" t="s">
        <v>10</v>
      </c>
      <c r="L14" s="41" t="e">
        <f t="shared" si="1"/>
        <v>#DIV/0!</v>
      </c>
      <c r="M14" s="41" t="e">
        <f t="shared" si="2"/>
        <v>#DIV/0!</v>
      </c>
      <c r="N14" s="42" t="e">
        <f t="shared" si="3"/>
        <v>#DIV/0!</v>
      </c>
    </row>
    <row r="15" spans="1:14" ht="13.5" thickBot="1" x14ac:dyDescent="0.25">
      <c r="A15" s="18" t="s">
        <v>11</v>
      </c>
      <c r="B15" s="17">
        <f>+'Julio 2016'!B15+'Agosto 2016'!B15+'Septiembre 2016'!B15</f>
        <v>0</v>
      </c>
      <c r="C15" s="17">
        <f>+'Julio 2016'!C15+'Agosto 2016'!C15+'Septiembre 2016'!C15</f>
        <v>0</v>
      </c>
      <c r="D15" s="19">
        <f>+'Julio 2016'!D15+'Agosto 2016'!D15+'Septiembre 2016'!D15</f>
        <v>0</v>
      </c>
      <c r="F15" s="18" t="s">
        <v>11</v>
      </c>
      <c r="G15" s="53">
        <f>+'Julio 2016'!G15+'Agosto 2016'!G15+'Septiembre 2016'!G15</f>
        <v>0</v>
      </c>
      <c r="H15" s="53">
        <f>+'Julio 2016'!H15+'Agosto 2016'!H15+'Septiembre 2016'!H15</f>
        <v>0</v>
      </c>
      <c r="I15" s="54">
        <f>+'Julio 2016'!I15+'Agosto 2016'!I15+'Septiembre 2016'!I15</f>
        <v>0</v>
      </c>
      <c r="J15" s="15"/>
      <c r="K15" s="18" t="s">
        <v>11</v>
      </c>
      <c r="L15" s="41" t="e">
        <f t="shared" si="1"/>
        <v>#DIV/0!</v>
      </c>
      <c r="M15" s="41" t="e">
        <f t="shared" si="2"/>
        <v>#DIV/0!</v>
      </c>
      <c r="N15" s="42" t="e">
        <f t="shared" si="3"/>
        <v>#DIV/0!</v>
      </c>
    </row>
    <row r="16" spans="1:14" ht="13.5" thickBot="1" x14ac:dyDescent="0.25">
      <c r="A16" s="20" t="s">
        <v>12</v>
      </c>
      <c r="B16" s="21">
        <f>+'Julio 2016'!B16+'Agosto 2016'!B16+'Septiembre 2016'!B16</f>
        <v>0</v>
      </c>
      <c r="C16" s="21">
        <f>+'Julio 2016'!C16+'Agosto 2016'!C16+'Septiembre 2016'!C16</f>
        <v>0</v>
      </c>
      <c r="D16" s="22">
        <f>+'Julio 2016'!D16+'Agosto 2016'!D16+'Septiembre 2016'!D16</f>
        <v>0</v>
      </c>
      <c r="F16" s="20" t="s">
        <v>12</v>
      </c>
      <c r="G16" s="55">
        <f>+'Julio 2016'!G16+'Agosto 2016'!G16+'Septiembre 2016'!G16</f>
        <v>0</v>
      </c>
      <c r="H16" s="55">
        <f>+'Julio 2016'!H16+'Agosto 2016'!H16+'Septiembre 2016'!H16</f>
        <v>0</v>
      </c>
      <c r="I16" s="56">
        <f>+'Julio 2016'!I16+'Agosto 2016'!I16+'Septiembre 2016'!I16</f>
        <v>0</v>
      </c>
      <c r="J16" s="15"/>
      <c r="K16" s="20" t="s">
        <v>12</v>
      </c>
      <c r="L16" s="43" t="e">
        <f t="shared" si="1"/>
        <v>#DIV/0!</v>
      </c>
      <c r="M16" s="43" t="e">
        <f t="shared" si="2"/>
        <v>#DIV/0!</v>
      </c>
      <c r="N16" s="44" t="e">
        <f t="shared" si="3"/>
        <v>#DIV/0!</v>
      </c>
    </row>
    <row r="17" spans="1:14" ht="13.5" thickBot="1" x14ac:dyDescent="0.25">
      <c r="B17" s="12"/>
      <c r="C17" s="12"/>
      <c r="D17" s="12"/>
      <c r="G17" s="12"/>
      <c r="H17" s="12"/>
      <c r="I17" s="12"/>
      <c r="J17" s="15"/>
      <c r="L17" s="45"/>
      <c r="M17" s="45"/>
      <c r="N17" s="45"/>
    </row>
    <row r="18" spans="1:14" ht="13.5" thickBot="1" x14ac:dyDescent="0.25">
      <c r="A18" s="23" t="s">
        <v>13</v>
      </c>
      <c r="B18" s="24">
        <f>+'Julio 2016'!B18+'Agosto 2016'!B18+'Septiembre 2016'!B18</f>
        <v>0</v>
      </c>
      <c r="C18" s="24">
        <f>+'Julio 2016'!C18+'Agosto 2016'!C18+'Septiembre 2016'!C18</f>
        <v>0</v>
      </c>
      <c r="D18" s="24">
        <f>+'Julio 2016'!D18+'Agosto 2016'!D18+'Septiembre 2016'!D18</f>
        <v>0</v>
      </c>
      <c r="F18" s="65" t="s">
        <v>13</v>
      </c>
      <c r="G18" s="66">
        <f>+'Julio 2016'!G18+'Agosto 2016'!G18+'Septiembre 2016'!G18</f>
        <v>0</v>
      </c>
      <c r="H18" s="66">
        <f>+'Julio 2016'!H18+'Agosto 2016'!H18+'Septiembre 2016'!H18</f>
        <v>0</v>
      </c>
      <c r="I18" s="67">
        <f>+'Julio 2016'!I18+'Agosto 2016'!I18+'Septiembre 2016'!I18</f>
        <v>0</v>
      </c>
      <c r="J18" s="15"/>
      <c r="K18" s="37" t="s">
        <v>13</v>
      </c>
      <c r="L18" s="46" t="e">
        <f t="shared" si="1"/>
        <v>#DIV/0!</v>
      </c>
      <c r="M18" s="46" t="e">
        <f t="shared" si="2"/>
        <v>#DIV/0!</v>
      </c>
      <c r="N18" s="46" t="e">
        <f t="shared" si="3"/>
        <v>#DIV/0!</v>
      </c>
    </row>
    <row r="19" spans="1:14" ht="13.5" thickBot="1" x14ac:dyDescent="0.25">
      <c r="A19" s="25" t="s">
        <v>14</v>
      </c>
      <c r="B19" s="47"/>
      <c r="C19" s="47"/>
      <c r="D19" s="48"/>
      <c r="F19" s="26" t="s">
        <v>72</v>
      </c>
      <c r="G19" s="47"/>
      <c r="H19" s="47"/>
      <c r="I19" s="48"/>
      <c r="J19" s="15"/>
      <c r="K19" s="25" t="s">
        <v>72</v>
      </c>
      <c r="L19" s="47"/>
      <c r="M19" s="47"/>
      <c r="N19" s="48"/>
    </row>
    <row r="20" spans="1:14" ht="13.5" thickBot="1" x14ac:dyDescent="0.25">
      <c r="A20" s="26" t="s">
        <v>15</v>
      </c>
      <c r="B20" s="47"/>
      <c r="C20" s="47"/>
      <c r="D20" s="48"/>
      <c r="F20" s="26" t="s">
        <v>15</v>
      </c>
      <c r="G20" s="47"/>
      <c r="H20" s="47"/>
      <c r="I20" s="48"/>
      <c r="J20" s="15"/>
      <c r="K20" s="26" t="s">
        <v>15</v>
      </c>
      <c r="L20" s="47"/>
      <c r="M20" s="47"/>
      <c r="N20" s="48"/>
    </row>
    <row r="21" spans="1:14" ht="13.5" thickBot="1" x14ac:dyDescent="0.25">
      <c r="A21" s="27" t="s">
        <v>16</v>
      </c>
      <c r="B21" s="49"/>
      <c r="C21" s="49"/>
      <c r="D21" s="50"/>
      <c r="F21" s="27" t="s">
        <v>16</v>
      </c>
      <c r="G21" s="49"/>
      <c r="H21" s="49"/>
      <c r="I21" s="50"/>
      <c r="J21" s="15"/>
      <c r="K21" s="27" t="s">
        <v>16</v>
      </c>
      <c r="L21" s="49"/>
      <c r="M21" s="49"/>
      <c r="N21" s="50"/>
    </row>
    <row r="22" spans="1:14" ht="13.5" thickBot="1" x14ac:dyDescent="0.25">
      <c r="J22" s="15"/>
      <c r="L22" s="39"/>
      <c r="M22" s="39"/>
      <c r="N22" s="39"/>
    </row>
    <row r="23" spans="1:14" ht="13.5" thickBot="1" x14ac:dyDescent="0.25">
      <c r="A23" s="13" t="s">
        <v>17</v>
      </c>
      <c r="B23" s="14">
        <f>+'Julio 2016'!B23+'Agosto 2016'!B23+'Septiembre 2016'!B23</f>
        <v>0</v>
      </c>
      <c r="C23" s="14">
        <f>+'Julio 2016'!C23+'Agosto 2016'!C23+'Septiembre 2016'!C23</f>
        <v>0</v>
      </c>
      <c r="D23" s="14">
        <f>+'Julio 2016'!D23+'Agosto 2016'!D23+'Septiembre 2016'!D23</f>
        <v>0</v>
      </c>
      <c r="F23" s="62" t="s">
        <v>17</v>
      </c>
      <c r="G23" s="63">
        <f>+'Julio 2016'!G23+'Agosto 2016'!G23+'Septiembre 2016'!G23</f>
        <v>0</v>
      </c>
      <c r="H23" s="63">
        <f>+'Julio 2016'!H23+'Agosto 2016'!H23+'Septiembre 2016'!H23</f>
        <v>0</v>
      </c>
      <c r="I23" s="64">
        <f>+'Julio 2016'!I23+'Agosto 2016'!I23+'Septiembre 2016'!I23</f>
        <v>0</v>
      </c>
      <c r="J23" s="15"/>
      <c r="K23" s="36" t="s">
        <v>17</v>
      </c>
      <c r="L23" s="40" t="e">
        <f t="shared" si="1"/>
        <v>#DIV/0!</v>
      </c>
      <c r="M23" s="40" t="e">
        <f t="shared" si="2"/>
        <v>#DIV/0!</v>
      </c>
      <c r="N23" s="40" t="e">
        <f t="shared" si="3"/>
        <v>#DIV/0!</v>
      </c>
    </row>
    <row r="24" spans="1:14" ht="13.5" thickBot="1" x14ac:dyDescent="0.25">
      <c r="A24" s="28" t="s">
        <v>18</v>
      </c>
      <c r="B24" s="21">
        <f>+'Julio 2016'!B24+'Agosto 2016'!B24+'Septiembre 2016'!B24</f>
        <v>0</v>
      </c>
      <c r="C24" s="21">
        <f>+'Julio 2016'!C24+'Agosto 2016'!C24+'Septiembre 2016'!C24</f>
        <v>0</v>
      </c>
      <c r="D24" s="22">
        <f>+'Julio 2016'!D24+'Agosto 2016'!D24+'Septiembre 2016'!D24</f>
        <v>0</v>
      </c>
      <c r="F24" s="28" t="s">
        <v>18</v>
      </c>
      <c r="G24" s="21">
        <f>+'Julio 2016'!G24+'Agosto 2016'!G24+'Septiembre 2016'!G24</f>
        <v>0</v>
      </c>
      <c r="H24" s="21">
        <f>+'Julio 2016'!H24+'Agosto 2016'!H24+'Septiembre 2016'!H24</f>
        <v>0</v>
      </c>
      <c r="I24" s="22">
        <f>+'Julio 2016'!I24+'Agosto 2016'!I24+'Septiembre 2016'!I24</f>
        <v>0</v>
      </c>
      <c r="J24" s="15"/>
      <c r="K24" s="28" t="s">
        <v>18</v>
      </c>
      <c r="L24" s="43" t="e">
        <f t="shared" si="1"/>
        <v>#DIV/0!</v>
      </c>
      <c r="M24" s="43" t="e">
        <f t="shared" si="2"/>
        <v>#DIV/0!</v>
      </c>
      <c r="N24" s="44" t="e">
        <f t="shared" si="3"/>
        <v>#DIV/0!</v>
      </c>
    </row>
    <row r="25" spans="1:14" ht="13.5" thickBot="1" x14ac:dyDescent="0.25">
      <c r="J25" s="15"/>
      <c r="L25" s="39"/>
      <c r="M25" s="39"/>
      <c r="N25" s="39"/>
    </row>
    <row r="26" spans="1:14" ht="13.5" thickBot="1" x14ac:dyDescent="0.25">
      <c r="A26" s="10" t="s">
        <v>19</v>
      </c>
      <c r="B26" s="14">
        <f>+'Julio 2016'!B26+'Agosto 2016'!B26+'Septiembre 2016'!B26</f>
        <v>0</v>
      </c>
      <c r="C26" s="14">
        <f>+'Julio 2016'!C26+'Agosto 2016'!C26+'Septiembre 2016'!C26</f>
        <v>0</v>
      </c>
      <c r="D26" s="14">
        <f>+'Julio 2016'!D26+'Agosto 2016'!D26+'Septiembre 2016'!D26</f>
        <v>0</v>
      </c>
      <c r="F26" s="60" t="s">
        <v>19</v>
      </c>
      <c r="G26" s="63">
        <f>+'Julio 2016'!G26+'Agosto 2016'!G26+'Septiembre 2016'!G26</f>
        <v>0</v>
      </c>
      <c r="H26" s="63">
        <f>+'Julio 2016'!H26+'Agosto 2016'!H26+'Septiembre 2016'!H26</f>
        <v>0</v>
      </c>
      <c r="I26" s="64">
        <f>+'Julio 2016'!I26+'Agosto 2016'!I26+'Septiembre 2016'!I26</f>
        <v>0</v>
      </c>
      <c r="J26" s="15"/>
      <c r="K26" s="35" t="s">
        <v>19</v>
      </c>
      <c r="L26" s="40" t="e">
        <f t="shared" si="1"/>
        <v>#DIV/0!</v>
      </c>
      <c r="M26" s="40" t="e">
        <f t="shared" si="2"/>
        <v>#DIV/0!</v>
      </c>
      <c r="N26" s="40" t="e">
        <f t="shared" si="3"/>
        <v>#DIV/0!</v>
      </c>
    </row>
    <row r="27" spans="1:14" ht="13.5" thickBot="1" x14ac:dyDescent="0.25">
      <c r="A27" s="29" t="s">
        <v>20</v>
      </c>
      <c r="B27" s="21">
        <f>+'Julio 2016'!B27+'Agosto 2016'!B27+'Septiembre 2016'!B27</f>
        <v>0</v>
      </c>
      <c r="C27" s="21">
        <f>+'Julio 2016'!C27+'Agosto 2016'!C27+'Septiembre 2016'!C27</f>
        <v>0</v>
      </c>
      <c r="D27" s="22">
        <f>+'Julio 2016'!D27+'Agosto 2016'!D27+'Septiembre 2016'!D27</f>
        <v>0</v>
      </c>
      <c r="F27" s="29" t="s">
        <v>20</v>
      </c>
      <c r="G27" s="21">
        <f>+'Julio 2016'!G27+'Agosto 2016'!G27+'Septiembre 2016'!G27</f>
        <v>0</v>
      </c>
      <c r="H27" s="21">
        <f>+'Julio 2016'!H27+'Agosto 2016'!H27+'Septiembre 2016'!H27</f>
        <v>0</v>
      </c>
      <c r="I27" s="22">
        <f>+'Julio 2016'!I27+'Agosto 2016'!I27+'Septiembre 2016'!I27</f>
        <v>0</v>
      </c>
      <c r="J27" s="15"/>
      <c r="K27" s="29" t="s">
        <v>20</v>
      </c>
      <c r="L27" s="43" t="e">
        <f t="shared" si="1"/>
        <v>#DIV/0!</v>
      </c>
      <c r="M27" s="43" t="e">
        <f t="shared" si="2"/>
        <v>#DIV/0!</v>
      </c>
      <c r="N27" s="44" t="e">
        <f t="shared" si="3"/>
        <v>#DIV/0!</v>
      </c>
    </row>
    <row r="28" spans="1:14" ht="13.5" thickBot="1" x14ac:dyDescent="0.25">
      <c r="J28" s="15"/>
      <c r="L28" s="39"/>
      <c r="M28" s="39"/>
      <c r="N28" s="39"/>
    </row>
    <row r="29" spans="1:14" ht="13.5" thickBot="1" x14ac:dyDescent="0.25">
      <c r="A29" s="10" t="s">
        <v>21</v>
      </c>
      <c r="B29" s="14">
        <f>+'Julio 2016'!B29+'Agosto 2016'!B29+'Septiembre 2016'!B29</f>
        <v>0</v>
      </c>
      <c r="C29" s="14">
        <f>+'Julio 2016'!C29+'Agosto 2016'!C29+'Septiembre 2016'!C29</f>
        <v>0</v>
      </c>
      <c r="D29" s="14">
        <f>+'Julio 2016'!D29+'Agosto 2016'!D29+'Septiembre 2016'!D29</f>
        <v>0</v>
      </c>
      <c r="F29" s="60" t="s">
        <v>21</v>
      </c>
      <c r="G29" s="63">
        <f>+'Julio 2016'!G29+'Agosto 2016'!G29+'Septiembre 2016'!G29</f>
        <v>0</v>
      </c>
      <c r="H29" s="63">
        <f>+'Julio 2016'!H29+'Agosto 2016'!H29+'Septiembre 2016'!H29</f>
        <v>0</v>
      </c>
      <c r="I29" s="64">
        <f>+'Julio 2016'!I29+'Agosto 2016'!I29+'Septiembre 2016'!I29</f>
        <v>0</v>
      </c>
      <c r="J29" s="15"/>
      <c r="K29" s="35" t="s">
        <v>21</v>
      </c>
      <c r="L29" s="40" t="e">
        <f t="shared" si="1"/>
        <v>#DIV/0!</v>
      </c>
      <c r="M29" s="40" t="e">
        <f t="shared" si="2"/>
        <v>#DIV/0!</v>
      </c>
      <c r="N29" s="40" t="e">
        <f t="shared" si="3"/>
        <v>#DIV/0!</v>
      </c>
    </row>
    <row r="30" spans="1:14" ht="13.5" thickBot="1" x14ac:dyDescent="0.25">
      <c r="A30" s="30" t="s">
        <v>22</v>
      </c>
      <c r="B30" s="17">
        <f>+'Julio 2016'!B30+'Agosto 2016'!B30+'Septiembre 2016'!B30</f>
        <v>0</v>
      </c>
      <c r="C30" s="17">
        <f>+'Julio 2016'!C30+'Agosto 2016'!C30+'Septiembre 2016'!C30</f>
        <v>0</v>
      </c>
      <c r="D30" s="19">
        <f>+'Julio 2016'!D30+'Agosto 2016'!D30+'Septiembre 2016'!D30</f>
        <v>0</v>
      </c>
      <c r="F30" s="30" t="s">
        <v>22</v>
      </c>
      <c r="G30" s="17">
        <f>+'Julio 2016'!G30+'Agosto 2016'!G30+'Septiembre 2016'!G30</f>
        <v>0</v>
      </c>
      <c r="H30" s="17">
        <f>+'Julio 2016'!H30+'Agosto 2016'!H30+'Septiembre 2016'!H30</f>
        <v>0</v>
      </c>
      <c r="I30" s="19">
        <f>+'Julio 2016'!I30+'Agosto 2016'!I30+'Septiembre 2016'!I30</f>
        <v>0</v>
      </c>
      <c r="J30" s="15"/>
      <c r="K30" s="30" t="s">
        <v>22</v>
      </c>
      <c r="L30" s="41" t="e">
        <f t="shared" si="1"/>
        <v>#DIV/0!</v>
      </c>
      <c r="M30" s="41" t="e">
        <f t="shared" si="2"/>
        <v>#DIV/0!</v>
      </c>
      <c r="N30" s="42" t="e">
        <f t="shared" si="3"/>
        <v>#DIV/0!</v>
      </c>
    </row>
    <row r="31" spans="1:14" ht="13.5" thickBot="1" x14ac:dyDescent="0.25">
      <c r="A31" s="31" t="s">
        <v>23</v>
      </c>
      <c r="B31" s="21">
        <f>+'Julio 2016'!B31+'Agosto 2016'!B31+'Septiembre 2016'!B31</f>
        <v>0</v>
      </c>
      <c r="C31" s="21">
        <f>+'Julio 2016'!C31+'Agosto 2016'!C31+'Septiembre 2016'!C31</f>
        <v>0</v>
      </c>
      <c r="D31" s="22">
        <f>+'Julio 2016'!D31+'Agosto 2016'!D31+'Septiembre 2016'!D31</f>
        <v>0</v>
      </c>
      <c r="F31" s="31" t="s">
        <v>23</v>
      </c>
      <c r="G31" s="55">
        <f>+'Julio 2016'!G31+'Agosto 2016'!G31+'Septiembre 2016'!G31</f>
        <v>0</v>
      </c>
      <c r="H31" s="55">
        <f>+'Julio 2016'!H31+'Agosto 2016'!H31+'Septiembre 2016'!H31</f>
        <v>0</v>
      </c>
      <c r="I31" s="56">
        <f>+'Julio 2016'!I31+'Agosto 2016'!I31+'Septiembre 2016'!I31</f>
        <v>0</v>
      </c>
      <c r="J31" s="15"/>
      <c r="K31" s="31" t="s">
        <v>23</v>
      </c>
      <c r="L31" s="43" t="e">
        <f t="shared" si="1"/>
        <v>#DIV/0!</v>
      </c>
      <c r="M31" s="43" t="e">
        <f t="shared" si="2"/>
        <v>#DIV/0!</v>
      </c>
      <c r="N31" s="44" t="e">
        <f t="shared" si="3"/>
        <v>#DIV/0!</v>
      </c>
    </row>
    <row r="32" spans="1:14" ht="13.5" thickBot="1" x14ac:dyDescent="0.25">
      <c r="J32" s="15"/>
      <c r="L32" s="39"/>
      <c r="M32" s="39"/>
      <c r="N32" s="39"/>
    </row>
    <row r="33" spans="1:14" ht="13.5" thickBot="1" x14ac:dyDescent="0.25">
      <c r="A33" s="13" t="s">
        <v>24</v>
      </c>
      <c r="B33" s="14">
        <f>+'Julio 2016'!B33+'Agosto 2016'!B33+'Septiembre 2016'!B33</f>
        <v>0</v>
      </c>
      <c r="C33" s="14">
        <f>+'Julio 2016'!C33+'Agosto 2016'!C33+'Septiembre 2016'!C33</f>
        <v>0</v>
      </c>
      <c r="D33" s="14">
        <f>+'Julio 2016'!D33+'Agosto 2016'!D33+'Septiembre 2016'!D33</f>
        <v>0</v>
      </c>
      <c r="F33" s="62" t="s">
        <v>24</v>
      </c>
      <c r="G33" s="63">
        <f>+'Julio 2016'!G33+'Agosto 2016'!G33+'Septiembre 2016'!G33</f>
        <v>0</v>
      </c>
      <c r="H33" s="63">
        <f>+'Julio 2016'!H33+'Agosto 2016'!H33+'Septiembre 2016'!H33</f>
        <v>0</v>
      </c>
      <c r="I33" s="64">
        <f>+'Julio 2016'!I33+'Agosto 2016'!I33+'Septiembre 2016'!I33</f>
        <v>0</v>
      </c>
      <c r="J33" s="15"/>
      <c r="K33" s="36" t="s">
        <v>24</v>
      </c>
      <c r="L33" s="40" t="e">
        <f t="shared" si="1"/>
        <v>#DIV/0!</v>
      </c>
      <c r="M33" s="40" t="e">
        <f t="shared" si="2"/>
        <v>#DIV/0!</v>
      </c>
      <c r="N33" s="40" t="e">
        <f t="shared" si="3"/>
        <v>#DIV/0!</v>
      </c>
    </row>
    <row r="34" spans="1:14" ht="13.5" thickBot="1" x14ac:dyDescent="0.25">
      <c r="A34" s="28" t="s">
        <v>25</v>
      </c>
      <c r="B34" s="21">
        <f>+'Julio 2016'!B34+'Agosto 2016'!B34+'Septiembre 2016'!B34</f>
        <v>0</v>
      </c>
      <c r="C34" s="21">
        <f>+'Julio 2016'!C34+'Agosto 2016'!C34+'Septiembre 2016'!C34</f>
        <v>0</v>
      </c>
      <c r="D34" s="22">
        <f>+'Julio 2016'!D34+'Agosto 2016'!D34+'Septiembre 2016'!D34</f>
        <v>0</v>
      </c>
      <c r="F34" s="28" t="s">
        <v>25</v>
      </c>
      <c r="G34" s="21">
        <f>+'Julio 2016'!G34+'Agosto 2016'!G34+'Septiembre 2016'!G34</f>
        <v>0</v>
      </c>
      <c r="H34" s="21">
        <f>+'Julio 2016'!H34+'Agosto 2016'!H34+'Septiembre 2016'!H34</f>
        <v>0</v>
      </c>
      <c r="I34" s="22">
        <f>+'Julio 2016'!I34+'Agosto 2016'!I34+'Septiembre 2016'!I34</f>
        <v>0</v>
      </c>
      <c r="J34" s="15"/>
      <c r="K34" s="28" t="s">
        <v>25</v>
      </c>
      <c r="L34" s="43" t="e">
        <f t="shared" si="1"/>
        <v>#DIV/0!</v>
      </c>
      <c r="M34" s="43" t="e">
        <f t="shared" si="2"/>
        <v>#DIV/0!</v>
      </c>
      <c r="N34" s="44" t="e">
        <f t="shared" si="3"/>
        <v>#DIV/0!</v>
      </c>
    </row>
    <row r="35" spans="1:14" ht="13.5" thickBot="1" x14ac:dyDescent="0.25">
      <c r="J35" s="15"/>
      <c r="L35" s="39"/>
      <c r="M35" s="39"/>
      <c r="N35" s="39"/>
    </row>
    <row r="36" spans="1:14" ht="13.5" thickBot="1" x14ac:dyDescent="0.25">
      <c r="A36" s="10" t="s">
        <v>26</v>
      </c>
      <c r="B36" s="14">
        <f>+'Julio 2016'!B36+'Agosto 2016'!B36+'Septiembre 2016'!B36</f>
        <v>0</v>
      </c>
      <c r="C36" s="14">
        <f>+'Julio 2016'!C36+'Agosto 2016'!C36+'Septiembre 2016'!C36</f>
        <v>0</v>
      </c>
      <c r="D36" s="14">
        <f>+'Julio 2016'!D36+'Agosto 2016'!D36+'Septiembre 2016'!D36</f>
        <v>0</v>
      </c>
      <c r="F36" s="60" t="s">
        <v>26</v>
      </c>
      <c r="G36" s="63">
        <f>+'Julio 2016'!G36+'Agosto 2016'!G36+'Septiembre 2016'!G36</f>
        <v>0</v>
      </c>
      <c r="H36" s="63">
        <f>+'Julio 2016'!H36+'Agosto 2016'!H36+'Septiembre 2016'!H36</f>
        <v>0</v>
      </c>
      <c r="I36" s="64">
        <f>+'Julio 2016'!I36+'Agosto 2016'!I36+'Septiembre 2016'!I36</f>
        <v>0</v>
      </c>
      <c r="J36" s="15"/>
      <c r="K36" s="35" t="s">
        <v>26</v>
      </c>
      <c r="L36" s="40" t="e">
        <f t="shared" si="1"/>
        <v>#DIV/0!</v>
      </c>
      <c r="M36" s="40" t="e">
        <f t="shared" si="2"/>
        <v>#DIV/0!</v>
      </c>
      <c r="N36" s="40" t="e">
        <f t="shared" si="3"/>
        <v>#DIV/0!</v>
      </c>
    </row>
    <row r="37" spans="1:14" ht="13.5" thickBot="1" x14ac:dyDescent="0.25">
      <c r="A37" s="25" t="s">
        <v>27</v>
      </c>
      <c r="B37" s="47"/>
      <c r="C37" s="47"/>
      <c r="D37" s="47"/>
      <c r="F37" s="25" t="s">
        <v>27</v>
      </c>
      <c r="G37" s="47"/>
      <c r="H37" s="47"/>
      <c r="I37" s="47"/>
      <c r="J37" s="15"/>
      <c r="K37" s="25" t="s">
        <v>27</v>
      </c>
      <c r="L37" s="47"/>
      <c r="M37" s="47"/>
      <c r="N37" s="47"/>
    </row>
    <row r="38" spans="1:14" ht="13.5" thickBot="1" x14ac:dyDescent="0.25">
      <c r="A38" s="26" t="s">
        <v>28</v>
      </c>
      <c r="B38" s="47"/>
      <c r="C38" s="47"/>
      <c r="D38" s="47"/>
      <c r="F38" s="26" t="s">
        <v>28</v>
      </c>
      <c r="G38" s="47"/>
      <c r="H38" s="47"/>
      <c r="I38" s="47"/>
      <c r="J38" s="15"/>
      <c r="K38" s="26" t="s">
        <v>28</v>
      </c>
      <c r="L38" s="47"/>
      <c r="M38" s="47"/>
      <c r="N38" s="47"/>
    </row>
    <row r="39" spans="1:14" ht="13.5" thickBot="1" x14ac:dyDescent="0.25">
      <c r="A39" s="26" t="s">
        <v>29</v>
      </c>
      <c r="B39" s="47"/>
      <c r="C39" s="47"/>
      <c r="D39" s="47"/>
      <c r="F39" s="26" t="s">
        <v>29</v>
      </c>
      <c r="G39" s="47"/>
      <c r="H39" s="47"/>
      <c r="I39" s="47"/>
      <c r="J39" s="15"/>
      <c r="K39" s="26" t="s">
        <v>29</v>
      </c>
      <c r="L39" s="47"/>
      <c r="M39" s="47"/>
      <c r="N39" s="47"/>
    </row>
    <row r="40" spans="1:14" ht="13.5" thickBot="1" x14ac:dyDescent="0.25">
      <c r="A40" s="26" t="s">
        <v>30</v>
      </c>
      <c r="B40" s="47"/>
      <c r="C40" s="47"/>
      <c r="D40" s="47"/>
      <c r="F40" s="26" t="s">
        <v>30</v>
      </c>
      <c r="G40" s="47"/>
      <c r="H40" s="47"/>
      <c r="I40" s="47"/>
      <c r="J40" s="15"/>
      <c r="K40" s="26" t="s">
        <v>30</v>
      </c>
      <c r="L40" s="47"/>
      <c r="M40" s="47"/>
      <c r="N40" s="47"/>
    </row>
    <row r="41" spans="1:14" ht="13.5" thickBot="1" x14ac:dyDescent="0.25">
      <c r="A41" s="27" t="s">
        <v>31</v>
      </c>
      <c r="B41" s="47"/>
      <c r="C41" s="47"/>
      <c r="D41" s="47"/>
      <c r="F41" s="27" t="s">
        <v>31</v>
      </c>
      <c r="G41" s="47"/>
      <c r="H41" s="47"/>
      <c r="I41" s="47"/>
      <c r="J41" s="15"/>
      <c r="K41" s="27" t="s">
        <v>31</v>
      </c>
      <c r="L41" s="47"/>
      <c r="M41" s="47"/>
      <c r="N41" s="47"/>
    </row>
    <row r="42" spans="1:14" ht="13.5" thickBot="1" x14ac:dyDescent="0.25">
      <c r="J42" s="15"/>
      <c r="L42" s="39"/>
      <c r="M42" s="39"/>
      <c r="N42" s="39"/>
    </row>
    <row r="43" spans="1:14" ht="13.5" thickBot="1" x14ac:dyDescent="0.25">
      <c r="A43" s="10" t="s">
        <v>32</v>
      </c>
      <c r="B43" s="14">
        <f>+'Julio 2016'!B43+'Agosto 2016'!B43+'Septiembre 2016'!B43</f>
        <v>0</v>
      </c>
      <c r="C43" s="14">
        <f>+'Julio 2016'!C43+'Agosto 2016'!C43+'Septiembre 2016'!C43</f>
        <v>0</v>
      </c>
      <c r="D43" s="14">
        <f>+'Julio 2016'!D43+'Agosto 2016'!D43+'Septiembre 2016'!D43</f>
        <v>0</v>
      </c>
      <c r="F43" s="60" t="s">
        <v>32</v>
      </c>
      <c r="G43" s="63">
        <f>+'Julio 2016'!G43+'Agosto 2016'!G43+'Septiembre 2016'!G43</f>
        <v>0</v>
      </c>
      <c r="H43" s="63">
        <f>+'Julio 2016'!H43+'Agosto 2016'!H43+'Septiembre 2016'!H43</f>
        <v>0</v>
      </c>
      <c r="I43" s="64">
        <f>+'Julio 2016'!I43+'Agosto 2016'!I43+'Septiembre 2016'!I43</f>
        <v>0</v>
      </c>
      <c r="J43" s="15"/>
      <c r="K43" s="35" t="s">
        <v>32</v>
      </c>
      <c r="L43" s="40" t="e">
        <f t="shared" si="1"/>
        <v>#DIV/0!</v>
      </c>
      <c r="M43" s="40" t="e">
        <f t="shared" si="2"/>
        <v>#DIV/0!</v>
      </c>
      <c r="N43" s="40" t="e">
        <f t="shared" si="3"/>
        <v>#DIV/0!</v>
      </c>
    </row>
    <row r="44" spans="1:14" ht="13.5" thickBot="1" x14ac:dyDescent="0.25">
      <c r="A44" s="25" t="s">
        <v>33</v>
      </c>
      <c r="B44" s="47"/>
      <c r="C44" s="47"/>
      <c r="D44" s="47"/>
      <c r="F44" s="25" t="s">
        <v>33</v>
      </c>
      <c r="G44" s="47"/>
      <c r="H44" s="47"/>
      <c r="I44" s="47"/>
      <c r="J44" s="15"/>
      <c r="K44" s="25" t="s">
        <v>33</v>
      </c>
      <c r="L44" s="47"/>
      <c r="M44" s="47"/>
      <c r="N44" s="47"/>
    </row>
    <row r="45" spans="1:14" ht="13.5" thickBot="1" x14ac:dyDescent="0.25">
      <c r="A45" s="26" t="s">
        <v>34</v>
      </c>
      <c r="B45" s="47"/>
      <c r="C45" s="47"/>
      <c r="D45" s="47"/>
      <c r="F45" s="26" t="s">
        <v>34</v>
      </c>
      <c r="G45" s="47"/>
      <c r="H45" s="47"/>
      <c r="I45" s="47"/>
      <c r="J45" s="15"/>
      <c r="K45" s="26" t="s">
        <v>34</v>
      </c>
      <c r="L45" s="47"/>
      <c r="M45" s="47"/>
      <c r="N45" s="47"/>
    </row>
    <row r="46" spans="1:14" ht="13.5" thickBot="1" x14ac:dyDescent="0.25">
      <c r="A46" s="26" t="s">
        <v>35</v>
      </c>
      <c r="B46" s="47"/>
      <c r="C46" s="47"/>
      <c r="D46" s="47"/>
      <c r="F46" s="26" t="s">
        <v>35</v>
      </c>
      <c r="G46" s="47"/>
      <c r="H46" s="47"/>
      <c r="I46" s="47"/>
      <c r="J46" s="15"/>
      <c r="K46" s="26" t="s">
        <v>35</v>
      </c>
      <c r="L46" s="47"/>
      <c r="M46" s="47"/>
      <c r="N46" s="47"/>
    </row>
    <row r="47" spans="1:14" ht="13.5" thickBot="1" x14ac:dyDescent="0.25">
      <c r="A47" s="26" t="s">
        <v>36</v>
      </c>
      <c r="B47" s="47"/>
      <c r="C47" s="47"/>
      <c r="D47" s="47"/>
      <c r="F47" s="26" t="s">
        <v>36</v>
      </c>
      <c r="G47" s="47"/>
      <c r="H47" s="47"/>
      <c r="I47" s="47"/>
      <c r="J47" s="15"/>
      <c r="K47" s="26" t="s">
        <v>36</v>
      </c>
      <c r="L47" s="47"/>
      <c r="M47" s="47"/>
      <c r="N47" s="47"/>
    </row>
    <row r="48" spans="1:14" ht="13.5" thickBot="1" x14ac:dyDescent="0.25">
      <c r="A48" s="26" t="s">
        <v>37</v>
      </c>
      <c r="B48" s="47"/>
      <c r="C48" s="47"/>
      <c r="D48" s="47"/>
      <c r="F48" s="26" t="s">
        <v>37</v>
      </c>
      <c r="G48" s="47"/>
      <c r="H48" s="47"/>
      <c r="I48" s="47"/>
      <c r="J48" s="15"/>
      <c r="K48" s="26" t="s">
        <v>37</v>
      </c>
      <c r="L48" s="47"/>
      <c r="M48" s="47"/>
      <c r="N48" s="47"/>
    </row>
    <row r="49" spans="1:14" ht="13.5" thickBot="1" x14ac:dyDescent="0.25">
      <c r="A49" s="26" t="s">
        <v>38</v>
      </c>
      <c r="B49" s="47"/>
      <c r="C49" s="47"/>
      <c r="D49" s="47"/>
      <c r="F49" s="26" t="s">
        <v>38</v>
      </c>
      <c r="G49" s="47"/>
      <c r="H49" s="47"/>
      <c r="I49" s="47"/>
      <c r="J49" s="15"/>
      <c r="K49" s="26" t="s">
        <v>38</v>
      </c>
      <c r="L49" s="47"/>
      <c r="M49" s="47"/>
      <c r="N49" s="47"/>
    </row>
    <row r="50" spans="1:14" ht="13.5" thickBot="1" x14ac:dyDescent="0.25">
      <c r="A50" s="26" t="s">
        <v>39</v>
      </c>
      <c r="B50" s="47"/>
      <c r="C50" s="47"/>
      <c r="D50" s="47"/>
      <c r="F50" s="26" t="s">
        <v>39</v>
      </c>
      <c r="G50" s="47"/>
      <c r="H50" s="47"/>
      <c r="I50" s="47"/>
      <c r="J50" s="15"/>
      <c r="K50" s="26" t="s">
        <v>39</v>
      </c>
      <c r="L50" s="47"/>
      <c r="M50" s="47"/>
      <c r="N50" s="47"/>
    </row>
    <row r="51" spans="1:14" ht="13.5" thickBot="1" x14ac:dyDescent="0.25">
      <c r="A51" s="26" t="s">
        <v>40</v>
      </c>
      <c r="B51" s="47"/>
      <c r="C51" s="47"/>
      <c r="D51" s="47"/>
      <c r="F51" s="26" t="s">
        <v>40</v>
      </c>
      <c r="G51" s="47"/>
      <c r="H51" s="47"/>
      <c r="I51" s="47"/>
      <c r="J51" s="15"/>
      <c r="K51" s="26" t="s">
        <v>40</v>
      </c>
      <c r="L51" s="47"/>
      <c r="M51" s="47"/>
      <c r="N51" s="47"/>
    </row>
    <row r="52" spans="1:14" ht="13.5" thickBot="1" x14ac:dyDescent="0.25">
      <c r="A52" s="27" t="s">
        <v>41</v>
      </c>
      <c r="B52" s="47"/>
      <c r="C52" s="47"/>
      <c r="D52" s="47"/>
      <c r="F52" s="27" t="s">
        <v>41</v>
      </c>
      <c r="G52" s="47"/>
      <c r="H52" s="47"/>
      <c r="I52" s="47"/>
      <c r="J52" s="15"/>
      <c r="K52" s="27" t="s">
        <v>41</v>
      </c>
      <c r="L52" s="47"/>
      <c r="M52" s="47"/>
      <c r="N52" s="47"/>
    </row>
    <row r="53" spans="1:14" ht="13.5" thickBot="1" x14ac:dyDescent="0.25">
      <c r="J53" s="15"/>
      <c r="L53" s="39"/>
      <c r="M53" s="39"/>
      <c r="N53" s="39"/>
    </row>
    <row r="54" spans="1:14" ht="13.5" thickBot="1" x14ac:dyDescent="0.25">
      <c r="A54" s="10" t="s">
        <v>42</v>
      </c>
      <c r="B54" s="14">
        <f>+'Julio 2016'!B54+'Agosto 2016'!B54+'Septiembre 2016'!B54</f>
        <v>0</v>
      </c>
      <c r="C54" s="14">
        <f>+'Julio 2016'!C54+'Agosto 2016'!C54+'Septiembre 2016'!C54</f>
        <v>0</v>
      </c>
      <c r="D54" s="14">
        <f>+'Julio 2016'!D54+'Agosto 2016'!D54+'Septiembre 2016'!D54</f>
        <v>0</v>
      </c>
      <c r="F54" s="60" t="s">
        <v>42</v>
      </c>
      <c r="G54" s="63">
        <f>+'Julio 2016'!G54+'Agosto 2016'!G54+'Septiembre 2016'!G54</f>
        <v>0</v>
      </c>
      <c r="H54" s="63">
        <f>+'Julio 2016'!H54+'Agosto 2016'!H54+'Septiembre 2016'!H54</f>
        <v>0</v>
      </c>
      <c r="I54" s="64">
        <f>+'Julio 2016'!I54+'Agosto 2016'!I54+'Septiembre 2016'!I54</f>
        <v>0</v>
      </c>
      <c r="J54" s="15"/>
      <c r="K54" s="35" t="s">
        <v>42</v>
      </c>
      <c r="L54" s="40" t="e">
        <f t="shared" si="1"/>
        <v>#DIV/0!</v>
      </c>
      <c r="M54" s="40" t="e">
        <f t="shared" si="2"/>
        <v>#DIV/0!</v>
      </c>
      <c r="N54" s="40" t="e">
        <f t="shared" si="3"/>
        <v>#DIV/0!</v>
      </c>
    </row>
    <row r="55" spans="1:14" ht="13.5" thickBot="1" x14ac:dyDescent="0.25">
      <c r="A55" s="25" t="s">
        <v>43</v>
      </c>
      <c r="B55" s="17">
        <f>+'Julio 2016'!B55+'Agosto 2016'!B55+'Septiembre 2016'!B55</f>
        <v>0</v>
      </c>
      <c r="C55" s="17">
        <f>+'Julio 2016'!C55+'Agosto 2016'!C55+'Septiembre 2016'!C55</f>
        <v>0</v>
      </c>
      <c r="D55" s="19">
        <f>+'Julio 2016'!D55+'Agosto 2016'!D55+'Septiembre 2016'!D55</f>
        <v>0</v>
      </c>
      <c r="F55" s="25" t="s">
        <v>43</v>
      </c>
      <c r="G55" s="17">
        <f>+'Julio 2016'!G55+'Agosto 2016'!G55+'Septiembre 2016'!G55</f>
        <v>0</v>
      </c>
      <c r="H55" s="17">
        <f>+'Julio 2016'!H55+'Agosto 2016'!H55+'Septiembre 2016'!H55</f>
        <v>0</v>
      </c>
      <c r="I55" s="19">
        <f>+'Julio 2016'!I55+'Agosto 2016'!I55+'Septiembre 2016'!I55</f>
        <v>0</v>
      </c>
      <c r="J55" s="15"/>
      <c r="K55" s="25" t="s">
        <v>43</v>
      </c>
      <c r="L55" s="41" t="e">
        <f t="shared" si="1"/>
        <v>#DIV/0!</v>
      </c>
      <c r="M55" s="41" t="e">
        <f t="shared" si="2"/>
        <v>#DIV/0!</v>
      </c>
      <c r="N55" s="42" t="e">
        <f t="shared" si="3"/>
        <v>#DIV/0!</v>
      </c>
    </row>
    <row r="56" spans="1:14" ht="13.5" thickBot="1" x14ac:dyDescent="0.25">
      <c r="A56" s="26" t="s">
        <v>44</v>
      </c>
      <c r="B56" s="17">
        <f>+'Julio 2016'!B56+'Agosto 2016'!B56+'Septiembre 2016'!B56</f>
        <v>0</v>
      </c>
      <c r="C56" s="17">
        <f>+'Julio 2016'!C56+'Agosto 2016'!C56+'Septiembre 2016'!C56</f>
        <v>0</v>
      </c>
      <c r="D56" s="19">
        <f>+'Julio 2016'!D56+'Agosto 2016'!D56+'Septiembre 2016'!D56</f>
        <v>0</v>
      </c>
      <c r="F56" s="26" t="s">
        <v>44</v>
      </c>
      <c r="G56" s="53">
        <f>+'Julio 2016'!G56+'Agosto 2016'!G56+'Septiembre 2016'!G56</f>
        <v>0</v>
      </c>
      <c r="H56" s="53">
        <f>+'Julio 2016'!H56+'Agosto 2016'!H56+'Septiembre 2016'!H56</f>
        <v>0</v>
      </c>
      <c r="I56" s="54">
        <f>+'Julio 2016'!I56+'Agosto 2016'!I56+'Septiembre 2016'!I56</f>
        <v>0</v>
      </c>
      <c r="J56" s="15"/>
      <c r="K56" s="26" t="s">
        <v>44</v>
      </c>
      <c r="L56" s="41" t="e">
        <f t="shared" si="1"/>
        <v>#DIV/0!</v>
      </c>
      <c r="M56" s="41" t="e">
        <f t="shared" si="2"/>
        <v>#DIV/0!</v>
      </c>
      <c r="N56" s="42" t="e">
        <f t="shared" si="3"/>
        <v>#DIV/0!</v>
      </c>
    </row>
    <row r="57" spans="1:14" ht="13.5" thickBot="1" x14ac:dyDescent="0.25">
      <c r="A57" s="26" t="s">
        <v>45</v>
      </c>
      <c r="B57" s="17">
        <f>+'Julio 2016'!B57+'Agosto 2016'!B57+'Septiembre 2016'!B57</f>
        <v>0</v>
      </c>
      <c r="C57" s="17">
        <f>+'Julio 2016'!C57+'Agosto 2016'!C57+'Septiembre 2016'!C57</f>
        <v>0</v>
      </c>
      <c r="D57" s="19">
        <f>+'Julio 2016'!D57+'Agosto 2016'!D57+'Septiembre 2016'!D57</f>
        <v>0</v>
      </c>
      <c r="F57" s="26" t="s">
        <v>45</v>
      </c>
      <c r="G57" s="53">
        <f>+'Julio 2016'!G57+'Agosto 2016'!G57+'Septiembre 2016'!G57</f>
        <v>0</v>
      </c>
      <c r="H57" s="53">
        <f>+'Julio 2016'!H57+'Agosto 2016'!H57+'Septiembre 2016'!H57</f>
        <v>0</v>
      </c>
      <c r="I57" s="54">
        <f>+'Julio 2016'!I57+'Agosto 2016'!I57+'Septiembre 2016'!I57</f>
        <v>0</v>
      </c>
      <c r="J57" s="15"/>
      <c r="K57" s="26" t="s">
        <v>45</v>
      </c>
      <c r="L57" s="41" t="e">
        <f t="shared" si="1"/>
        <v>#DIV/0!</v>
      </c>
      <c r="M57" s="41" t="e">
        <f t="shared" si="2"/>
        <v>#DIV/0!</v>
      </c>
      <c r="N57" s="42" t="e">
        <f t="shared" si="3"/>
        <v>#DIV/0!</v>
      </c>
    </row>
    <row r="58" spans="1:14" ht="13.5" thickBot="1" x14ac:dyDescent="0.25">
      <c r="A58" s="27" t="s">
        <v>46</v>
      </c>
      <c r="B58" s="21">
        <f>+'Julio 2016'!B58+'Agosto 2016'!B58+'Septiembre 2016'!B58</f>
        <v>0</v>
      </c>
      <c r="C58" s="21">
        <f>+'Julio 2016'!C58+'Agosto 2016'!C58+'Septiembre 2016'!C58</f>
        <v>0</v>
      </c>
      <c r="D58" s="22">
        <f>+'Julio 2016'!D58+'Agosto 2016'!D58+'Septiembre 2016'!D58</f>
        <v>0</v>
      </c>
      <c r="F58" s="27" t="s">
        <v>46</v>
      </c>
      <c r="G58" s="55">
        <f>+'Julio 2016'!G58+'Agosto 2016'!G58+'Septiembre 2016'!G58</f>
        <v>0</v>
      </c>
      <c r="H58" s="55">
        <f>+'Julio 2016'!H58+'Agosto 2016'!H58+'Septiembre 2016'!H58</f>
        <v>0</v>
      </c>
      <c r="I58" s="56">
        <f>+'Julio 2016'!I58+'Agosto 2016'!I58+'Septiembre 2016'!I58</f>
        <v>0</v>
      </c>
      <c r="J58" s="15"/>
      <c r="K58" s="27" t="s">
        <v>46</v>
      </c>
      <c r="L58" s="43" t="e">
        <f t="shared" si="1"/>
        <v>#DIV/0!</v>
      </c>
      <c r="M58" s="43" t="e">
        <f t="shared" si="2"/>
        <v>#DIV/0!</v>
      </c>
      <c r="N58" s="44" t="e">
        <f t="shared" si="3"/>
        <v>#DIV/0!</v>
      </c>
    </row>
    <row r="59" spans="1:14" ht="13.5" thickBot="1" x14ac:dyDescent="0.25">
      <c r="J59" s="15"/>
      <c r="L59" s="39"/>
      <c r="M59" s="39"/>
      <c r="N59" s="39"/>
    </row>
    <row r="60" spans="1:14" ht="13.5" thickBot="1" x14ac:dyDescent="0.25">
      <c r="A60" s="10" t="s">
        <v>47</v>
      </c>
      <c r="B60" s="14">
        <f>+'Julio 2016'!B60+'Agosto 2016'!B60+'Septiembre 2016'!B60</f>
        <v>0</v>
      </c>
      <c r="C60" s="14">
        <f>+'Julio 2016'!C60+'Agosto 2016'!C60+'Septiembre 2016'!C60</f>
        <v>0</v>
      </c>
      <c r="D60" s="14">
        <f>+'Julio 2016'!D60+'Agosto 2016'!D60+'Septiembre 2016'!D60</f>
        <v>0</v>
      </c>
      <c r="F60" s="60" t="s">
        <v>47</v>
      </c>
      <c r="G60" s="63">
        <f>+'Julio 2016'!G60+'Agosto 2016'!G60+'Septiembre 2016'!G60</f>
        <v>0</v>
      </c>
      <c r="H60" s="63">
        <f>+'Julio 2016'!H60+'Agosto 2016'!H60+'Septiembre 2016'!H60</f>
        <v>0</v>
      </c>
      <c r="I60" s="64">
        <f>+'Julio 2016'!I60+'Agosto 2016'!I60+'Septiembre 2016'!I60</f>
        <v>0</v>
      </c>
      <c r="J60" s="15"/>
      <c r="K60" s="35" t="s">
        <v>47</v>
      </c>
      <c r="L60" s="40" t="e">
        <f t="shared" si="1"/>
        <v>#DIV/0!</v>
      </c>
      <c r="M60" s="40" t="e">
        <f t="shared" si="2"/>
        <v>#DIV/0!</v>
      </c>
      <c r="N60" s="40" t="e">
        <f t="shared" si="3"/>
        <v>#DIV/0!</v>
      </c>
    </row>
    <row r="61" spans="1:14" ht="13.5" thickBot="1" x14ac:dyDescent="0.25">
      <c r="A61" s="25" t="s">
        <v>48</v>
      </c>
      <c r="B61" s="17">
        <f>+'Julio 2016'!B61+'Agosto 2016'!B61+'Septiembre 2016'!B61</f>
        <v>0</v>
      </c>
      <c r="C61" s="17">
        <f>+'Julio 2016'!C61+'Agosto 2016'!C61+'Septiembre 2016'!C61</f>
        <v>0</v>
      </c>
      <c r="D61" s="19">
        <f>+'Julio 2016'!D61+'Agosto 2016'!D61+'Septiembre 2016'!D61</f>
        <v>0</v>
      </c>
      <c r="F61" s="25" t="s">
        <v>48</v>
      </c>
      <c r="G61" s="17">
        <f>+'Julio 2016'!G61+'Agosto 2016'!G61+'Septiembre 2016'!G61</f>
        <v>0</v>
      </c>
      <c r="H61" s="17">
        <f>+'Julio 2016'!H61+'Agosto 2016'!H61+'Septiembre 2016'!H61</f>
        <v>0</v>
      </c>
      <c r="I61" s="19">
        <f>+'Julio 2016'!I61+'Agosto 2016'!I61+'Septiembre 2016'!I61</f>
        <v>0</v>
      </c>
      <c r="J61" s="15"/>
      <c r="K61" s="25" t="s">
        <v>48</v>
      </c>
      <c r="L61" s="41" t="e">
        <f t="shared" si="1"/>
        <v>#DIV/0!</v>
      </c>
      <c r="M61" s="41" t="e">
        <f t="shared" si="2"/>
        <v>#DIV/0!</v>
      </c>
      <c r="N61" s="42" t="e">
        <f t="shared" si="3"/>
        <v>#DIV/0!</v>
      </c>
    </row>
    <row r="62" spans="1:14" ht="13.5" thickBot="1" x14ac:dyDescent="0.25">
      <c r="A62" s="26" t="s">
        <v>49</v>
      </c>
      <c r="B62" s="17">
        <f>+'Julio 2016'!B62+'Agosto 2016'!B62+'Septiembre 2016'!B62</f>
        <v>0</v>
      </c>
      <c r="C62" s="17">
        <f>+'Julio 2016'!C62+'Agosto 2016'!C62+'Septiembre 2016'!C62</f>
        <v>0</v>
      </c>
      <c r="D62" s="19">
        <f>+'Julio 2016'!D62+'Agosto 2016'!D62+'Septiembre 2016'!D62</f>
        <v>0</v>
      </c>
      <c r="F62" s="26" t="s">
        <v>73</v>
      </c>
      <c r="G62" s="53">
        <f>+'Julio 2016'!G62+'Agosto 2016'!G62+'Septiembre 2016'!G62</f>
        <v>0</v>
      </c>
      <c r="H62" s="53">
        <f>+'Julio 2016'!H62+'Agosto 2016'!H62+'Septiembre 2016'!H62</f>
        <v>0</v>
      </c>
      <c r="I62" s="54">
        <f>+'Julio 2016'!I62+'Agosto 2016'!I62+'Septiembre 2016'!I62</f>
        <v>0</v>
      </c>
      <c r="J62" s="15"/>
      <c r="K62" s="26" t="s">
        <v>73</v>
      </c>
      <c r="L62" s="41" t="e">
        <f t="shared" si="1"/>
        <v>#DIV/0!</v>
      </c>
      <c r="M62" s="41" t="e">
        <f t="shared" si="2"/>
        <v>#DIV/0!</v>
      </c>
      <c r="N62" s="42" t="e">
        <f t="shared" si="3"/>
        <v>#DIV/0!</v>
      </c>
    </row>
    <row r="63" spans="1:14" ht="13.5" thickBot="1" x14ac:dyDescent="0.25">
      <c r="A63" s="27" t="s">
        <v>50</v>
      </c>
      <c r="B63" s="21">
        <f>+'Julio 2016'!B63+'Agosto 2016'!B63+'Septiembre 2016'!B63</f>
        <v>0</v>
      </c>
      <c r="C63" s="21">
        <f>+'Julio 2016'!C63+'Agosto 2016'!C63+'Septiembre 2016'!C63</f>
        <v>0</v>
      </c>
      <c r="D63" s="22">
        <f>+'Julio 2016'!D63+'Agosto 2016'!D63+'Septiembre 2016'!D63</f>
        <v>0</v>
      </c>
      <c r="F63" s="27" t="s">
        <v>50</v>
      </c>
      <c r="G63" s="55">
        <f>+'Julio 2016'!G63+'Agosto 2016'!G63+'Septiembre 2016'!G63</f>
        <v>0</v>
      </c>
      <c r="H63" s="55">
        <f>+'Julio 2016'!H63+'Agosto 2016'!H63+'Septiembre 2016'!H63</f>
        <v>0</v>
      </c>
      <c r="I63" s="56">
        <f>+'Julio 2016'!I63+'Agosto 2016'!I63+'Septiembre 2016'!I63</f>
        <v>0</v>
      </c>
      <c r="J63" s="15"/>
      <c r="K63" s="27" t="s">
        <v>50</v>
      </c>
      <c r="L63" s="43" t="e">
        <f t="shared" si="1"/>
        <v>#DIV/0!</v>
      </c>
      <c r="M63" s="43" t="e">
        <f t="shared" si="2"/>
        <v>#DIV/0!</v>
      </c>
      <c r="N63" s="44" t="e">
        <f t="shared" si="3"/>
        <v>#DIV/0!</v>
      </c>
    </row>
    <row r="64" spans="1:14" ht="13.5" thickBot="1" x14ac:dyDescent="0.25">
      <c r="J64" s="15"/>
      <c r="L64" s="39"/>
      <c r="M64" s="39"/>
      <c r="N64" s="39"/>
    </row>
    <row r="65" spans="1:14" ht="13.5" thickBot="1" x14ac:dyDescent="0.25">
      <c r="A65" s="10" t="s">
        <v>51</v>
      </c>
      <c r="B65" s="14">
        <f>+'Julio 2016'!B65+'Agosto 2016'!B65+'Septiembre 2016'!B65</f>
        <v>0</v>
      </c>
      <c r="C65" s="14">
        <f>+'Julio 2016'!C65+'Agosto 2016'!C65+'Septiembre 2016'!C65</f>
        <v>0</v>
      </c>
      <c r="D65" s="14">
        <f>+'Julio 2016'!D65+'Agosto 2016'!D65+'Septiembre 2016'!D65</f>
        <v>0</v>
      </c>
      <c r="F65" s="60" t="s">
        <v>51</v>
      </c>
      <c r="G65" s="63">
        <f>+'Julio 2016'!G65+'Agosto 2016'!G65+'Septiembre 2016'!G65</f>
        <v>0</v>
      </c>
      <c r="H65" s="63">
        <f>+'Julio 2016'!H65+'Agosto 2016'!H65+'Septiembre 2016'!H65</f>
        <v>0</v>
      </c>
      <c r="I65" s="64">
        <f>+'Julio 2016'!I65+'Agosto 2016'!I65+'Septiembre 2016'!I65</f>
        <v>0</v>
      </c>
      <c r="J65" s="15"/>
      <c r="K65" s="35" t="s">
        <v>51</v>
      </c>
      <c r="L65" s="40" t="e">
        <f t="shared" si="1"/>
        <v>#DIV/0!</v>
      </c>
      <c r="M65" s="40" t="e">
        <f t="shared" si="2"/>
        <v>#DIV/0!</v>
      </c>
      <c r="N65" s="40" t="e">
        <f t="shared" si="3"/>
        <v>#DIV/0!</v>
      </c>
    </row>
    <row r="66" spans="1:14" ht="13.5" thickBot="1" x14ac:dyDescent="0.25">
      <c r="A66" s="25" t="s">
        <v>52</v>
      </c>
      <c r="B66" s="17">
        <f>+'Julio 2016'!B66+'Agosto 2016'!B66+'Septiembre 2016'!B66</f>
        <v>0</v>
      </c>
      <c r="C66" s="17">
        <f>+'Julio 2016'!C66+'Agosto 2016'!C66+'Septiembre 2016'!C66</f>
        <v>0</v>
      </c>
      <c r="D66" s="19">
        <f>+'Julio 2016'!D66+'Agosto 2016'!D66+'Septiembre 2016'!D66</f>
        <v>0</v>
      </c>
      <c r="F66" s="25" t="s">
        <v>52</v>
      </c>
      <c r="G66" s="17">
        <f>+'Julio 2016'!G66+'Agosto 2016'!G66+'Septiembre 2016'!G66</f>
        <v>0</v>
      </c>
      <c r="H66" s="17">
        <f>+'Julio 2016'!H66+'Agosto 2016'!H66+'Septiembre 2016'!H66</f>
        <v>0</v>
      </c>
      <c r="I66" s="19">
        <f>+'Julio 2016'!I66+'Agosto 2016'!I66+'Septiembre 2016'!I66</f>
        <v>0</v>
      </c>
      <c r="J66" s="15"/>
      <c r="K66" s="25" t="s">
        <v>52</v>
      </c>
      <c r="L66" s="41" t="e">
        <f t="shared" si="1"/>
        <v>#DIV/0!</v>
      </c>
      <c r="M66" s="41" t="e">
        <f t="shared" si="2"/>
        <v>#DIV/0!</v>
      </c>
      <c r="N66" s="42" t="e">
        <f t="shared" si="3"/>
        <v>#DIV/0!</v>
      </c>
    </row>
    <row r="67" spans="1:14" ht="13.5" thickBot="1" x14ac:dyDescent="0.25">
      <c r="A67" s="27" t="s">
        <v>53</v>
      </c>
      <c r="B67" s="21">
        <f>+'Julio 2016'!B67+'Agosto 2016'!B67+'Septiembre 2016'!B67</f>
        <v>0</v>
      </c>
      <c r="C67" s="21">
        <f>+'Julio 2016'!C67+'Agosto 2016'!C67+'Septiembre 2016'!C67</f>
        <v>0</v>
      </c>
      <c r="D67" s="22">
        <f>+'Julio 2016'!D67+'Agosto 2016'!D67+'Septiembre 2016'!D67</f>
        <v>0</v>
      </c>
      <c r="F67" s="27" t="s">
        <v>53</v>
      </c>
      <c r="G67" s="55">
        <f>+'Julio 2016'!G67+'Agosto 2016'!G67+'Septiembre 2016'!G67</f>
        <v>0</v>
      </c>
      <c r="H67" s="55">
        <f>+'Julio 2016'!H67+'Agosto 2016'!H67+'Septiembre 2016'!H67</f>
        <v>0</v>
      </c>
      <c r="I67" s="56">
        <f>+'Julio 2016'!I67+'Agosto 2016'!I67+'Septiembre 2016'!I67</f>
        <v>0</v>
      </c>
      <c r="J67" s="15"/>
      <c r="K67" s="27" t="s">
        <v>53</v>
      </c>
      <c r="L67" s="43" t="e">
        <f t="shared" si="1"/>
        <v>#DIV/0!</v>
      </c>
      <c r="M67" s="43" t="e">
        <f t="shared" si="2"/>
        <v>#DIV/0!</v>
      </c>
      <c r="N67" s="44" t="e">
        <f t="shared" si="3"/>
        <v>#DIV/0!</v>
      </c>
    </row>
    <row r="68" spans="1:14" ht="13.5" thickBot="1" x14ac:dyDescent="0.25">
      <c r="J68" s="15"/>
      <c r="L68" s="39"/>
      <c r="M68" s="39"/>
      <c r="N68" s="39"/>
    </row>
    <row r="69" spans="1:14" ht="13.5" thickBot="1" x14ac:dyDescent="0.25">
      <c r="A69" s="10" t="s">
        <v>54</v>
      </c>
      <c r="B69" s="14">
        <f>+'Julio 2016'!B69+'Agosto 2016'!B69+'Septiembre 2016'!B69</f>
        <v>0</v>
      </c>
      <c r="C69" s="14">
        <f>+'Julio 2016'!C69+'Agosto 2016'!C69+'Septiembre 2016'!C69</f>
        <v>0</v>
      </c>
      <c r="D69" s="14">
        <f>+'Julio 2016'!D69+'Agosto 2016'!D69+'Septiembre 2016'!D69</f>
        <v>0</v>
      </c>
      <c r="F69" s="60" t="s">
        <v>54</v>
      </c>
      <c r="G69" s="63">
        <f>+'Julio 2016'!G69+'Agosto 2016'!G69+'Septiembre 2016'!G69</f>
        <v>0</v>
      </c>
      <c r="H69" s="63">
        <f>+'Julio 2016'!H69+'Agosto 2016'!H69+'Septiembre 2016'!H69</f>
        <v>0</v>
      </c>
      <c r="I69" s="64">
        <f>+'Julio 2016'!I69+'Agosto 2016'!I69+'Septiembre 2016'!I69</f>
        <v>0</v>
      </c>
      <c r="J69" s="15"/>
      <c r="K69" s="35" t="s">
        <v>54</v>
      </c>
      <c r="L69" s="40" t="e">
        <f t="shared" si="1"/>
        <v>#DIV/0!</v>
      </c>
      <c r="M69" s="40" t="e">
        <f t="shared" si="2"/>
        <v>#DIV/0!</v>
      </c>
      <c r="N69" s="40" t="e">
        <f t="shared" si="3"/>
        <v>#DIV/0!</v>
      </c>
    </row>
    <row r="70" spans="1:14" ht="13.5" thickBot="1" x14ac:dyDescent="0.25">
      <c r="A70" s="25" t="s">
        <v>55</v>
      </c>
      <c r="B70" s="17">
        <f>+'Julio 2016'!B70+'Agosto 2016'!B70+'Septiembre 2016'!B70</f>
        <v>0</v>
      </c>
      <c r="C70" s="17">
        <f>+'Julio 2016'!C70+'Agosto 2016'!C70+'Septiembre 2016'!C70</f>
        <v>0</v>
      </c>
      <c r="D70" s="19">
        <f>+'Julio 2016'!D70+'Agosto 2016'!D70+'Septiembre 2016'!D70</f>
        <v>0</v>
      </c>
      <c r="F70" s="25" t="s">
        <v>55</v>
      </c>
      <c r="G70" s="17">
        <f>+'Julio 2016'!G70+'Agosto 2016'!G70+'Septiembre 2016'!G70</f>
        <v>0</v>
      </c>
      <c r="H70" s="17">
        <f>+'Julio 2016'!H70+'Agosto 2016'!H70+'Septiembre 2016'!H70</f>
        <v>0</v>
      </c>
      <c r="I70" s="19">
        <f>+'Julio 2016'!I70+'Agosto 2016'!I70+'Septiembre 2016'!I70</f>
        <v>0</v>
      </c>
      <c r="J70" s="15"/>
      <c r="K70" s="25" t="s">
        <v>55</v>
      </c>
      <c r="L70" s="41" t="e">
        <f t="shared" si="1"/>
        <v>#DIV/0!</v>
      </c>
      <c r="M70" s="41" t="e">
        <f t="shared" si="2"/>
        <v>#DIV/0!</v>
      </c>
      <c r="N70" s="42" t="e">
        <f t="shared" si="3"/>
        <v>#DIV/0!</v>
      </c>
    </row>
    <row r="71" spans="1:14" ht="13.5" thickBot="1" x14ac:dyDescent="0.25">
      <c r="A71" s="26" t="s">
        <v>56</v>
      </c>
      <c r="B71" s="17">
        <f>+'Julio 2016'!B71+'Agosto 2016'!B71+'Septiembre 2016'!B71</f>
        <v>0</v>
      </c>
      <c r="C71" s="17">
        <f>+'Julio 2016'!C71+'Agosto 2016'!C71+'Septiembre 2016'!C71</f>
        <v>0</v>
      </c>
      <c r="D71" s="19">
        <f>+'Julio 2016'!D71+'Agosto 2016'!D71+'Septiembre 2016'!D71</f>
        <v>0</v>
      </c>
      <c r="F71" s="26" t="s">
        <v>56</v>
      </c>
      <c r="G71" s="53">
        <f>+'Julio 2016'!G71+'Agosto 2016'!G71+'Septiembre 2016'!G71</f>
        <v>0</v>
      </c>
      <c r="H71" s="53">
        <f>+'Julio 2016'!H71+'Agosto 2016'!H71+'Septiembre 2016'!H71</f>
        <v>0</v>
      </c>
      <c r="I71" s="54">
        <f>+'Julio 2016'!I71+'Agosto 2016'!I71+'Septiembre 2016'!I71</f>
        <v>0</v>
      </c>
      <c r="J71" s="15"/>
      <c r="K71" s="26" t="s">
        <v>56</v>
      </c>
      <c r="L71" s="41" t="e">
        <f t="shared" ref="L71:L92" si="4">+B71/G71-1</f>
        <v>#DIV/0!</v>
      </c>
      <c r="M71" s="41" t="e">
        <f t="shared" ref="M71:M92" si="5">+C71/H71-1</f>
        <v>#DIV/0!</v>
      </c>
      <c r="N71" s="42" t="e">
        <f t="shared" ref="N71:N92" si="6">+D71/I71-1</f>
        <v>#DIV/0!</v>
      </c>
    </row>
    <row r="72" spans="1:14" ht="13.5" thickBot="1" x14ac:dyDescent="0.25">
      <c r="A72" s="26" t="s">
        <v>57</v>
      </c>
      <c r="B72" s="17">
        <f>+'Julio 2016'!B72+'Agosto 2016'!B72+'Septiembre 2016'!B72</f>
        <v>0</v>
      </c>
      <c r="C72" s="17">
        <f>+'Julio 2016'!C72+'Agosto 2016'!C72+'Septiembre 2016'!C72</f>
        <v>0</v>
      </c>
      <c r="D72" s="19">
        <f>+'Julio 2016'!D72+'Agosto 2016'!D72+'Septiembre 2016'!D72</f>
        <v>0</v>
      </c>
      <c r="F72" s="26" t="s">
        <v>57</v>
      </c>
      <c r="G72" s="53">
        <f>+'Julio 2016'!G72+'Agosto 2016'!G72+'Septiembre 2016'!G72</f>
        <v>0</v>
      </c>
      <c r="H72" s="53">
        <f>+'Julio 2016'!H72+'Agosto 2016'!H72+'Septiembre 2016'!H72</f>
        <v>0</v>
      </c>
      <c r="I72" s="54">
        <f>+'Julio 2016'!I72+'Agosto 2016'!I72+'Septiembre 2016'!I72</f>
        <v>0</v>
      </c>
      <c r="J72" s="15"/>
      <c r="K72" s="26" t="s">
        <v>57</v>
      </c>
      <c r="L72" s="41" t="e">
        <f t="shared" si="4"/>
        <v>#DIV/0!</v>
      </c>
      <c r="M72" s="41" t="e">
        <f t="shared" si="5"/>
        <v>#DIV/0!</v>
      </c>
      <c r="N72" s="42" t="e">
        <f t="shared" si="6"/>
        <v>#DIV/0!</v>
      </c>
    </row>
    <row r="73" spans="1:14" ht="13.5" thickBot="1" x14ac:dyDescent="0.25">
      <c r="A73" s="27" t="s">
        <v>58</v>
      </c>
      <c r="B73" s="21">
        <f>+'Julio 2016'!B73+'Agosto 2016'!B73+'Septiembre 2016'!B73</f>
        <v>0</v>
      </c>
      <c r="C73" s="21">
        <f>+'Julio 2016'!C73+'Agosto 2016'!C73+'Septiembre 2016'!C73</f>
        <v>0</v>
      </c>
      <c r="D73" s="22">
        <f>+'Julio 2016'!D73+'Agosto 2016'!D73+'Septiembre 2016'!D73</f>
        <v>0</v>
      </c>
      <c r="F73" s="27" t="s">
        <v>58</v>
      </c>
      <c r="G73" s="55">
        <f>+'Julio 2016'!G73+'Agosto 2016'!G73+'Septiembre 2016'!G73</f>
        <v>0</v>
      </c>
      <c r="H73" s="55">
        <f>+'Julio 2016'!H73+'Agosto 2016'!H73+'Septiembre 2016'!H73</f>
        <v>0</v>
      </c>
      <c r="I73" s="56">
        <f>+'Julio 2016'!I73+'Agosto 2016'!I73+'Septiembre 2016'!I73</f>
        <v>0</v>
      </c>
      <c r="J73" s="15"/>
      <c r="K73" s="27" t="s">
        <v>58</v>
      </c>
      <c r="L73" s="43" t="e">
        <f t="shared" si="4"/>
        <v>#DIV/0!</v>
      </c>
      <c r="M73" s="43" t="e">
        <f t="shared" si="5"/>
        <v>#DIV/0!</v>
      </c>
      <c r="N73" s="44" t="e">
        <f t="shared" si="6"/>
        <v>#DIV/0!</v>
      </c>
    </row>
    <row r="74" spans="1:14" ht="13.5" thickBot="1" x14ac:dyDescent="0.25">
      <c r="J74" s="15"/>
      <c r="L74" s="39"/>
      <c r="M74" s="39"/>
      <c r="N74" s="39"/>
    </row>
    <row r="75" spans="1:14" ht="13.5" thickBot="1" x14ac:dyDescent="0.25">
      <c r="A75" s="10" t="s">
        <v>59</v>
      </c>
      <c r="B75" s="14">
        <f>+'Julio 2016'!B75+'Agosto 2016'!B75+'Septiembre 2016'!B75</f>
        <v>0</v>
      </c>
      <c r="C75" s="14">
        <f>+'Julio 2016'!C75+'Agosto 2016'!C75+'Septiembre 2016'!C75</f>
        <v>0</v>
      </c>
      <c r="D75" s="14">
        <f>+'Julio 2016'!D75+'Agosto 2016'!D75+'Septiembre 2016'!D75</f>
        <v>0</v>
      </c>
      <c r="F75" s="60" t="s">
        <v>59</v>
      </c>
      <c r="G75" s="63">
        <f>+'Julio 2016'!G75+'Agosto 2016'!G75+'Septiembre 2016'!G75</f>
        <v>0</v>
      </c>
      <c r="H75" s="63">
        <f>+'Julio 2016'!H75+'Agosto 2016'!H75+'Septiembre 2016'!H75</f>
        <v>0</v>
      </c>
      <c r="I75" s="64">
        <f>+'Julio 2016'!I75+'Agosto 2016'!I75+'Septiembre 2016'!I75</f>
        <v>0</v>
      </c>
      <c r="J75" s="15"/>
      <c r="K75" s="35" t="s">
        <v>59</v>
      </c>
      <c r="L75" s="40" t="e">
        <f t="shared" si="4"/>
        <v>#DIV/0!</v>
      </c>
      <c r="M75" s="40" t="e">
        <f t="shared" si="5"/>
        <v>#DIV/0!</v>
      </c>
      <c r="N75" s="40" t="e">
        <f t="shared" si="6"/>
        <v>#DIV/0!</v>
      </c>
    </row>
    <row r="76" spans="1:14" ht="13.5" thickBot="1" x14ac:dyDescent="0.25">
      <c r="A76" s="29" t="s">
        <v>60</v>
      </c>
      <c r="B76" s="21">
        <f>+'Julio 2016'!B76+'Agosto 2016'!B76+'Septiembre 2016'!B76</f>
        <v>0</v>
      </c>
      <c r="C76" s="21">
        <f>+'Julio 2016'!C76+'Agosto 2016'!C76+'Septiembre 2016'!C76</f>
        <v>0</v>
      </c>
      <c r="D76" s="22">
        <f>+'Julio 2016'!D76+'Agosto 2016'!D76+'Septiembre 2016'!D76</f>
        <v>0</v>
      </c>
      <c r="F76" s="29" t="s">
        <v>60</v>
      </c>
      <c r="G76" s="21">
        <f>+'Julio 2016'!G76+'Agosto 2016'!G76+'Septiembre 2016'!G76</f>
        <v>0</v>
      </c>
      <c r="H76" s="21">
        <f>+'Julio 2016'!H76+'Agosto 2016'!H76+'Septiembre 2016'!H76</f>
        <v>0</v>
      </c>
      <c r="I76" s="22">
        <f>+'Julio 2016'!I76+'Agosto 2016'!I76+'Septiembre 2016'!I76</f>
        <v>0</v>
      </c>
      <c r="J76" s="15"/>
      <c r="K76" s="29" t="s">
        <v>60</v>
      </c>
      <c r="L76" s="43" t="e">
        <f t="shared" si="4"/>
        <v>#DIV/0!</v>
      </c>
      <c r="M76" s="43" t="e">
        <f t="shared" si="5"/>
        <v>#DIV/0!</v>
      </c>
      <c r="N76" s="44" t="e">
        <f t="shared" si="6"/>
        <v>#DIV/0!</v>
      </c>
    </row>
    <row r="77" spans="1:14" ht="13.5" thickBot="1" x14ac:dyDescent="0.25">
      <c r="J77" s="15"/>
      <c r="L77" s="39"/>
      <c r="M77" s="39"/>
      <c r="N77" s="39"/>
    </row>
    <row r="78" spans="1:14" ht="13.5" thickBot="1" x14ac:dyDescent="0.25">
      <c r="A78" s="10" t="s">
        <v>61</v>
      </c>
      <c r="B78" s="14">
        <f>+'Julio 2016'!B78+'Agosto 2016'!B78+'Septiembre 2016'!B78</f>
        <v>0</v>
      </c>
      <c r="C78" s="14">
        <f>+'Julio 2016'!C78+'Agosto 2016'!C78+'Septiembre 2016'!C78</f>
        <v>0</v>
      </c>
      <c r="D78" s="14">
        <f>+'Julio 2016'!D78+'Agosto 2016'!D78+'Septiembre 2016'!D78</f>
        <v>0</v>
      </c>
      <c r="F78" s="60" t="s">
        <v>61</v>
      </c>
      <c r="G78" s="63">
        <f>+'Julio 2016'!G78+'Agosto 2016'!G78+'Septiembre 2016'!G78</f>
        <v>0</v>
      </c>
      <c r="H78" s="63">
        <f>+'Julio 2016'!H78+'Agosto 2016'!H78+'Septiembre 2016'!H78</f>
        <v>0</v>
      </c>
      <c r="I78" s="64">
        <f>+'Julio 2016'!I78+'Agosto 2016'!I78+'Septiembre 2016'!I78</f>
        <v>0</v>
      </c>
      <c r="J78" s="15"/>
      <c r="K78" s="35" t="s">
        <v>61</v>
      </c>
      <c r="L78" s="40" t="e">
        <f t="shared" si="4"/>
        <v>#DIV/0!</v>
      </c>
      <c r="M78" s="40" t="e">
        <f t="shared" si="5"/>
        <v>#DIV/0!</v>
      </c>
      <c r="N78" s="40" t="e">
        <f t="shared" si="6"/>
        <v>#DIV/0!</v>
      </c>
    </row>
    <row r="79" spans="1:14" ht="13.5" thickBot="1" x14ac:dyDescent="0.25">
      <c r="A79" s="29" t="s">
        <v>62</v>
      </c>
      <c r="B79" s="21">
        <f>+'Julio 2016'!B79+'Agosto 2016'!B79+'Septiembre 2016'!B79</f>
        <v>0</v>
      </c>
      <c r="C79" s="21">
        <f>+'Julio 2016'!C79+'Agosto 2016'!C79+'Septiembre 2016'!C79</f>
        <v>0</v>
      </c>
      <c r="D79" s="22">
        <f>+'Julio 2016'!D79+'Agosto 2016'!D79+'Septiembre 2016'!D79</f>
        <v>0</v>
      </c>
      <c r="F79" s="29" t="s">
        <v>62</v>
      </c>
      <c r="G79" s="21">
        <f>+'Julio 2016'!G79+'Agosto 2016'!G79+'Septiembre 2016'!G79</f>
        <v>0</v>
      </c>
      <c r="H79" s="21">
        <f>+'Julio 2016'!H79+'Agosto 2016'!H79+'Septiembre 2016'!H79</f>
        <v>0</v>
      </c>
      <c r="I79" s="22">
        <f>+'Julio 2016'!I79+'Agosto 2016'!I79+'Septiembre 2016'!I79</f>
        <v>0</v>
      </c>
      <c r="J79" s="15"/>
      <c r="K79" s="29" t="s">
        <v>62</v>
      </c>
      <c r="L79" s="43" t="e">
        <f t="shared" si="4"/>
        <v>#DIV/0!</v>
      </c>
      <c r="M79" s="43" t="e">
        <f t="shared" si="5"/>
        <v>#DIV/0!</v>
      </c>
      <c r="N79" s="44" t="e">
        <f t="shared" si="6"/>
        <v>#DIV/0!</v>
      </c>
    </row>
    <row r="80" spans="1:14" ht="13.5" thickBot="1" x14ac:dyDescent="0.25">
      <c r="J80" s="15"/>
      <c r="L80" s="39"/>
      <c r="M80" s="39"/>
      <c r="N80" s="39"/>
    </row>
    <row r="81" spans="1:14" ht="13.5" thickBot="1" x14ac:dyDescent="0.25">
      <c r="A81" s="10" t="s">
        <v>63</v>
      </c>
      <c r="B81" s="14">
        <f>+'Julio 2016'!B81+'Agosto 2016'!B81+'Septiembre 2016'!B81</f>
        <v>0</v>
      </c>
      <c r="C81" s="14">
        <f>+'Julio 2016'!C81+'Agosto 2016'!C81+'Septiembre 2016'!C81</f>
        <v>0</v>
      </c>
      <c r="D81" s="14">
        <f>+'Julio 2016'!D81+'Agosto 2016'!D81+'Septiembre 2016'!D81</f>
        <v>0</v>
      </c>
      <c r="F81" s="60" t="s">
        <v>63</v>
      </c>
      <c r="G81" s="63">
        <f>+'Julio 2016'!G81+'Agosto 2016'!G81+'Septiembre 2016'!G81</f>
        <v>0</v>
      </c>
      <c r="H81" s="63">
        <f>+'Julio 2016'!H81+'Agosto 2016'!H81+'Septiembre 2016'!H81</f>
        <v>0</v>
      </c>
      <c r="I81" s="64">
        <f>+'Julio 2016'!I81+'Agosto 2016'!I81+'Septiembre 2016'!I81</f>
        <v>0</v>
      </c>
      <c r="J81" s="15"/>
      <c r="K81" s="35" t="s">
        <v>63</v>
      </c>
      <c r="L81" s="40" t="e">
        <f t="shared" si="4"/>
        <v>#DIV/0!</v>
      </c>
      <c r="M81" s="40" t="e">
        <f t="shared" si="5"/>
        <v>#DIV/0!</v>
      </c>
      <c r="N81" s="40" t="e">
        <f t="shared" si="6"/>
        <v>#DIV/0!</v>
      </c>
    </row>
    <row r="82" spans="1:14" ht="13.5" thickBot="1" x14ac:dyDescent="0.25">
      <c r="A82" s="29" t="s">
        <v>64</v>
      </c>
      <c r="B82" s="21">
        <f>+'Julio 2016'!B82+'Agosto 2016'!B82+'Septiembre 2016'!B82</f>
        <v>0</v>
      </c>
      <c r="C82" s="21">
        <f>+'Julio 2016'!C82+'Agosto 2016'!C82+'Septiembre 2016'!C82</f>
        <v>0</v>
      </c>
      <c r="D82" s="22">
        <f>+'Julio 2016'!D82+'Agosto 2016'!D82+'Septiembre 2016'!D82</f>
        <v>0</v>
      </c>
      <c r="F82" s="29" t="s">
        <v>64</v>
      </c>
      <c r="G82" s="21">
        <f>+'Julio 2016'!G82+'Agosto 2016'!G82+'Septiembre 2016'!G82</f>
        <v>0</v>
      </c>
      <c r="H82" s="21">
        <f>+'Julio 2016'!H82+'Agosto 2016'!H82+'Septiembre 2016'!H82</f>
        <v>0</v>
      </c>
      <c r="I82" s="22">
        <f>+'Julio 2016'!I82+'Agosto 2016'!I82+'Septiembre 2016'!I82</f>
        <v>0</v>
      </c>
      <c r="J82" s="15"/>
      <c r="K82" s="29" t="s">
        <v>64</v>
      </c>
      <c r="L82" s="43" t="e">
        <f t="shared" si="4"/>
        <v>#DIV/0!</v>
      </c>
      <c r="M82" s="43" t="e">
        <f t="shared" si="5"/>
        <v>#DIV/0!</v>
      </c>
      <c r="N82" s="44" t="e">
        <f t="shared" si="6"/>
        <v>#DIV/0!</v>
      </c>
    </row>
    <row r="83" spans="1:14" ht="13.5" thickBot="1" x14ac:dyDescent="0.25">
      <c r="J83" s="15"/>
      <c r="L83" s="39"/>
      <c r="M83" s="39"/>
      <c r="N83" s="39"/>
    </row>
    <row r="84" spans="1:14" ht="13.5" thickBot="1" x14ac:dyDescent="0.25">
      <c r="A84" s="10" t="s">
        <v>65</v>
      </c>
      <c r="B84" s="14">
        <f>+'Julio 2016'!B84+'Agosto 2016'!B84+'Septiembre 2016'!B84</f>
        <v>0</v>
      </c>
      <c r="C84" s="14">
        <f>+'Julio 2016'!C84+'Agosto 2016'!C84+'Septiembre 2016'!C84</f>
        <v>0</v>
      </c>
      <c r="D84" s="14">
        <f>+'Julio 2016'!D84+'Agosto 2016'!D84+'Septiembre 2016'!D84</f>
        <v>0</v>
      </c>
      <c r="F84" s="60" t="s">
        <v>65</v>
      </c>
      <c r="G84" s="63">
        <f>+'Julio 2016'!G84+'Agosto 2016'!G84+'Septiembre 2016'!G84</f>
        <v>0</v>
      </c>
      <c r="H84" s="63">
        <f>+'Julio 2016'!H84+'Agosto 2016'!H84+'Septiembre 2016'!H84</f>
        <v>0</v>
      </c>
      <c r="I84" s="64">
        <f>+'Julio 2016'!I84+'Agosto 2016'!I84+'Septiembre 2016'!I84</f>
        <v>0</v>
      </c>
      <c r="J84" s="15"/>
      <c r="K84" s="35" t="s">
        <v>65</v>
      </c>
      <c r="L84" s="40" t="e">
        <f t="shared" si="4"/>
        <v>#DIV/0!</v>
      </c>
      <c r="M84" s="40" t="e">
        <f t="shared" si="5"/>
        <v>#DIV/0!</v>
      </c>
      <c r="N84" s="40" t="e">
        <f t="shared" si="6"/>
        <v>#DIV/0!</v>
      </c>
    </row>
    <row r="85" spans="1:14" ht="13.5" thickBot="1" x14ac:dyDescent="0.25">
      <c r="A85" s="25" t="s">
        <v>66</v>
      </c>
      <c r="B85" s="17">
        <f>+'Julio 2016'!B85+'Agosto 2016'!B85+'Septiembre 2016'!B85</f>
        <v>0</v>
      </c>
      <c r="C85" s="17">
        <f>+'Julio 2016'!C85+'Agosto 2016'!C85+'Septiembre 2016'!C85</f>
        <v>0</v>
      </c>
      <c r="D85" s="19">
        <f>+'Julio 2016'!D85+'Agosto 2016'!D85+'Septiembre 2016'!D85</f>
        <v>0</v>
      </c>
      <c r="F85" s="25" t="s">
        <v>66</v>
      </c>
      <c r="G85" s="17">
        <f>+'Julio 2016'!G85+'Agosto 2016'!G85+'Septiembre 2016'!G85</f>
        <v>0</v>
      </c>
      <c r="H85" s="17">
        <f>+'Julio 2016'!H85+'Agosto 2016'!H85+'Septiembre 2016'!H85</f>
        <v>0</v>
      </c>
      <c r="I85" s="19">
        <f>+'Julio 2016'!I85+'Agosto 2016'!I85+'Septiembre 2016'!I85</f>
        <v>0</v>
      </c>
      <c r="J85" s="15"/>
      <c r="K85" s="25" t="s">
        <v>66</v>
      </c>
      <c r="L85" s="41" t="e">
        <f t="shared" si="4"/>
        <v>#DIV/0!</v>
      </c>
      <c r="M85" s="41" t="e">
        <f t="shared" si="5"/>
        <v>#DIV/0!</v>
      </c>
      <c r="N85" s="42" t="e">
        <f t="shared" si="6"/>
        <v>#DIV/0!</v>
      </c>
    </row>
    <row r="86" spans="1:14" ht="13.5" thickBot="1" x14ac:dyDescent="0.25">
      <c r="A86" s="26" t="s">
        <v>67</v>
      </c>
      <c r="B86" s="17">
        <f>+'Julio 2016'!B86+'Agosto 2016'!B86+'Septiembre 2016'!B86</f>
        <v>0</v>
      </c>
      <c r="C86" s="17">
        <f>+'Julio 2016'!C86+'Agosto 2016'!C86+'Septiembre 2016'!C86</f>
        <v>0</v>
      </c>
      <c r="D86" s="19">
        <f>+'Julio 2016'!D86+'Agosto 2016'!D86+'Septiembre 2016'!D86</f>
        <v>0</v>
      </c>
      <c r="F86" s="26" t="s">
        <v>67</v>
      </c>
      <c r="G86" s="53">
        <f>+'Julio 2016'!G86+'Agosto 2016'!G86+'Septiembre 2016'!G86</f>
        <v>0</v>
      </c>
      <c r="H86" s="53">
        <f>+'Julio 2016'!H86+'Agosto 2016'!H86+'Septiembre 2016'!H86</f>
        <v>0</v>
      </c>
      <c r="I86" s="54">
        <f>+'Julio 2016'!I86+'Agosto 2016'!I86+'Septiembre 2016'!I86</f>
        <v>0</v>
      </c>
      <c r="J86" s="15"/>
      <c r="K86" s="26" t="s">
        <v>67</v>
      </c>
      <c r="L86" s="41" t="e">
        <f t="shared" si="4"/>
        <v>#DIV/0!</v>
      </c>
      <c r="M86" s="41" t="e">
        <f t="shared" si="5"/>
        <v>#DIV/0!</v>
      </c>
      <c r="N86" s="42" t="e">
        <f t="shared" si="6"/>
        <v>#DIV/0!</v>
      </c>
    </row>
    <row r="87" spans="1:14" ht="13.5" thickBot="1" x14ac:dyDescent="0.25">
      <c r="A87" s="27" t="s">
        <v>68</v>
      </c>
      <c r="B87" s="21">
        <f>+'Julio 2016'!B87+'Agosto 2016'!B87+'Septiembre 2016'!B87</f>
        <v>0</v>
      </c>
      <c r="C87" s="21">
        <f>+'Julio 2016'!C87+'Agosto 2016'!C87+'Septiembre 2016'!C87</f>
        <v>0</v>
      </c>
      <c r="D87" s="22">
        <f>+'Julio 2016'!D87+'Agosto 2016'!D87+'Septiembre 2016'!D87</f>
        <v>0</v>
      </c>
      <c r="F87" s="27" t="s">
        <v>68</v>
      </c>
      <c r="G87" s="55">
        <f>+'Julio 2016'!G87+'Agosto 2016'!G87+'Septiembre 2016'!G87</f>
        <v>0</v>
      </c>
      <c r="H87" s="55">
        <f>+'Julio 2016'!H87+'Agosto 2016'!H87+'Septiembre 2016'!H87</f>
        <v>0</v>
      </c>
      <c r="I87" s="56">
        <f>+'Julio 2016'!I87+'Agosto 2016'!I87+'Septiembre 2016'!I87</f>
        <v>0</v>
      </c>
      <c r="J87" s="15"/>
      <c r="K87" s="27" t="s">
        <v>68</v>
      </c>
      <c r="L87" s="43" t="e">
        <f t="shared" si="4"/>
        <v>#DIV/0!</v>
      </c>
      <c r="M87" s="43" t="e">
        <f t="shared" si="5"/>
        <v>#DIV/0!</v>
      </c>
      <c r="N87" s="44" t="e">
        <f t="shared" si="6"/>
        <v>#DIV/0!</v>
      </c>
    </row>
    <row r="88" spans="1:14" ht="13.5" thickBot="1" x14ac:dyDescent="0.25">
      <c r="J88" s="15"/>
      <c r="L88" s="39"/>
      <c r="M88" s="39"/>
      <c r="N88" s="39"/>
    </row>
    <row r="89" spans="1:14" ht="13.5" thickBot="1" x14ac:dyDescent="0.25">
      <c r="A89" s="13" t="s">
        <v>69</v>
      </c>
      <c r="B89" s="14">
        <f>+'Julio 2016'!B89+'Agosto 2016'!B89+'Septiembre 2016'!B89</f>
        <v>0</v>
      </c>
      <c r="C89" s="14">
        <f>+'Julio 2016'!C89+'Agosto 2016'!C89+'Septiembre 2016'!C89</f>
        <v>0</v>
      </c>
      <c r="D89" s="14">
        <f>+'Julio 2016'!D89+'Agosto 2016'!D89+'Septiembre 2016'!D89</f>
        <v>0</v>
      </c>
      <c r="F89" s="62" t="s">
        <v>69</v>
      </c>
      <c r="G89" s="63">
        <f>+'Julio 2016'!G89+'Agosto 2016'!G89+'Septiembre 2016'!G89</f>
        <v>0</v>
      </c>
      <c r="H89" s="63">
        <f>+'Julio 2016'!H89+'Agosto 2016'!H89+'Septiembre 2016'!H89</f>
        <v>0</v>
      </c>
      <c r="I89" s="64">
        <f>+'Julio 2016'!I89+'Agosto 2016'!I89+'Septiembre 2016'!I89</f>
        <v>0</v>
      </c>
      <c r="J89" s="15"/>
      <c r="K89" s="36" t="s">
        <v>69</v>
      </c>
      <c r="L89" s="40" t="e">
        <f t="shared" si="4"/>
        <v>#DIV/0!</v>
      </c>
      <c r="M89" s="40" t="e">
        <f t="shared" si="5"/>
        <v>#DIV/0!</v>
      </c>
      <c r="N89" s="40" t="e">
        <f t="shared" si="6"/>
        <v>#DIV/0!</v>
      </c>
    </row>
    <row r="90" spans="1:14" ht="13.5" thickBot="1" x14ac:dyDescent="0.25">
      <c r="A90" s="28" t="s">
        <v>70</v>
      </c>
      <c r="B90" s="21">
        <f>+'Julio 2016'!B90+'Agosto 2016'!B90+'Septiembre 2016'!B90</f>
        <v>0</v>
      </c>
      <c r="C90" s="21">
        <f>+'Julio 2016'!C90+'Agosto 2016'!C90+'Septiembre 2016'!C90</f>
        <v>0</v>
      </c>
      <c r="D90" s="22">
        <f>+'Julio 2016'!D90+'Agosto 2016'!D90+'Septiembre 2016'!D90</f>
        <v>0</v>
      </c>
      <c r="F90" s="28" t="s">
        <v>70</v>
      </c>
      <c r="G90" s="21">
        <f>+'Julio 2016'!G90+'Agosto 2016'!G90+'Septiembre 2016'!G90</f>
        <v>0</v>
      </c>
      <c r="H90" s="21">
        <f>+'Julio 2016'!H90+'Agosto 2016'!H90+'Septiembre 2016'!H90</f>
        <v>0</v>
      </c>
      <c r="I90" s="22">
        <f>+'Julio 2016'!I90+'Agosto 2016'!I90+'Septiembre 2016'!I90</f>
        <v>0</v>
      </c>
      <c r="J90" s="15"/>
      <c r="K90" s="28" t="s">
        <v>70</v>
      </c>
      <c r="L90" s="43" t="e">
        <f t="shared" si="4"/>
        <v>#DIV/0!</v>
      </c>
      <c r="M90" s="43" t="e">
        <f t="shared" si="5"/>
        <v>#DIV/0!</v>
      </c>
      <c r="N90" s="44" t="e">
        <f t="shared" si="6"/>
        <v>#DIV/0!</v>
      </c>
    </row>
    <row r="91" spans="1:14" ht="13.5" thickBot="1" x14ac:dyDescent="0.25">
      <c r="J91" s="15"/>
      <c r="L91" s="39"/>
      <c r="M91" s="39"/>
      <c r="N91" s="39"/>
    </row>
    <row r="92" spans="1:14" ht="13.5" thickBot="1" x14ac:dyDescent="0.25">
      <c r="A92" s="29" t="s">
        <v>71</v>
      </c>
      <c r="B92" s="21">
        <f>+'Julio 2016'!B92+'Agosto 2016'!B92+'Septiembre 2016'!B92</f>
        <v>0</v>
      </c>
      <c r="C92" s="21">
        <f>+'Julio 2016'!C92+'Agosto 2016'!C92+'Septiembre 2016'!C92</f>
        <v>0</v>
      </c>
      <c r="D92" s="22">
        <f>+'Julio 2016'!D92+'Agosto 2016'!D92+'Septiembre 2016'!D92</f>
        <v>0</v>
      </c>
      <c r="F92" s="29" t="s">
        <v>71</v>
      </c>
      <c r="G92" s="21">
        <f>+'Julio 2016'!G92+'Agosto 2016'!G92+'Septiembre 2016'!G92</f>
        <v>0</v>
      </c>
      <c r="H92" s="21">
        <f>+'Julio 2016'!H92+'Agosto 2016'!H92+'Septiembre 2016'!H92</f>
        <v>0</v>
      </c>
      <c r="I92" s="22">
        <f>+'Julio 2016'!I92+'Agosto 2016'!I92+'Septiembre 2016'!I92</f>
        <v>0</v>
      </c>
      <c r="J92" s="15"/>
      <c r="K92" s="29" t="s">
        <v>71</v>
      </c>
      <c r="L92" s="43" t="e">
        <f t="shared" si="4"/>
        <v>#DIV/0!</v>
      </c>
      <c r="M92" s="43" t="e">
        <f t="shared" si="5"/>
        <v>#DIV/0!</v>
      </c>
      <c r="N92" s="43" t="e">
        <f t="shared" si="6"/>
        <v>#DIV/0!</v>
      </c>
    </row>
    <row r="93" spans="1:14" x14ac:dyDescent="0.2">
      <c r="J93" s="15"/>
    </row>
  </sheetData>
  <mergeCells count="3">
    <mergeCell ref="A1:B1"/>
    <mergeCell ref="K1:L1"/>
    <mergeCell ref="F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"/>
  <sheetViews>
    <sheetView zoomScale="85" zoomScaleNormal="85" workbookViewId="0">
      <selection activeCell="T26" sqref="T26:U26"/>
    </sheetView>
  </sheetViews>
  <sheetFormatPr baseColWidth="10" defaultColWidth="9.140625" defaultRowHeight="12.75" x14ac:dyDescent="0.2"/>
  <cols>
    <col min="1" max="1" width="22.7109375" style="2" bestFit="1" customWidth="1"/>
    <col min="2" max="2" width="12.140625" style="2" customWidth="1"/>
    <col min="3" max="3" width="13.28515625" style="2" bestFit="1" customWidth="1"/>
    <col min="4" max="4" width="11.42578125" style="2" bestFit="1" customWidth="1"/>
    <col min="5" max="5" width="9.140625" style="2"/>
    <col min="6" max="6" width="25.7109375" style="2" bestFit="1" customWidth="1"/>
    <col min="7" max="7" width="12.28515625" style="2" bestFit="1" customWidth="1"/>
    <col min="8" max="8" width="11.5703125" style="2" bestFit="1" customWidth="1"/>
    <col min="9" max="10" width="9.140625" style="2"/>
    <col min="11" max="11" width="22.7109375" style="2" bestFit="1" customWidth="1"/>
    <col min="12" max="12" width="12.140625" style="2" customWidth="1"/>
    <col min="13" max="13" width="13.28515625" style="2" bestFit="1" customWidth="1"/>
    <col min="14" max="14" width="10.5703125" style="2" bestFit="1" customWidth="1"/>
    <col min="15" max="258" width="9.140625" style="2"/>
    <col min="259" max="259" width="22.7109375" style="2" bestFit="1" customWidth="1"/>
    <col min="260" max="260" width="12.140625" style="2" customWidth="1"/>
    <col min="261" max="261" width="16.7109375" style="2" customWidth="1"/>
    <col min="262" max="262" width="13.28515625" style="2" bestFit="1" customWidth="1"/>
    <col min="263" max="514" width="9.140625" style="2"/>
    <col min="515" max="515" width="22.7109375" style="2" bestFit="1" customWidth="1"/>
    <col min="516" max="516" width="12.140625" style="2" customWidth="1"/>
    <col min="517" max="517" width="16.7109375" style="2" customWidth="1"/>
    <col min="518" max="518" width="13.28515625" style="2" bestFit="1" customWidth="1"/>
    <col min="519" max="770" width="9.140625" style="2"/>
    <col min="771" max="771" width="22.7109375" style="2" bestFit="1" customWidth="1"/>
    <col min="772" max="772" width="12.140625" style="2" customWidth="1"/>
    <col min="773" max="773" width="16.7109375" style="2" customWidth="1"/>
    <col min="774" max="774" width="13.28515625" style="2" bestFit="1" customWidth="1"/>
    <col min="775" max="1026" width="9.140625" style="2"/>
    <col min="1027" max="1027" width="22.7109375" style="2" bestFit="1" customWidth="1"/>
    <col min="1028" max="1028" width="12.140625" style="2" customWidth="1"/>
    <col min="1029" max="1029" width="16.7109375" style="2" customWidth="1"/>
    <col min="1030" max="1030" width="13.28515625" style="2" bestFit="1" customWidth="1"/>
    <col min="1031" max="1282" width="9.140625" style="2"/>
    <col min="1283" max="1283" width="22.7109375" style="2" bestFit="1" customWidth="1"/>
    <col min="1284" max="1284" width="12.140625" style="2" customWidth="1"/>
    <col min="1285" max="1285" width="16.7109375" style="2" customWidth="1"/>
    <col min="1286" max="1286" width="13.28515625" style="2" bestFit="1" customWidth="1"/>
    <col min="1287" max="1538" width="9.140625" style="2"/>
    <col min="1539" max="1539" width="22.7109375" style="2" bestFit="1" customWidth="1"/>
    <col min="1540" max="1540" width="12.140625" style="2" customWidth="1"/>
    <col min="1541" max="1541" width="16.7109375" style="2" customWidth="1"/>
    <col min="1542" max="1542" width="13.28515625" style="2" bestFit="1" customWidth="1"/>
    <col min="1543" max="1794" width="9.140625" style="2"/>
    <col min="1795" max="1795" width="22.7109375" style="2" bestFit="1" customWidth="1"/>
    <col min="1796" max="1796" width="12.140625" style="2" customWidth="1"/>
    <col min="1797" max="1797" width="16.7109375" style="2" customWidth="1"/>
    <col min="1798" max="1798" width="13.28515625" style="2" bestFit="1" customWidth="1"/>
    <col min="1799" max="2050" width="9.140625" style="2"/>
    <col min="2051" max="2051" width="22.7109375" style="2" bestFit="1" customWidth="1"/>
    <col min="2052" max="2052" width="12.140625" style="2" customWidth="1"/>
    <col min="2053" max="2053" width="16.7109375" style="2" customWidth="1"/>
    <col min="2054" max="2054" width="13.28515625" style="2" bestFit="1" customWidth="1"/>
    <col min="2055" max="2306" width="9.140625" style="2"/>
    <col min="2307" max="2307" width="22.7109375" style="2" bestFit="1" customWidth="1"/>
    <col min="2308" max="2308" width="12.140625" style="2" customWidth="1"/>
    <col min="2309" max="2309" width="16.7109375" style="2" customWidth="1"/>
    <col min="2310" max="2310" width="13.28515625" style="2" bestFit="1" customWidth="1"/>
    <col min="2311" max="2562" width="9.140625" style="2"/>
    <col min="2563" max="2563" width="22.7109375" style="2" bestFit="1" customWidth="1"/>
    <col min="2564" max="2564" width="12.140625" style="2" customWidth="1"/>
    <col min="2565" max="2565" width="16.7109375" style="2" customWidth="1"/>
    <col min="2566" max="2566" width="13.28515625" style="2" bestFit="1" customWidth="1"/>
    <col min="2567" max="2818" width="9.140625" style="2"/>
    <col min="2819" max="2819" width="22.7109375" style="2" bestFit="1" customWidth="1"/>
    <col min="2820" max="2820" width="12.140625" style="2" customWidth="1"/>
    <col min="2821" max="2821" width="16.7109375" style="2" customWidth="1"/>
    <col min="2822" max="2822" width="13.28515625" style="2" bestFit="1" customWidth="1"/>
    <col min="2823" max="3074" width="9.140625" style="2"/>
    <col min="3075" max="3075" width="22.7109375" style="2" bestFit="1" customWidth="1"/>
    <col min="3076" max="3076" width="12.140625" style="2" customWidth="1"/>
    <col min="3077" max="3077" width="16.7109375" style="2" customWidth="1"/>
    <col min="3078" max="3078" width="13.28515625" style="2" bestFit="1" customWidth="1"/>
    <col min="3079" max="3330" width="9.140625" style="2"/>
    <col min="3331" max="3331" width="22.7109375" style="2" bestFit="1" customWidth="1"/>
    <col min="3332" max="3332" width="12.140625" style="2" customWidth="1"/>
    <col min="3333" max="3333" width="16.7109375" style="2" customWidth="1"/>
    <col min="3334" max="3334" width="13.28515625" style="2" bestFit="1" customWidth="1"/>
    <col min="3335" max="3586" width="9.140625" style="2"/>
    <col min="3587" max="3587" width="22.7109375" style="2" bestFit="1" customWidth="1"/>
    <col min="3588" max="3588" width="12.140625" style="2" customWidth="1"/>
    <col min="3589" max="3589" width="16.7109375" style="2" customWidth="1"/>
    <col min="3590" max="3590" width="13.28515625" style="2" bestFit="1" customWidth="1"/>
    <col min="3591" max="3842" width="9.140625" style="2"/>
    <col min="3843" max="3843" width="22.7109375" style="2" bestFit="1" customWidth="1"/>
    <col min="3844" max="3844" width="12.140625" style="2" customWidth="1"/>
    <col min="3845" max="3845" width="16.7109375" style="2" customWidth="1"/>
    <col min="3846" max="3846" width="13.28515625" style="2" bestFit="1" customWidth="1"/>
    <col min="3847" max="4098" width="9.140625" style="2"/>
    <col min="4099" max="4099" width="22.7109375" style="2" bestFit="1" customWidth="1"/>
    <col min="4100" max="4100" width="12.140625" style="2" customWidth="1"/>
    <col min="4101" max="4101" width="16.7109375" style="2" customWidth="1"/>
    <col min="4102" max="4102" width="13.28515625" style="2" bestFit="1" customWidth="1"/>
    <col min="4103" max="4354" width="9.140625" style="2"/>
    <col min="4355" max="4355" width="22.7109375" style="2" bestFit="1" customWidth="1"/>
    <col min="4356" max="4356" width="12.140625" style="2" customWidth="1"/>
    <col min="4357" max="4357" width="16.7109375" style="2" customWidth="1"/>
    <col min="4358" max="4358" width="13.28515625" style="2" bestFit="1" customWidth="1"/>
    <col min="4359" max="4610" width="9.140625" style="2"/>
    <col min="4611" max="4611" width="22.7109375" style="2" bestFit="1" customWidth="1"/>
    <col min="4612" max="4612" width="12.140625" style="2" customWidth="1"/>
    <col min="4613" max="4613" width="16.7109375" style="2" customWidth="1"/>
    <col min="4614" max="4614" width="13.28515625" style="2" bestFit="1" customWidth="1"/>
    <col min="4615" max="4866" width="9.140625" style="2"/>
    <col min="4867" max="4867" width="22.7109375" style="2" bestFit="1" customWidth="1"/>
    <col min="4868" max="4868" width="12.140625" style="2" customWidth="1"/>
    <col min="4869" max="4869" width="16.7109375" style="2" customWidth="1"/>
    <col min="4870" max="4870" width="13.28515625" style="2" bestFit="1" customWidth="1"/>
    <col min="4871" max="5122" width="9.140625" style="2"/>
    <col min="5123" max="5123" width="22.7109375" style="2" bestFit="1" customWidth="1"/>
    <col min="5124" max="5124" width="12.140625" style="2" customWidth="1"/>
    <col min="5125" max="5125" width="16.7109375" style="2" customWidth="1"/>
    <col min="5126" max="5126" width="13.28515625" style="2" bestFit="1" customWidth="1"/>
    <col min="5127" max="5378" width="9.140625" style="2"/>
    <col min="5379" max="5379" width="22.7109375" style="2" bestFit="1" customWidth="1"/>
    <col min="5380" max="5380" width="12.140625" style="2" customWidth="1"/>
    <col min="5381" max="5381" width="16.7109375" style="2" customWidth="1"/>
    <col min="5382" max="5382" width="13.28515625" style="2" bestFit="1" customWidth="1"/>
    <col min="5383" max="5634" width="9.140625" style="2"/>
    <col min="5635" max="5635" width="22.7109375" style="2" bestFit="1" customWidth="1"/>
    <col min="5636" max="5636" width="12.140625" style="2" customWidth="1"/>
    <col min="5637" max="5637" width="16.7109375" style="2" customWidth="1"/>
    <col min="5638" max="5638" width="13.28515625" style="2" bestFit="1" customWidth="1"/>
    <col min="5639" max="5890" width="9.140625" style="2"/>
    <col min="5891" max="5891" width="22.7109375" style="2" bestFit="1" customWidth="1"/>
    <col min="5892" max="5892" width="12.140625" style="2" customWidth="1"/>
    <col min="5893" max="5893" width="16.7109375" style="2" customWidth="1"/>
    <col min="5894" max="5894" width="13.28515625" style="2" bestFit="1" customWidth="1"/>
    <col min="5895" max="6146" width="9.140625" style="2"/>
    <col min="6147" max="6147" width="22.7109375" style="2" bestFit="1" customWidth="1"/>
    <col min="6148" max="6148" width="12.140625" style="2" customWidth="1"/>
    <col min="6149" max="6149" width="16.7109375" style="2" customWidth="1"/>
    <col min="6150" max="6150" width="13.28515625" style="2" bestFit="1" customWidth="1"/>
    <col min="6151" max="6402" width="9.140625" style="2"/>
    <col min="6403" max="6403" width="22.7109375" style="2" bestFit="1" customWidth="1"/>
    <col min="6404" max="6404" width="12.140625" style="2" customWidth="1"/>
    <col min="6405" max="6405" width="16.7109375" style="2" customWidth="1"/>
    <col min="6406" max="6406" width="13.28515625" style="2" bestFit="1" customWidth="1"/>
    <col min="6407" max="6658" width="9.140625" style="2"/>
    <col min="6659" max="6659" width="22.7109375" style="2" bestFit="1" customWidth="1"/>
    <col min="6660" max="6660" width="12.140625" style="2" customWidth="1"/>
    <col min="6661" max="6661" width="16.7109375" style="2" customWidth="1"/>
    <col min="6662" max="6662" width="13.28515625" style="2" bestFit="1" customWidth="1"/>
    <col min="6663" max="6914" width="9.140625" style="2"/>
    <col min="6915" max="6915" width="22.7109375" style="2" bestFit="1" customWidth="1"/>
    <col min="6916" max="6916" width="12.140625" style="2" customWidth="1"/>
    <col min="6917" max="6917" width="16.7109375" style="2" customWidth="1"/>
    <col min="6918" max="6918" width="13.28515625" style="2" bestFit="1" customWidth="1"/>
    <col min="6919" max="7170" width="9.140625" style="2"/>
    <col min="7171" max="7171" width="22.7109375" style="2" bestFit="1" customWidth="1"/>
    <col min="7172" max="7172" width="12.140625" style="2" customWidth="1"/>
    <col min="7173" max="7173" width="16.7109375" style="2" customWidth="1"/>
    <col min="7174" max="7174" width="13.28515625" style="2" bestFit="1" customWidth="1"/>
    <col min="7175" max="7426" width="9.140625" style="2"/>
    <col min="7427" max="7427" width="22.7109375" style="2" bestFit="1" customWidth="1"/>
    <col min="7428" max="7428" width="12.140625" style="2" customWidth="1"/>
    <col min="7429" max="7429" width="16.7109375" style="2" customWidth="1"/>
    <col min="7430" max="7430" width="13.28515625" style="2" bestFit="1" customWidth="1"/>
    <col min="7431" max="7682" width="9.140625" style="2"/>
    <col min="7683" max="7683" width="22.7109375" style="2" bestFit="1" customWidth="1"/>
    <col min="7684" max="7684" width="12.140625" style="2" customWidth="1"/>
    <col min="7685" max="7685" width="16.7109375" style="2" customWidth="1"/>
    <col min="7686" max="7686" width="13.28515625" style="2" bestFit="1" customWidth="1"/>
    <col min="7687" max="7938" width="9.140625" style="2"/>
    <col min="7939" max="7939" width="22.7109375" style="2" bestFit="1" customWidth="1"/>
    <col min="7940" max="7940" width="12.140625" style="2" customWidth="1"/>
    <col min="7941" max="7941" width="16.7109375" style="2" customWidth="1"/>
    <col min="7942" max="7942" width="13.28515625" style="2" bestFit="1" customWidth="1"/>
    <col min="7943" max="8194" width="9.140625" style="2"/>
    <col min="8195" max="8195" width="22.7109375" style="2" bestFit="1" customWidth="1"/>
    <col min="8196" max="8196" width="12.140625" style="2" customWidth="1"/>
    <col min="8197" max="8197" width="16.7109375" style="2" customWidth="1"/>
    <col min="8198" max="8198" width="13.28515625" style="2" bestFit="1" customWidth="1"/>
    <col min="8199" max="8450" width="9.140625" style="2"/>
    <col min="8451" max="8451" width="22.7109375" style="2" bestFit="1" customWidth="1"/>
    <col min="8452" max="8452" width="12.140625" style="2" customWidth="1"/>
    <col min="8453" max="8453" width="16.7109375" style="2" customWidth="1"/>
    <col min="8454" max="8454" width="13.28515625" style="2" bestFit="1" customWidth="1"/>
    <col min="8455" max="8706" width="9.140625" style="2"/>
    <col min="8707" max="8707" width="22.7109375" style="2" bestFit="1" customWidth="1"/>
    <col min="8708" max="8708" width="12.140625" style="2" customWidth="1"/>
    <col min="8709" max="8709" width="16.7109375" style="2" customWidth="1"/>
    <col min="8710" max="8710" width="13.28515625" style="2" bestFit="1" customWidth="1"/>
    <col min="8711" max="8962" width="9.140625" style="2"/>
    <col min="8963" max="8963" width="22.7109375" style="2" bestFit="1" customWidth="1"/>
    <col min="8964" max="8964" width="12.140625" style="2" customWidth="1"/>
    <col min="8965" max="8965" width="16.7109375" style="2" customWidth="1"/>
    <col min="8966" max="8966" width="13.28515625" style="2" bestFit="1" customWidth="1"/>
    <col min="8967" max="9218" width="9.140625" style="2"/>
    <col min="9219" max="9219" width="22.7109375" style="2" bestFit="1" customWidth="1"/>
    <col min="9220" max="9220" width="12.140625" style="2" customWidth="1"/>
    <col min="9221" max="9221" width="16.7109375" style="2" customWidth="1"/>
    <col min="9222" max="9222" width="13.28515625" style="2" bestFit="1" customWidth="1"/>
    <col min="9223" max="9474" width="9.140625" style="2"/>
    <col min="9475" max="9475" width="22.7109375" style="2" bestFit="1" customWidth="1"/>
    <col min="9476" max="9476" width="12.140625" style="2" customWidth="1"/>
    <col min="9477" max="9477" width="16.7109375" style="2" customWidth="1"/>
    <col min="9478" max="9478" width="13.28515625" style="2" bestFit="1" customWidth="1"/>
    <col min="9479" max="9730" width="9.140625" style="2"/>
    <col min="9731" max="9731" width="22.7109375" style="2" bestFit="1" customWidth="1"/>
    <col min="9732" max="9732" width="12.140625" style="2" customWidth="1"/>
    <col min="9733" max="9733" width="16.7109375" style="2" customWidth="1"/>
    <col min="9734" max="9734" width="13.28515625" style="2" bestFit="1" customWidth="1"/>
    <col min="9735" max="9986" width="9.140625" style="2"/>
    <col min="9987" max="9987" width="22.7109375" style="2" bestFit="1" customWidth="1"/>
    <col min="9988" max="9988" width="12.140625" style="2" customWidth="1"/>
    <col min="9989" max="9989" width="16.7109375" style="2" customWidth="1"/>
    <col min="9990" max="9990" width="13.28515625" style="2" bestFit="1" customWidth="1"/>
    <col min="9991" max="10242" width="9.140625" style="2"/>
    <col min="10243" max="10243" width="22.7109375" style="2" bestFit="1" customWidth="1"/>
    <col min="10244" max="10244" width="12.140625" style="2" customWidth="1"/>
    <col min="10245" max="10245" width="16.7109375" style="2" customWidth="1"/>
    <col min="10246" max="10246" width="13.28515625" style="2" bestFit="1" customWidth="1"/>
    <col min="10247" max="10498" width="9.140625" style="2"/>
    <col min="10499" max="10499" width="22.7109375" style="2" bestFit="1" customWidth="1"/>
    <col min="10500" max="10500" width="12.140625" style="2" customWidth="1"/>
    <col min="10501" max="10501" width="16.7109375" style="2" customWidth="1"/>
    <col min="10502" max="10502" width="13.28515625" style="2" bestFit="1" customWidth="1"/>
    <col min="10503" max="10754" width="9.140625" style="2"/>
    <col min="10755" max="10755" width="22.7109375" style="2" bestFit="1" customWidth="1"/>
    <col min="10756" max="10756" width="12.140625" style="2" customWidth="1"/>
    <col min="10757" max="10757" width="16.7109375" style="2" customWidth="1"/>
    <col min="10758" max="10758" width="13.28515625" style="2" bestFit="1" customWidth="1"/>
    <col min="10759" max="11010" width="9.140625" style="2"/>
    <col min="11011" max="11011" width="22.7109375" style="2" bestFit="1" customWidth="1"/>
    <col min="11012" max="11012" width="12.140625" style="2" customWidth="1"/>
    <col min="11013" max="11013" width="16.7109375" style="2" customWidth="1"/>
    <col min="11014" max="11014" width="13.28515625" style="2" bestFit="1" customWidth="1"/>
    <col min="11015" max="11266" width="9.140625" style="2"/>
    <col min="11267" max="11267" width="22.7109375" style="2" bestFit="1" customWidth="1"/>
    <col min="11268" max="11268" width="12.140625" style="2" customWidth="1"/>
    <col min="11269" max="11269" width="16.7109375" style="2" customWidth="1"/>
    <col min="11270" max="11270" width="13.28515625" style="2" bestFit="1" customWidth="1"/>
    <col min="11271" max="11522" width="9.140625" style="2"/>
    <col min="11523" max="11523" width="22.7109375" style="2" bestFit="1" customWidth="1"/>
    <col min="11524" max="11524" width="12.140625" style="2" customWidth="1"/>
    <col min="11525" max="11525" width="16.7109375" style="2" customWidth="1"/>
    <col min="11526" max="11526" width="13.28515625" style="2" bestFit="1" customWidth="1"/>
    <col min="11527" max="11778" width="9.140625" style="2"/>
    <col min="11779" max="11779" width="22.7109375" style="2" bestFit="1" customWidth="1"/>
    <col min="11780" max="11780" width="12.140625" style="2" customWidth="1"/>
    <col min="11781" max="11781" width="16.7109375" style="2" customWidth="1"/>
    <col min="11782" max="11782" width="13.28515625" style="2" bestFit="1" customWidth="1"/>
    <col min="11783" max="12034" width="9.140625" style="2"/>
    <col min="12035" max="12035" width="22.7109375" style="2" bestFit="1" customWidth="1"/>
    <col min="12036" max="12036" width="12.140625" style="2" customWidth="1"/>
    <col min="12037" max="12037" width="16.7109375" style="2" customWidth="1"/>
    <col min="12038" max="12038" width="13.28515625" style="2" bestFit="1" customWidth="1"/>
    <col min="12039" max="12290" width="9.140625" style="2"/>
    <col min="12291" max="12291" width="22.7109375" style="2" bestFit="1" customWidth="1"/>
    <col min="12292" max="12292" width="12.140625" style="2" customWidth="1"/>
    <col min="12293" max="12293" width="16.7109375" style="2" customWidth="1"/>
    <col min="12294" max="12294" width="13.28515625" style="2" bestFit="1" customWidth="1"/>
    <col min="12295" max="12546" width="9.140625" style="2"/>
    <col min="12547" max="12547" width="22.7109375" style="2" bestFit="1" customWidth="1"/>
    <col min="12548" max="12548" width="12.140625" style="2" customWidth="1"/>
    <col min="12549" max="12549" width="16.7109375" style="2" customWidth="1"/>
    <col min="12550" max="12550" width="13.28515625" style="2" bestFit="1" customWidth="1"/>
    <col min="12551" max="12802" width="9.140625" style="2"/>
    <col min="12803" max="12803" width="22.7109375" style="2" bestFit="1" customWidth="1"/>
    <col min="12804" max="12804" width="12.140625" style="2" customWidth="1"/>
    <col min="12805" max="12805" width="16.7109375" style="2" customWidth="1"/>
    <col min="12806" max="12806" width="13.28515625" style="2" bestFit="1" customWidth="1"/>
    <col min="12807" max="13058" width="9.140625" style="2"/>
    <col min="13059" max="13059" width="22.7109375" style="2" bestFit="1" customWidth="1"/>
    <col min="13060" max="13060" width="12.140625" style="2" customWidth="1"/>
    <col min="13061" max="13061" width="16.7109375" style="2" customWidth="1"/>
    <col min="13062" max="13062" width="13.28515625" style="2" bestFit="1" customWidth="1"/>
    <col min="13063" max="13314" width="9.140625" style="2"/>
    <col min="13315" max="13315" width="22.7109375" style="2" bestFit="1" customWidth="1"/>
    <col min="13316" max="13316" width="12.140625" style="2" customWidth="1"/>
    <col min="13317" max="13317" width="16.7109375" style="2" customWidth="1"/>
    <col min="13318" max="13318" width="13.28515625" style="2" bestFit="1" customWidth="1"/>
    <col min="13319" max="13570" width="9.140625" style="2"/>
    <col min="13571" max="13571" width="22.7109375" style="2" bestFit="1" customWidth="1"/>
    <col min="13572" max="13572" width="12.140625" style="2" customWidth="1"/>
    <col min="13573" max="13573" width="16.7109375" style="2" customWidth="1"/>
    <col min="13574" max="13574" width="13.28515625" style="2" bestFit="1" customWidth="1"/>
    <col min="13575" max="13826" width="9.140625" style="2"/>
    <col min="13827" max="13827" width="22.7109375" style="2" bestFit="1" customWidth="1"/>
    <col min="13828" max="13828" width="12.140625" style="2" customWidth="1"/>
    <col min="13829" max="13829" width="16.7109375" style="2" customWidth="1"/>
    <col min="13830" max="13830" width="13.28515625" style="2" bestFit="1" customWidth="1"/>
    <col min="13831" max="14082" width="9.140625" style="2"/>
    <col min="14083" max="14083" width="22.7109375" style="2" bestFit="1" customWidth="1"/>
    <col min="14084" max="14084" width="12.140625" style="2" customWidth="1"/>
    <col min="14085" max="14085" width="16.7109375" style="2" customWidth="1"/>
    <col min="14086" max="14086" width="13.28515625" style="2" bestFit="1" customWidth="1"/>
    <col min="14087" max="14338" width="9.140625" style="2"/>
    <col min="14339" max="14339" width="22.7109375" style="2" bestFit="1" customWidth="1"/>
    <col min="14340" max="14340" width="12.140625" style="2" customWidth="1"/>
    <col min="14341" max="14341" width="16.7109375" style="2" customWidth="1"/>
    <col min="14342" max="14342" width="13.28515625" style="2" bestFit="1" customWidth="1"/>
    <col min="14343" max="14594" width="9.140625" style="2"/>
    <col min="14595" max="14595" width="22.7109375" style="2" bestFit="1" customWidth="1"/>
    <col min="14596" max="14596" width="12.140625" style="2" customWidth="1"/>
    <col min="14597" max="14597" width="16.7109375" style="2" customWidth="1"/>
    <col min="14598" max="14598" width="13.28515625" style="2" bestFit="1" customWidth="1"/>
    <col min="14599" max="14850" width="9.140625" style="2"/>
    <col min="14851" max="14851" width="22.7109375" style="2" bestFit="1" customWidth="1"/>
    <col min="14852" max="14852" width="12.140625" style="2" customWidth="1"/>
    <col min="14853" max="14853" width="16.7109375" style="2" customWidth="1"/>
    <col min="14854" max="14854" width="13.28515625" style="2" bestFit="1" customWidth="1"/>
    <col min="14855" max="15106" width="9.140625" style="2"/>
    <col min="15107" max="15107" width="22.7109375" style="2" bestFit="1" customWidth="1"/>
    <col min="15108" max="15108" width="12.140625" style="2" customWidth="1"/>
    <col min="15109" max="15109" width="16.7109375" style="2" customWidth="1"/>
    <col min="15110" max="15110" width="13.28515625" style="2" bestFit="1" customWidth="1"/>
    <col min="15111" max="15362" width="9.140625" style="2"/>
    <col min="15363" max="15363" width="22.7109375" style="2" bestFit="1" customWidth="1"/>
    <col min="15364" max="15364" width="12.140625" style="2" customWidth="1"/>
    <col min="15365" max="15365" width="16.7109375" style="2" customWidth="1"/>
    <col min="15366" max="15366" width="13.28515625" style="2" bestFit="1" customWidth="1"/>
    <col min="15367" max="15618" width="9.140625" style="2"/>
    <col min="15619" max="15619" width="22.7109375" style="2" bestFit="1" customWidth="1"/>
    <col min="15620" max="15620" width="12.140625" style="2" customWidth="1"/>
    <col min="15621" max="15621" width="16.7109375" style="2" customWidth="1"/>
    <col min="15622" max="15622" width="13.28515625" style="2" bestFit="1" customWidth="1"/>
    <col min="15623" max="15874" width="9.140625" style="2"/>
    <col min="15875" max="15875" width="22.7109375" style="2" bestFit="1" customWidth="1"/>
    <col min="15876" max="15876" width="12.140625" style="2" customWidth="1"/>
    <col min="15877" max="15877" width="16.7109375" style="2" customWidth="1"/>
    <col min="15878" max="15878" width="13.28515625" style="2" bestFit="1" customWidth="1"/>
    <col min="15879" max="16130" width="9.140625" style="2"/>
    <col min="16131" max="16131" width="22.7109375" style="2" bestFit="1" customWidth="1"/>
    <col min="16132" max="16132" width="12.140625" style="2" customWidth="1"/>
    <col min="16133" max="16133" width="16.7109375" style="2" customWidth="1"/>
    <col min="16134" max="16134" width="13.28515625" style="2" bestFit="1" customWidth="1"/>
    <col min="16135" max="16384" width="9.140625" style="2"/>
  </cols>
  <sheetData>
    <row r="1" spans="1:30" x14ac:dyDescent="0.2">
      <c r="A1" s="145" t="s">
        <v>74</v>
      </c>
      <c r="B1" s="145"/>
      <c r="C1" s="1"/>
      <c r="D1" s="1"/>
      <c r="F1" s="145" t="s">
        <v>74</v>
      </c>
      <c r="G1" s="145"/>
      <c r="K1" s="145" t="s">
        <v>75</v>
      </c>
      <c r="L1" s="145"/>
      <c r="M1" s="1"/>
      <c r="N1" s="1"/>
    </row>
    <row r="2" spans="1:30" x14ac:dyDescent="0.2">
      <c r="A2" s="1" t="s">
        <v>111</v>
      </c>
      <c r="B2" s="3"/>
      <c r="C2" s="1"/>
      <c r="D2" s="1"/>
      <c r="F2" s="1" t="s">
        <v>89</v>
      </c>
      <c r="G2" s="3"/>
      <c r="K2" s="1" t="s">
        <v>112</v>
      </c>
      <c r="L2" s="3"/>
      <c r="M2" s="1"/>
      <c r="N2" s="1"/>
    </row>
    <row r="3" spans="1:30" ht="15.75" thickBot="1" x14ac:dyDescent="0.35">
      <c r="A3" s="4"/>
      <c r="K3" s="4"/>
    </row>
    <row r="4" spans="1:30" ht="13.5" thickBot="1" x14ac:dyDescent="0.25">
      <c r="A4" s="5"/>
      <c r="B4" s="6" t="s">
        <v>0</v>
      </c>
      <c r="C4" s="7" t="s">
        <v>1</v>
      </c>
      <c r="D4" s="8" t="s">
        <v>2</v>
      </c>
      <c r="F4" s="5"/>
      <c r="G4" s="57" t="s">
        <v>0</v>
      </c>
      <c r="H4" s="58" t="s">
        <v>1</v>
      </c>
      <c r="I4" s="59" t="s">
        <v>2</v>
      </c>
      <c r="K4" s="5"/>
      <c r="L4" s="32" t="s">
        <v>0</v>
      </c>
      <c r="M4" s="33" t="s">
        <v>1</v>
      </c>
      <c r="N4" s="34" t="s">
        <v>2</v>
      </c>
    </row>
    <row r="5" spans="1:30" ht="13.5" thickBot="1" x14ac:dyDescent="0.25">
      <c r="A5" s="5"/>
      <c r="B5" s="9"/>
      <c r="C5" s="9"/>
      <c r="D5" s="5"/>
      <c r="F5" s="5"/>
      <c r="G5" s="9"/>
      <c r="H5" s="9"/>
      <c r="I5" s="5"/>
      <c r="K5" s="5"/>
      <c r="L5" s="9"/>
      <c r="M5" s="9"/>
      <c r="N5" s="5"/>
    </row>
    <row r="6" spans="1:30" ht="13.5" thickBot="1" x14ac:dyDescent="0.25">
      <c r="A6" s="10" t="s">
        <v>3</v>
      </c>
      <c r="B6" s="11"/>
      <c r="C6" s="11"/>
      <c r="D6" s="11"/>
      <c r="F6" s="60" t="s">
        <v>3</v>
      </c>
      <c r="G6" s="61"/>
      <c r="H6" s="61"/>
      <c r="I6" s="61"/>
      <c r="J6" s="15"/>
      <c r="K6" s="35" t="s">
        <v>3</v>
      </c>
      <c r="L6" s="38" t="e">
        <f>+B6/G6-1</f>
        <v>#DIV/0!</v>
      </c>
      <c r="M6" s="38" t="e">
        <f t="shared" ref="M6:N18" si="0">+C6/H6-1</f>
        <v>#DIV/0!</v>
      </c>
      <c r="N6" s="38" t="e">
        <f t="shared" si="0"/>
        <v>#DIV/0!</v>
      </c>
      <c r="Q6" s="15"/>
      <c r="R6" s="15"/>
      <c r="S6" s="15"/>
      <c r="T6" s="15"/>
      <c r="U6" s="15"/>
      <c r="V6" s="15"/>
      <c r="W6" s="15"/>
      <c r="X6" s="15"/>
      <c r="Y6" s="15"/>
      <c r="AA6" s="15"/>
      <c r="AB6" s="15"/>
      <c r="AC6" s="15"/>
      <c r="AD6" s="15"/>
    </row>
    <row r="7" spans="1:30" ht="13.5" thickBot="1" x14ac:dyDescent="0.25">
      <c r="F7" s="51"/>
      <c r="G7" s="12"/>
      <c r="H7" s="52"/>
      <c r="I7" s="52"/>
      <c r="J7" s="15"/>
      <c r="L7" s="39"/>
      <c r="M7" s="39"/>
      <c r="N7" s="39"/>
    </row>
    <row r="8" spans="1:30" ht="13.5" thickBot="1" x14ac:dyDescent="0.25">
      <c r="A8" s="13" t="s">
        <v>4</v>
      </c>
      <c r="B8" s="14"/>
      <c r="C8" s="14"/>
      <c r="D8" s="14"/>
      <c r="F8" s="62" t="s">
        <v>4</v>
      </c>
      <c r="G8" s="63"/>
      <c r="H8" s="63"/>
      <c r="I8" s="64"/>
      <c r="J8" s="15"/>
      <c r="K8" s="36" t="s">
        <v>4</v>
      </c>
      <c r="L8" s="40" t="e">
        <f t="shared" ref="L8:N70" si="1">+B8/G8-1</f>
        <v>#DIV/0!</v>
      </c>
      <c r="M8" s="40" t="e">
        <f t="shared" si="0"/>
        <v>#DIV/0!</v>
      </c>
      <c r="N8" s="40" t="e">
        <f t="shared" si="0"/>
        <v>#DIV/0!</v>
      </c>
      <c r="Q8" s="15"/>
      <c r="R8" s="15"/>
      <c r="S8" s="15"/>
      <c r="T8" s="15"/>
      <c r="V8" s="15"/>
      <c r="W8" s="15"/>
      <c r="X8" s="15"/>
      <c r="Y8" s="15"/>
      <c r="AA8" s="15"/>
      <c r="AB8" s="15"/>
      <c r="AC8" s="15"/>
      <c r="AD8" s="15"/>
    </row>
    <row r="9" spans="1:30" ht="13.5" thickBot="1" x14ac:dyDescent="0.25">
      <c r="A9" s="16" t="s">
        <v>5</v>
      </c>
      <c r="B9" s="17"/>
      <c r="C9" s="17"/>
      <c r="D9" s="17"/>
      <c r="E9" s="15"/>
      <c r="F9" s="16" t="s">
        <v>5</v>
      </c>
      <c r="G9" s="17"/>
      <c r="H9" s="17"/>
      <c r="I9" s="19"/>
      <c r="J9" s="15"/>
      <c r="K9" s="16" t="s">
        <v>5</v>
      </c>
      <c r="L9" s="41" t="e">
        <f t="shared" si="1"/>
        <v>#DIV/0!</v>
      </c>
      <c r="M9" s="41" t="e">
        <f t="shared" si="0"/>
        <v>#DIV/0!</v>
      </c>
      <c r="N9" s="41" t="e">
        <f t="shared" si="0"/>
        <v>#DIV/0!</v>
      </c>
    </row>
    <row r="10" spans="1:30" ht="13.5" thickBot="1" x14ac:dyDescent="0.25">
      <c r="A10" s="18" t="s">
        <v>6</v>
      </c>
      <c r="B10" s="17"/>
      <c r="C10" s="17"/>
      <c r="D10" s="19"/>
      <c r="F10" s="18" t="s">
        <v>6</v>
      </c>
      <c r="G10" s="53"/>
      <c r="H10" s="53"/>
      <c r="I10" s="54"/>
      <c r="J10" s="15"/>
      <c r="K10" s="18" t="s">
        <v>6</v>
      </c>
      <c r="L10" s="41" t="e">
        <f t="shared" si="1"/>
        <v>#DIV/0!</v>
      </c>
      <c r="M10" s="41" t="e">
        <f t="shared" si="0"/>
        <v>#DIV/0!</v>
      </c>
      <c r="N10" s="42" t="e">
        <f t="shared" si="0"/>
        <v>#DIV/0!</v>
      </c>
    </row>
    <row r="11" spans="1:30" ht="13.5" thickBot="1" x14ac:dyDescent="0.25">
      <c r="A11" s="18" t="s">
        <v>7</v>
      </c>
      <c r="B11" s="17"/>
      <c r="C11" s="17"/>
      <c r="D11" s="19"/>
      <c r="F11" s="18" t="s">
        <v>7</v>
      </c>
      <c r="G11" s="53"/>
      <c r="H11" s="53"/>
      <c r="I11" s="54"/>
      <c r="J11" s="15"/>
      <c r="K11" s="18" t="s">
        <v>7</v>
      </c>
      <c r="L11" s="41" t="e">
        <f t="shared" si="1"/>
        <v>#DIV/0!</v>
      </c>
      <c r="M11" s="41" t="e">
        <f t="shared" si="0"/>
        <v>#DIV/0!</v>
      </c>
      <c r="N11" s="42" t="e">
        <f t="shared" si="0"/>
        <v>#DIV/0!</v>
      </c>
    </row>
    <row r="12" spans="1:30" ht="13.5" thickBot="1" x14ac:dyDescent="0.25">
      <c r="A12" s="18" t="s">
        <v>8</v>
      </c>
      <c r="B12" s="17"/>
      <c r="C12" s="17"/>
      <c r="D12" s="19"/>
      <c r="F12" s="18" t="s">
        <v>8</v>
      </c>
      <c r="G12" s="53"/>
      <c r="H12" s="53"/>
      <c r="I12" s="54"/>
      <c r="J12" s="15"/>
      <c r="K12" s="18" t="s">
        <v>8</v>
      </c>
      <c r="L12" s="41" t="e">
        <f t="shared" si="1"/>
        <v>#DIV/0!</v>
      </c>
      <c r="M12" s="41" t="e">
        <f t="shared" si="0"/>
        <v>#DIV/0!</v>
      </c>
      <c r="N12" s="42" t="e">
        <f t="shared" si="0"/>
        <v>#DIV/0!</v>
      </c>
    </row>
    <row r="13" spans="1:30" ht="13.5" thickBot="1" x14ac:dyDescent="0.25">
      <c r="A13" s="18" t="s">
        <v>9</v>
      </c>
      <c r="B13" s="17"/>
      <c r="C13" s="17"/>
      <c r="D13" s="19"/>
      <c r="F13" s="18" t="s">
        <v>9</v>
      </c>
      <c r="G13" s="53"/>
      <c r="H13" s="53"/>
      <c r="I13" s="54"/>
      <c r="J13" s="15"/>
      <c r="K13" s="18" t="s">
        <v>9</v>
      </c>
      <c r="L13" s="41" t="e">
        <f t="shared" si="1"/>
        <v>#DIV/0!</v>
      </c>
      <c r="M13" s="41" t="e">
        <f t="shared" si="0"/>
        <v>#DIV/0!</v>
      </c>
      <c r="N13" s="42" t="e">
        <f t="shared" si="0"/>
        <v>#DIV/0!</v>
      </c>
    </row>
    <row r="14" spans="1:30" ht="13.5" thickBot="1" x14ac:dyDescent="0.25">
      <c r="A14" s="18" t="s">
        <v>10</v>
      </c>
      <c r="B14" s="17"/>
      <c r="C14" s="17"/>
      <c r="D14" s="19"/>
      <c r="F14" s="18" t="s">
        <v>10</v>
      </c>
      <c r="G14" s="53"/>
      <c r="H14" s="53"/>
      <c r="I14" s="54"/>
      <c r="J14" s="15"/>
      <c r="K14" s="18" t="s">
        <v>10</v>
      </c>
      <c r="L14" s="41" t="e">
        <f t="shared" si="1"/>
        <v>#DIV/0!</v>
      </c>
      <c r="M14" s="41" t="e">
        <f t="shared" si="0"/>
        <v>#DIV/0!</v>
      </c>
      <c r="N14" s="42" t="e">
        <f t="shared" si="0"/>
        <v>#DIV/0!</v>
      </c>
    </row>
    <row r="15" spans="1:30" ht="13.5" thickBot="1" x14ac:dyDescent="0.25">
      <c r="A15" s="18" t="s">
        <v>11</v>
      </c>
      <c r="B15" s="17"/>
      <c r="C15" s="17"/>
      <c r="D15" s="19"/>
      <c r="F15" s="18" t="s">
        <v>11</v>
      </c>
      <c r="G15" s="53"/>
      <c r="H15" s="53"/>
      <c r="I15" s="54"/>
      <c r="J15" s="15"/>
      <c r="K15" s="18" t="s">
        <v>11</v>
      </c>
      <c r="L15" s="41" t="e">
        <f t="shared" si="1"/>
        <v>#DIV/0!</v>
      </c>
      <c r="M15" s="41" t="e">
        <f t="shared" si="0"/>
        <v>#DIV/0!</v>
      </c>
      <c r="N15" s="42" t="e">
        <f t="shared" si="0"/>
        <v>#DIV/0!</v>
      </c>
    </row>
    <row r="16" spans="1:30" ht="13.5" thickBot="1" x14ac:dyDescent="0.25">
      <c r="A16" s="20" t="s">
        <v>12</v>
      </c>
      <c r="B16" s="21"/>
      <c r="C16" s="21"/>
      <c r="D16" s="22"/>
      <c r="F16" s="20" t="s">
        <v>12</v>
      </c>
      <c r="G16" s="55"/>
      <c r="H16" s="55"/>
      <c r="I16" s="56"/>
      <c r="J16" s="15"/>
      <c r="K16" s="20" t="s">
        <v>12</v>
      </c>
      <c r="L16" s="43" t="e">
        <f t="shared" si="1"/>
        <v>#DIV/0!</v>
      </c>
      <c r="M16" s="43" t="e">
        <f t="shared" si="0"/>
        <v>#DIV/0!</v>
      </c>
      <c r="N16" s="44" t="e">
        <f t="shared" si="0"/>
        <v>#DIV/0!</v>
      </c>
    </row>
    <row r="17" spans="1:30" ht="13.5" thickBot="1" x14ac:dyDescent="0.25">
      <c r="B17" s="12"/>
      <c r="C17" s="12"/>
      <c r="D17" s="12"/>
      <c r="G17" s="12"/>
      <c r="H17" s="12"/>
      <c r="I17" s="12"/>
      <c r="J17" s="15"/>
      <c r="L17" s="45"/>
      <c r="M17" s="45"/>
      <c r="N17" s="45"/>
    </row>
    <row r="18" spans="1:30" ht="13.5" thickBot="1" x14ac:dyDescent="0.25">
      <c r="A18" s="23" t="s">
        <v>13</v>
      </c>
      <c r="B18" s="24"/>
      <c r="C18" s="24"/>
      <c r="D18" s="24"/>
      <c r="F18" s="65" t="s">
        <v>13</v>
      </c>
      <c r="G18" s="66"/>
      <c r="H18" s="66"/>
      <c r="I18" s="67"/>
      <c r="J18" s="15"/>
      <c r="K18" s="37" t="s">
        <v>13</v>
      </c>
      <c r="L18" s="46" t="e">
        <f t="shared" si="1"/>
        <v>#DIV/0!</v>
      </c>
      <c r="M18" s="46" t="e">
        <f t="shared" si="0"/>
        <v>#DIV/0!</v>
      </c>
      <c r="N18" s="46" t="e">
        <f t="shared" si="0"/>
        <v>#DIV/0!</v>
      </c>
    </row>
    <row r="19" spans="1:30" ht="13.5" thickBot="1" x14ac:dyDescent="0.25">
      <c r="A19" s="25" t="s">
        <v>14</v>
      </c>
      <c r="B19" s="47"/>
      <c r="C19" s="47"/>
      <c r="D19" s="48"/>
      <c r="F19" s="26" t="s">
        <v>72</v>
      </c>
      <c r="G19" s="47"/>
      <c r="H19" s="47"/>
      <c r="I19" s="48"/>
      <c r="J19" s="15"/>
      <c r="K19" s="25" t="s">
        <v>72</v>
      </c>
      <c r="L19" s="47"/>
      <c r="M19" s="47"/>
      <c r="N19" s="48"/>
    </row>
    <row r="20" spans="1:30" ht="13.5" thickBot="1" x14ac:dyDescent="0.25">
      <c r="A20" s="26" t="s">
        <v>15</v>
      </c>
      <c r="B20" s="47"/>
      <c r="C20" s="47"/>
      <c r="D20" s="48"/>
      <c r="F20" s="26" t="s">
        <v>15</v>
      </c>
      <c r="G20" s="47"/>
      <c r="H20" s="47"/>
      <c r="I20" s="48"/>
      <c r="J20" s="15"/>
      <c r="K20" s="26" t="s">
        <v>15</v>
      </c>
      <c r="L20" s="47"/>
      <c r="M20" s="47"/>
      <c r="N20" s="48"/>
    </row>
    <row r="21" spans="1:30" ht="13.5" thickBot="1" x14ac:dyDescent="0.25">
      <c r="A21" s="27" t="s">
        <v>16</v>
      </c>
      <c r="B21" s="49"/>
      <c r="C21" s="49"/>
      <c r="D21" s="50"/>
      <c r="F21" s="27" t="s">
        <v>16</v>
      </c>
      <c r="G21" s="49"/>
      <c r="H21" s="49"/>
      <c r="I21" s="50"/>
      <c r="J21" s="15"/>
      <c r="K21" s="27" t="s">
        <v>16</v>
      </c>
      <c r="L21" s="49"/>
      <c r="M21" s="49"/>
      <c r="N21" s="50"/>
    </row>
    <row r="22" spans="1:30" ht="13.5" thickBot="1" x14ac:dyDescent="0.25">
      <c r="J22" s="15"/>
      <c r="L22" s="39"/>
      <c r="M22" s="39"/>
      <c r="N22" s="39"/>
    </row>
    <row r="23" spans="1:30" ht="13.5" thickBot="1" x14ac:dyDescent="0.25">
      <c r="A23" s="13" t="s">
        <v>17</v>
      </c>
      <c r="B23" s="14"/>
      <c r="C23" s="14"/>
      <c r="D23" s="14"/>
      <c r="F23" s="62" t="s">
        <v>17</v>
      </c>
      <c r="G23" s="63"/>
      <c r="H23" s="63"/>
      <c r="I23" s="64"/>
      <c r="J23" s="15"/>
      <c r="K23" s="36" t="s">
        <v>17</v>
      </c>
      <c r="L23" s="40" t="e">
        <f t="shared" si="1"/>
        <v>#DIV/0!</v>
      </c>
      <c r="M23" s="40" t="e">
        <f t="shared" si="1"/>
        <v>#DIV/0!</v>
      </c>
      <c r="N23" s="40" t="e">
        <f t="shared" si="1"/>
        <v>#DIV/0!</v>
      </c>
      <c r="Q23" s="15"/>
      <c r="R23" s="15"/>
      <c r="S23" s="15"/>
      <c r="T23" s="15"/>
      <c r="V23" s="15"/>
      <c r="W23" s="15"/>
      <c r="X23" s="15"/>
      <c r="Y23" s="15"/>
      <c r="AA23" s="15"/>
      <c r="AB23" s="15"/>
      <c r="AC23" s="15"/>
      <c r="AD23" s="15"/>
    </row>
    <row r="24" spans="1:30" ht="13.5" thickBot="1" x14ac:dyDescent="0.25">
      <c r="A24" s="28" t="s">
        <v>18</v>
      </c>
      <c r="B24" s="21"/>
      <c r="C24" s="21"/>
      <c r="D24" s="22"/>
      <c r="F24" s="28" t="s">
        <v>18</v>
      </c>
      <c r="G24" s="21"/>
      <c r="H24" s="21"/>
      <c r="I24" s="22"/>
      <c r="J24" s="15"/>
      <c r="K24" s="28" t="s">
        <v>18</v>
      </c>
      <c r="L24" s="43" t="e">
        <f t="shared" si="1"/>
        <v>#DIV/0!</v>
      </c>
      <c r="M24" s="43" t="e">
        <f t="shared" si="1"/>
        <v>#DIV/0!</v>
      </c>
      <c r="N24" s="44" t="e">
        <f t="shared" si="1"/>
        <v>#DIV/0!</v>
      </c>
    </row>
    <row r="25" spans="1:30" ht="13.5" thickBot="1" x14ac:dyDescent="0.25">
      <c r="J25" s="15"/>
      <c r="L25" s="39"/>
      <c r="M25" s="39"/>
      <c r="N25" s="39"/>
    </row>
    <row r="26" spans="1:30" ht="13.5" thickBot="1" x14ac:dyDescent="0.25">
      <c r="A26" s="10" t="s">
        <v>19</v>
      </c>
      <c r="B26" s="14"/>
      <c r="C26" s="14"/>
      <c r="D26" s="14"/>
      <c r="F26" s="60" t="s">
        <v>19</v>
      </c>
      <c r="G26" s="63"/>
      <c r="H26" s="63"/>
      <c r="I26" s="64"/>
      <c r="J26" s="15"/>
      <c r="K26" s="35" t="s">
        <v>19</v>
      </c>
      <c r="L26" s="40" t="e">
        <f t="shared" si="1"/>
        <v>#DIV/0!</v>
      </c>
      <c r="M26" s="40" t="e">
        <f t="shared" si="1"/>
        <v>#DIV/0!</v>
      </c>
      <c r="N26" s="40" t="e">
        <f t="shared" si="1"/>
        <v>#DIV/0!</v>
      </c>
      <c r="Q26" s="15"/>
      <c r="R26" s="15"/>
      <c r="S26" s="15"/>
      <c r="T26" s="15"/>
      <c r="V26" s="15"/>
      <c r="W26" s="15"/>
      <c r="X26" s="15"/>
      <c r="Y26" s="15"/>
      <c r="AA26" s="15"/>
      <c r="AB26" s="15"/>
      <c r="AC26" s="15"/>
      <c r="AD26" s="15"/>
    </row>
    <row r="27" spans="1:30" ht="13.5" thickBot="1" x14ac:dyDescent="0.25">
      <c r="A27" s="29" t="s">
        <v>20</v>
      </c>
      <c r="B27" s="21"/>
      <c r="C27" s="21"/>
      <c r="D27" s="22"/>
      <c r="F27" s="29" t="s">
        <v>20</v>
      </c>
      <c r="G27" s="21"/>
      <c r="H27" s="21"/>
      <c r="I27" s="22"/>
      <c r="J27" s="15"/>
      <c r="K27" s="29" t="s">
        <v>20</v>
      </c>
      <c r="L27" s="43" t="e">
        <f t="shared" si="1"/>
        <v>#DIV/0!</v>
      </c>
      <c r="M27" s="43" t="e">
        <f t="shared" si="1"/>
        <v>#DIV/0!</v>
      </c>
      <c r="N27" s="44" t="e">
        <f t="shared" si="1"/>
        <v>#DIV/0!</v>
      </c>
    </row>
    <row r="28" spans="1:30" ht="13.5" thickBot="1" x14ac:dyDescent="0.25">
      <c r="J28" s="15"/>
      <c r="L28" s="39"/>
      <c r="M28" s="39"/>
      <c r="N28" s="39"/>
    </row>
    <row r="29" spans="1:30" ht="13.5" thickBot="1" x14ac:dyDescent="0.25">
      <c r="A29" s="10" t="s">
        <v>21</v>
      </c>
      <c r="B29" s="14"/>
      <c r="C29" s="14"/>
      <c r="D29" s="14"/>
      <c r="F29" s="60" t="s">
        <v>21</v>
      </c>
      <c r="G29" s="63"/>
      <c r="H29" s="63"/>
      <c r="I29" s="64"/>
      <c r="J29" s="15"/>
      <c r="K29" s="35" t="s">
        <v>21</v>
      </c>
      <c r="L29" s="40" t="e">
        <f t="shared" si="1"/>
        <v>#DIV/0!</v>
      </c>
      <c r="M29" s="40" t="e">
        <f t="shared" si="1"/>
        <v>#DIV/0!</v>
      </c>
      <c r="N29" s="40" t="e">
        <f t="shared" si="1"/>
        <v>#DIV/0!</v>
      </c>
      <c r="Q29" s="15"/>
      <c r="R29" s="15"/>
      <c r="S29" s="15"/>
      <c r="T29" s="15"/>
      <c r="V29" s="15"/>
      <c r="W29" s="15"/>
      <c r="X29" s="15"/>
      <c r="Y29" s="15"/>
      <c r="AA29" s="15"/>
      <c r="AB29" s="15"/>
      <c r="AC29" s="15"/>
      <c r="AD29" s="15"/>
    </row>
    <row r="30" spans="1:30" ht="13.5" thickBot="1" x14ac:dyDescent="0.25">
      <c r="A30" s="30" t="s">
        <v>22</v>
      </c>
      <c r="B30" s="17"/>
      <c r="C30" s="17"/>
      <c r="D30" s="19"/>
      <c r="F30" s="30" t="s">
        <v>22</v>
      </c>
      <c r="G30" s="17"/>
      <c r="H30" s="17"/>
      <c r="I30" s="19"/>
      <c r="J30" s="15"/>
      <c r="K30" s="30" t="s">
        <v>22</v>
      </c>
      <c r="L30" s="41" t="e">
        <f t="shared" si="1"/>
        <v>#DIV/0!</v>
      </c>
      <c r="M30" s="41" t="e">
        <f t="shared" si="1"/>
        <v>#DIV/0!</v>
      </c>
      <c r="N30" s="42" t="e">
        <f t="shared" si="1"/>
        <v>#DIV/0!</v>
      </c>
    </row>
    <row r="31" spans="1:30" ht="13.5" thickBot="1" x14ac:dyDescent="0.25">
      <c r="A31" s="31" t="s">
        <v>23</v>
      </c>
      <c r="B31" s="21"/>
      <c r="C31" s="21"/>
      <c r="D31" s="22"/>
      <c r="F31" s="31" t="s">
        <v>23</v>
      </c>
      <c r="G31" s="55"/>
      <c r="H31" s="55"/>
      <c r="I31" s="56"/>
      <c r="J31" s="15"/>
      <c r="K31" s="31" t="s">
        <v>23</v>
      </c>
      <c r="L31" s="43" t="e">
        <f t="shared" si="1"/>
        <v>#DIV/0!</v>
      </c>
      <c r="M31" s="43" t="e">
        <f t="shared" si="1"/>
        <v>#DIV/0!</v>
      </c>
      <c r="N31" s="44" t="e">
        <f t="shared" si="1"/>
        <v>#DIV/0!</v>
      </c>
    </row>
    <row r="32" spans="1:30" ht="13.5" thickBot="1" x14ac:dyDescent="0.25">
      <c r="J32" s="15"/>
      <c r="L32" s="39"/>
      <c r="M32" s="39"/>
      <c r="N32" s="39"/>
    </row>
    <row r="33" spans="1:30" ht="13.5" thickBot="1" x14ac:dyDescent="0.25">
      <c r="A33" s="13" t="s">
        <v>24</v>
      </c>
      <c r="B33" s="14"/>
      <c r="C33" s="14"/>
      <c r="D33" s="14"/>
      <c r="F33" s="62" t="s">
        <v>24</v>
      </c>
      <c r="G33" s="63"/>
      <c r="H33" s="63"/>
      <c r="I33" s="64"/>
      <c r="J33" s="15"/>
      <c r="K33" s="36" t="s">
        <v>24</v>
      </c>
      <c r="L33" s="40" t="e">
        <f t="shared" si="1"/>
        <v>#DIV/0!</v>
      </c>
      <c r="M33" s="40" t="e">
        <f t="shared" si="1"/>
        <v>#DIV/0!</v>
      </c>
      <c r="N33" s="40" t="e">
        <f t="shared" si="1"/>
        <v>#DIV/0!</v>
      </c>
      <c r="Q33" s="15"/>
      <c r="R33" s="15"/>
      <c r="S33" s="15"/>
      <c r="T33" s="15"/>
      <c r="V33" s="15"/>
      <c r="W33" s="15"/>
      <c r="X33" s="15"/>
      <c r="Y33" s="15"/>
      <c r="AA33" s="15"/>
      <c r="AB33" s="15"/>
      <c r="AC33" s="15"/>
      <c r="AD33" s="15"/>
    </row>
    <row r="34" spans="1:30" ht="13.5" thickBot="1" x14ac:dyDescent="0.25">
      <c r="A34" s="28" t="s">
        <v>25</v>
      </c>
      <c r="B34" s="21"/>
      <c r="C34" s="21"/>
      <c r="D34" s="22"/>
      <c r="F34" s="28" t="s">
        <v>25</v>
      </c>
      <c r="G34" s="21"/>
      <c r="H34" s="21"/>
      <c r="I34" s="22"/>
      <c r="J34" s="15"/>
      <c r="K34" s="28" t="s">
        <v>25</v>
      </c>
      <c r="L34" s="43" t="e">
        <f t="shared" si="1"/>
        <v>#DIV/0!</v>
      </c>
      <c r="M34" s="43" t="e">
        <f t="shared" si="1"/>
        <v>#DIV/0!</v>
      </c>
      <c r="N34" s="44" t="e">
        <f t="shared" si="1"/>
        <v>#DIV/0!</v>
      </c>
    </row>
    <row r="35" spans="1:30" ht="13.5" thickBot="1" x14ac:dyDescent="0.25">
      <c r="J35" s="15"/>
      <c r="L35" s="39"/>
      <c r="M35" s="39"/>
      <c r="N35" s="39"/>
    </row>
    <row r="36" spans="1:30" ht="13.5" thickBot="1" x14ac:dyDescent="0.25">
      <c r="A36" s="10" t="s">
        <v>26</v>
      </c>
      <c r="B36" s="14"/>
      <c r="C36" s="14"/>
      <c r="D36" s="14"/>
      <c r="F36" s="60" t="s">
        <v>26</v>
      </c>
      <c r="G36" s="63"/>
      <c r="H36" s="63"/>
      <c r="I36" s="64"/>
      <c r="J36" s="15"/>
      <c r="K36" s="35" t="s">
        <v>26</v>
      </c>
      <c r="L36" s="40" t="e">
        <f t="shared" si="1"/>
        <v>#DIV/0!</v>
      </c>
      <c r="M36" s="40" t="e">
        <f t="shared" si="1"/>
        <v>#DIV/0!</v>
      </c>
      <c r="N36" s="40" t="e">
        <f t="shared" si="1"/>
        <v>#DIV/0!</v>
      </c>
    </row>
    <row r="37" spans="1:30" ht="13.5" thickBot="1" x14ac:dyDescent="0.25">
      <c r="A37" s="25" t="s">
        <v>27</v>
      </c>
      <c r="B37" s="47"/>
      <c r="C37" s="47"/>
      <c r="D37" s="47"/>
      <c r="F37" s="25" t="s">
        <v>27</v>
      </c>
      <c r="G37" s="47"/>
      <c r="H37" s="47"/>
      <c r="I37" s="47"/>
      <c r="J37" s="15"/>
      <c r="K37" s="25" t="s">
        <v>27</v>
      </c>
      <c r="L37" s="47"/>
      <c r="M37" s="47"/>
      <c r="N37" s="47"/>
    </row>
    <row r="38" spans="1:30" ht="13.5" thickBot="1" x14ac:dyDescent="0.25">
      <c r="A38" s="26" t="s">
        <v>28</v>
      </c>
      <c r="B38" s="47"/>
      <c r="C38" s="47"/>
      <c r="D38" s="47"/>
      <c r="F38" s="26" t="s">
        <v>28</v>
      </c>
      <c r="G38" s="47"/>
      <c r="H38" s="47"/>
      <c r="I38" s="47"/>
      <c r="J38" s="15"/>
      <c r="K38" s="26" t="s">
        <v>28</v>
      </c>
      <c r="L38" s="47"/>
      <c r="M38" s="47"/>
      <c r="N38" s="47"/>
    </row>
    <row r="39" spans="1:30" ht="13.5" thickBot="1" x14ac:dyDescent="0.25">
      <c r="A39" s="26" t="s">
        <v>29</v>
      </c>
      <c r="B39" s="47"/>
      <c r="C39" s="47"/>
      <c r="D39" s="47"/>
      <c r="F39" s="26" t="s">
        <v>29</v>
      </c>
      <c r="G39" s="47"/>
      <c r="H39" s="47"/>
      <c r="I39" s="47"/>
      <c r="J39" s="15"/>
      <c r="K39" s="26" t="s">
        <v>29</v>
      </c>
      <c r="L39" s="47"/>
      <c r="M39" s="47"/>
      <c r="N39" s="47"/>
    </row>
    <row r="40" spans="1:30" ht="13.5" thickBot="1" x14ac:dyDescent="0.25">
      <c r="A40" s="26" t="s">
        <v>30</v>
      </c>
      <c r="B40" s="47"/>
      <c r="C40" s="47"/>
      <c r="D40" s="47"/>
      <c r="F40" s="26" t="s">
        <v>30</v>
      </c>
      <c r="G40" s="47"/>
      <c r="H40" s="47"/>
      <c r="I40" s="47"/>
      <c r="J40" s="15"/>
      <c r="K40" s="26" t="s">
        <v>30</v>
      </c>
      <c r="L40" s="47"/>
      <c r="M40" s="47"/>
      <c r="N40" s="47"/>
    </row>
    <row r="41" spans="1:30" ht="13.5" thickBot="1" x14ac:dyDescent="0.25">
      <c r="A41" s="27" t="s">
        <v>31</v>
      </c>
      <c r="B41" s="47"/>
      <c r="C41" s="47"/>
      <c r="D41" s="47"/>
      <c r="F41" s="27" t="s">
        <v>31</v>
      </c>
      <c r="G41" s="47"/>
      <c r="H41" s="47"/>
      <c r="I41" s="47"/>
      <c r="J41" s="15"/>
      <c r="K41" s="27" t="s">
        <v>31</v>
      </c>
      <c r="L41" s="47"/>
      <c r="M41" s="47"/>
      <c r="N41" s="47"/>
    </row>
    <row r="42" spans="1:30" ht="13.5" thickBot="1" x14ac:dyDescent="0.25">
      <c r="J42" s="15"/>
      <c r="L42" s="39"/>
      <c r="M42" s="39"/>
      <c r="N42" s="39"/>
    </row>
    <row r="43" spans="1:30" ht="13.5" thickBot="1" x14ac:dyDescent="0.25">
      <c r="A43" s="10" t="s">
        <v>32</v>
      </c>
      <c r="B43" s="14"/>
      <c r="C43" s="14"/>
      <c r="D43" s="14"/>
      <c r="F43" s="60" t="s">
        <v>32</v>
      </c>
      <c r="G43" s="63"/>
      <c r="H43" s="63"/>
      <c r="I43" s="64"/>
      <c r="J43" s="15"/>
      <c r="K43" s="35" t="s">
        <v>32</v>
      </c>
      <c r="L43" s="40" t="e">
        <f t="shared" si="1"/>
        <v>#DIV/0!</v>
      </c>
      <c r="M43" s="40" t="e">
        <f t="shared" si="1"/>
        <v>#DIV/0!</v>
      </c>
      <c r="N43" s="40" t="e">
        <f t="shared" si="1"/>
        <v>#DIV/0!</v>
      </c>
    </row>
    <row r="44" spans="1:30" ht="13.5" thickBot="1" x14ac:dyDescent="0.25">
      <c r="A44" s="25" t="s">
        <v>33</v>
      </c>
      <c r="B44" s="47"/>
      <c r="C44" s="47"/>
      <c r="D44" s="47"/>
      <c r="F44" s="25" t="s">
        <v>33</v>
      </c>
      <c r="G44" s="47"/>
      <c r="H44" s="47"/>
      <c r="I44" s="47"/>
      <c r="J44" s="15"/>
      <c r="K44" s="25" t="s">
        <v>33</v>
      </c>
      <c r="L44" s="47"/>
      <c r="M44" s="47"/>
      <c r="N44" s="47"/>
    </row>
    <row r="45" spans="1:30" ht="13.5" thickBot="1" x14ac:dyDescent="0.25">
      <c r="A45" s="26" t="s">
        <v>34</v>
      </c>
      <c r="B45" s="47"/>
      <c r="C45" s="47"/>
      <c r="D45" s="47"/>
      <c r="F45" s="26" t="s">
        <v>34</v>
      </c>
      <c r="G45" s="47"/>
      <c r="H45" s="47"/>
      <c r="I45" s="47"/>
      <c r="J45" s="15"/>
      <c r="K45" s="26" t="s">
        <v>34</v>
      </c>
      <c r="L45" s="47"/>
      <c r="M45" s="47"/>
      <c r="N45" s="47"/>
    </row>
    <row r="46" spans="1:30" ht="13.5" thickBot="1" x14ac:dyDescent="0.25">
      <c r="A46" s="26" t="s">
        <v>35</v>
      </c>
      <c r="B46" s="47"/>
      <c r="C46" s="47"/>
      <c r="D46" s="47"/>
      <c r="F46" s="26" t="s">
        <v>35</v>
      </c>
      <c r="G46" s="47"/>
      <c r="H46" s="47"/>
      <c r="I46" s="47"/>
      <c r="J46" s="15"/>
      <c r="K46" s="26" t="s">
        <v>35</v>
      </c>
      <c r="L46" s="47"/>
      <c r="M46" s="47"/>
      <c r="N46" s="47"/>
    </row>
    <row r="47" spans="1:30" ht="13.5" thickBot="1" x14ac:dyDescent="0.25">
      <c r="A47" s="26" t="s">
        <v>36</v>
      </c>
      <c r="B47" s="47"/>
      <c r="C47" s="47"/>
      <c r="D47" s="47"/>
      <c r="F47" s="26" t="s">
        <v>36</v>
      </c>
      <c r="G47" s="47"/>
      <c r="H47" s="47"/>
      <c r="I47" s="47"/>
      <c r="J47" s="15"/>
      <c r="K47" s="26" t="s">
        <v>36</v>
      </c>
      <c r="L47" s="47"/>
      <c r="M47" s="47"/>
      <c r="N47" s="47"/>
    </row>
    <row r="48" spans="1:30" ht="13.5" thickBot="1" x14ac:dyDescent="0.25">
      <c r="A48" s="26" t="s">
        <v>37</v>
      </c>
      <c r="B48" s="47"/>
      <c r="C48" s="47"/>
      <c r="D48" s="47"/>
      <c r="F48" s="26" t="s">
        <v>37</v>
      </c>
      <c r="G48" s="47"/>
      <c r="H48" s="47"/>
      <c r="I48" s="47"/>
      <c r="J48" s="15"/>
      <c r="K48" s="26" t="s">
        <v>37</v>
      </c>
      <c r="L48" s="47"/>
      <c r="M48" s="47"/>
      <c r="N48" s="47"/>
    </row>
    <row r="49" spans="1:30" ht="13.5" thickBot="1" x14ac:dyDescent="0.25">
      <c r="A49" s="26" t="s">
        <v>38</v>
      </c>
      <c r="B49" s="47"/>
      <c r="C49" s="47"/>
      <c r="D49" s="47"/>
      <c r="F49" s="26" t="s">
        <v>38</v>
      </c>
      <c r="G49" s="47"/>
      <c r="H49" s="47"/>
      <c r="I49" s="47"/>
      <c r="J49" s="15"/>
      <c r="K49" s="26" t="s">
        <v>38</v>
      </c>
      <c r="L49" s="47"/>
      <c r="M49" s="47"/>
      <c r="N49" s="47"/>
    </row>
    <row r="50" spans="1:30" ht="13.5" thickBot="1" x14ac:dyDescent="0.25">
      <c r="A50" s="26" t="s">
        <v>39</v>
      </c>
      <c r="B50" s="47"/>
      <c r="C50" s="47"/>
      <c r="D50" s="47"/>
      <c r="F50" s="26" t="s">
        <v>39</v>
      </c>
      <c r="G50" s="47"/>
      <c r="H50" s="47"/>
      <c r="I50" s="47"/>
      <c r="J50" s="15"/>
      <c r="K50" s="26" t="s">
        <v>39</v>
      </c>
      <c r="L50" s="47"/>
      <c r="M50" s="47"/>
      <c r="N50" s="47"/>
    </row>
    <row r="51" spans="1:30" ht="13.5" thickBot="1" x14ac:dyDescent="0.25">
      <c r="A51" s="26" t="s">
        <v>40</v>
      </c>
      <c r="B51" s="47"/>
      <c r="C51" s="47"/>
      <c r="D51" s="47"/>
      <c r="F51" s="26" t="s">
        <v>40</v>
      </c>
      <c r="G51" s="47"/>
      <c r="H51" s="47"/>
      <c r="I51" s="47"/>
      <c r="J51" s="15"/>
      <c r="K51" s="26" t="s">
        <v>40</v>
      </c>
      <c r="L51" s="47"/>
      <c r="M51" s="47"/>
      <c r="N51" s="47"/>
    </row>
    <row r="52" spans="1:30" ht="13.5" thickBot="1" x14ac:dyDescent="0.25">
      <c r="A52" s="27" t="s">
        <v>41</v>
      </c>
      <c r="B52" s="47"/>
      <c r="C52" s="47"/>
      <c r="D52" s="47"/>
      <c r="F52" s="27" t="s">
        <v>41</v>
      </c>
      <c r="G52" s="47"/>
      <c r="H52" s="47"/>
      <c r="I52" s="47"/>
      <c r="J52" s="15"/>
      <c r="K52" s="27" t="s">
        <v>41</v>
      </c>
      <c r="L52" s="47"/>
      <c r="M52" s="47"/>
      <c r="N52" s="47"/>
    </row>
    <row r="53" spans="1:30" ht="13.5" thickBot="1" x14ac:dyDescent="0.25">
      <c r="J53" s="15"/>
      <c r="L53" s="39"/>
      <c r="M53" s="39"/>
      <c r="N53" s="39"/>
    </row>
    <row r="54" spans="1:30" ht="13.5" thickBot="1" x14ac:dyDescent="0.25">
      <c r="A54" s="10" t="s">
        <v>42</v>
      </c>
      <c r="B54" s="14"/>
      <c r="C54" s="14"/>
      <c r="D54" s="14"/>
      <c r="F54" s="60" t="s">
        <v>42</v>
      </c>
      <c r="G54" s="63"/>
      <c r="H54" s="63"/>
      <c r="I54" s="64"/>
      <c r="J54" s="15"/>
      <c r="K54" s="35" t="s">
        <v>42</v>
      </c>
      <c r="L54" s="40" t="e">
        <f t="shared" si="1"/>
        <v>#DIV/0!</v>
      </c>
      <c r="M54" s="40" t="e">
        <f t="shared" si="1"/>
        <v>#DIV/0!</v>
      </c>
      <c r="N54" s="40" t="e">
        <f t="shared" si="1"/>
        <v>#DIV/0!</v>
      </c>
      <c r="Q54" s="15"/>
      <c r="R54" s="15"/>
      <c r="S54" s="15"/>
      <c r="T54" s="15"/>
      <c r="V54" s="15"/>
      <c r="W54" s="15"/>
      <c r="X54" s="15"/>
      <c r="Y54" s="15"/>
      <c r="AA54" s="15"/>
      <c r="AB54" s="15"/>
      <c r="AC54" s="15"/>
      <c r="AD54" s="15"/>
    </row>
    <row r="55" spans="1:30" ht="13.5" thickBot="1" x14ac:dyDescent="0.25">
      <c r="A55" s="25" t="s">
        <v>43</v>
      </c>
      <c r="B55" s="17"/>
      <c r="C55" s="17"/>
      <c r="D55" s="19"/>
      <c r="F55" s="25" t="s">
        <v>43</v>
      </c>
      <c r="G55" s="17"/>
      <c r="H55" s="17"/>
      <c r="I55" s="19"/>
      <c r="J55" s="15"/>
      <c r="K55" s="25" t="s">
        <v>43</v>
      </c>
      <c r="L55" s="41" t="e">
        <f t="shared" si="1"/>
        <v>#DIV/0!</v>
      </c>
      <c r="M55" s="41" t="e">
        <f t="shared" si="1"/>
        <v>#DIV/0!</v>
      </c>
      <c r="N55" s="42" t="e">
        <f t="shared" si="1"/>
        <v>#DIV/0!</v>
      </c>
    </row>
    <row r="56" spans="1:30" ht="13.5" thickBot="1" x14ac:dyDescent="0.25">
      <c r="A56" s="26" t="s">
        <v>44</v>
      </c>
      <c r="B56" s="17"/>
      <c r="C56" s="17"/>
      <c r="D56" s="19"/>
      <c r="F56" s="26" t="s">
        <v>44</v>
      </c>
      <c r="G56" s="53"/>
      <c r="H56" s="53"/>
      <c r="I56" s="54"/>
      <c r="J56" s="15"/>
      <c r="K56" s="26" t="s">
        <v>44</v>
      </c>
      <c r="L56" s="41" t="e">
        <f t="shared" si="1"/>
        <v>#DIV/0!</v>
      </c>
      <c r="M56" s="41" t="e">
        <f t="shared" si="1"/>
        <v>#DIV/0!</v>
      </c>
      <c r="N56" s="42" t="e">
        <f t="shared" si="1"/>
        <v>#DIV/0!</v>
      </c>
    </row>
    <row r="57" spans="1:30" ht="13.5" thickBot="1" x14ac:dyDescent="0.25">
      <c r="A57" s="26" t="s">
        <v>45</v>
      </c>
      <c r="B57" s="17"/>
      <c r="C57" s="17"/>
      <c r="D57" s="19"/>
      <c r="F57" s="26" t="s">
        <v>45</v>
      </c>
      <c r="G57" s="53"/>
      <c r="H57" s="53"/>
      <c r="I57" s="54"/>
      <c r="J57" s="15"/>
      <c r="K57" s="26" t="s">
        <v>45</v>
      </c>
      <c r="L57" s="41" t="e">
        <f t="shared" si="1"/>
        <v>#DIV/0!</v>
      </c>
      <c r="M57" s="41" t="e">
        <f t="shared" si="1"/>
        <v>#DIV/0!</v>
      </c>
      <c r="N57" s="42" t="e">
        <f t="shared" si="1"/>
        <v>#DIV/0!</v>
      </c>
    </row>
    <row r="58" spans="1:30" ht="13.5" thickBot="1" x14ac:dyDescent="0.25">
      <c r="A58" s="27" t="s">
        <v>46</v>
      </c>
      <c r="B58" s="21"/>
      <c r="C58" s="21"/>
      <c r="D58" s="22"/>
      <c r="F58" s="27" t="s">
        <v>46</v>
      </c>
      <c r="G58" s="55"/>
      <c r="H58" s="55"/>
      <c r="I58" s="56"/>
      <c r="J58" s="15"/>
      <c r="K58" s="27" t="s">
        <v>46</v>
      </c>
      <c r="L58" s="43" t="e">
        <f t="shared" si="1"/>
        <v>#DIV/0!</v>
      </c>
      <c r="M58" s="43" t="e">
        <f t="shared" si="1"/>
        <v>#DIV/0!</v>
      </c>
      <c r="N58" s="44" t="e">
        <f t="shared" si="1"/>
        <v>#DIV/0!</v>
      </c>
    </row>
    <row r="59" spans="1:30" ht="13.5" thickBot="1" x14ac:dyDescent="0.25">
      <c r="J59" s="15"/>
      <c r="L59" s="39"/>
      <c r="M59" s="39"/>
      <c r="N59" s="39"/>
    </row>
    <row r="60" spans="1:30" ht="13.5" thickBot="1" x14ac:dyDescent="0.25">
      <c r="A60" s="10" t="s">
        <v>47</v>
      </c>
      <c r="B60" s="14"/>
      <c r="C60" s="14"/>
      <c r="D60" s="14"/>
      <c r="F60" s="60" t="s">
        <v>47</v>
      </c>
      <c r="G60" s="63"/>
      <c r="H60" s="63"/>
      <c r="I60" s="64"/>
      <c r="J60" s="15"/>
      <c r="K60" s="35" t="s">
        <v>47</v>
      </c>
      <c r="L60" s="40" t="e">
        <f t="shared" si="1"/>
        <v>#DIV/0!</v>
      </c>
      <c r="M60" s="40" t="e">
        <f t="shared" si="1"/>
        <v>#DIV/0!</v>
      </c>
      <c r="N60" s="40" t="e">
        <f t="shared" si="1"/>
        <v>#DIV/0!</v>
      </c>
      <c r="Q60" s="15"/>
      <c r="R60" s="15"/>
      <c r="S60" s="15"/>
      <c r="T60" s="15"/>
      <c r="V60" s="15"/>
      <c r="W60" s="15"/>
      <c r="X60" s="15"/>
      <c r="Y60" s="15"/>
      <c r="AA60" s="15"/>
      <c r="AB60" s="15"/>
      <c r="AC60" s="15"/>
      <c r="AD60" s="15"/>
    </row>
    <row r="61" spans="1:30" ht="13.5" thickBot="1" x14ac:dyDescent="0.25">
      <c r="A61" s="25" t="s">
        <v>48</v>
      </c>
      <c r="B61" s="17"/>
      <c r="C61" s="17"/>
      <c r="D61" s="19"/>
      <c r="F61" s="25" t="s">
        <v>48</v>
      </c>
      <c r="G61" s="17"/>
      <c r="H61" s="17"/>
      <c r="I61" s="19"/>
      <c r="J61" s="15"/>
      <c r="K61" s="25" t="s">
        <v>48</v>
      </c>
      <c r="L61" s="41" t="e">
        <f t="shared" si="1"/>
        <v>#DIV/0!</v>
      </c>
      <c r="M61" s="41" t="e">
        <f t="shared" si="1"/>
        <v>#DIV/0!</v>
      </c>
      <c r="N61" s="42" t="e">
        <f t="shared" si="1"/>
        <v>#DIV/0!</v>
      </c>
    </row>
    <row r="62" spans="1:30" ht="13.5" thickBot="1" x14ac:dyDescent="0.25">
      <c r="A62" s="26" t="s">
        <v>49</v>
      </c>
      <c r="B62" s="17"/>
      <c r="C62" s="17"/>
      <c r="D62" s="19"/>
      <c r="F62" s="26" t="s">
        <v>73</v>
      </c>
      <c r="G62" s="53"/>
      <c r="H62" s="53"/>
      <c r="I62" s="54"/>
      <c r="J62" s="15"/>
      <c r="K62" s="26" t="s">
        <v>73</v>
      </c>
      <c r="L62" s="41" t="e">
        <f t="shared" si="1"/>
        <v>#DIV/0!</v>
      </c>
      <c r="M62" s="41" t="e">
        <f t="shared" si="1"/>
        <v>#DIV/0!</v>
      </c>
      <c r="N62" s="42" t="e">
        <f t="shared" si="1"/>
        <v>#DIV/0!</v>
      </c>
    </row>
    <row r="63" spans="1:30" ht="13.5" thickBot="1" x14ac:dyDescent="0.25">
      <c r="A63" s="27" t="s">
        <v>50</v>
      </c>
      <c r="B63" s="21"/>
      <c r="C63" s="21"/>
      <c r="D63" s="22"/>
      <c r="F63" s="27" t="s">
        <v>50</v>
      </c>
      <c r="G63" s="55"/>
      <c r="H63" s="55"/>
      <c r="I63" s="56"/>
      <c r="J63" s="15"/>
      <c r="K63" s="27" t="s">
        <v>50</v>
      </c>
      <c r="L63" s="43" t="e">
        <f t="shared" si="1"/>
        <v>#DIV/0!</v>
      </c>
      <c r="M63" s="43" t="e">
        <f t="shared" si="1"/>
        <v>#DIV/0!</v>
      </c>
      <c r="N63" s="44" t="e">
        <f t="shared" si="1"/>
        <v>#DIV/0!</v>
      </c>
    </row>
    <row r="64" spans="1:30" ht="13.5" thickBot="1" x14ac:dyDescent="0.25">
      <c r="J64" s="15"/>
      <c r="L64" s="39"/>
      <c r="M64" s="39"/>
      <c r="N64" s="39"/>
    </row>
    <row r="65" spans="1:30" ht="13.5" thickBot="1" x14ac:dyDescent="0.25">
      <c r="A65" s="10" t="s">
        <v>51</v>
      </c>
      <c r="B65" s="14"/>
      <c r="C65" s="14"/>
      <c r="D65" s="14"/>
      <c r="F65" s="60" t="s">
        <v>51</v>
      </c>
      <c r="G65" s="63"/>
      <c r="H65" s="63"/>
      <c r="I65" s="64"/>
      <c r="J65" s="15"/>
      <c r="K65" s="35" t="s">
        <v>51</v>
      </c>
      <c r="L65" s="40" t="e">
        <f t="shared" si="1"/>
        <v>#DIV/0!</v>
      </c>
      <c r="M65" s="40" t="e">
        <f t="shared" si="1"/>
        <v>#DIV/0!</v>
      </c>
      <c r="N65" s="40" t="e">
        <f t="shared" si="1"/>
        <v>#DIV/0!</v>
      </c>
      <c r="Q65" s="15"/>
      <c r="R65" s="15"/>
      <c r="S65" s="15"/>
      <c r="T65" s="15"/>
      <c r="V65" s="15"/>
      <c r="W65" s="15"/>
      <c r="X65" s="15"/>
      <c r="Y65" s="15"/>
      <c r="AA65" s="15"/>
      <c r="AB65" s="15"/>
      <c r="AC65" s="15"/>
      <c r="AD65" s="15"/>
    </row>
    <row r="66" spans="1:30" ht="13.5" thickBot="1" x14ac:dyDescent="0.25">
      <c r="A66" s="25" t="s">
        <v>52</v>
      </c>
      <c r="B66" s="17"/>
      <c r="C66" s="17"/>
      <c r="D66" s="19"/>
      <c r="F66" s="25" t="s">
        <v>52</v>
      </c>
      <c r="G66" s="17"/>
      <c r="H66" s="17"/>
      <c r="I66" s="19"/>
      <c r="J66" s="15"/>
      <c r="K66" s="25" t="s">
        <v>52</v>
      </c>
      <c r="L66" s="41" t="e">
        <f t="shared" si="1"/>
        <v>#DIV/0!</v>
      </c>
      <c r="M66" s="41" t="e">
        <f t="shared" si="1"/>
        <v>#DIV/0!</v>
      </c>
      <c r="N66" s="42" t="e">
        <f t="shared" si="1"/>
        <v>#DIV/0!</v>
      </c>
    </row>
    <row r="67" spans="1:30" ht="13.5" thickBot="1" x14ac:dyDescent="0.25">
      <c r="A67" s="27" t="s">
        <v>53</v>
      </c>
      <c r="B67" s="21"/>
      <c r="C67" s="21"/>
      <c r="D67" s="22"/>
      <c r="F67" s="27" t="s">
        <v>53</v>
      </c>
      <c r="G67" s="55"/>
      <c r="H67" s="55"/>
      <c r="I67" s="56"/>
      <c r="J67" s="15"/>
      <c r="K67" s="27" t="s">
        <v>53</v>
      </c>
      <c r="L67" s="43" t="e">
        <f t="shared" si="1"/>
        <v>#DIV/0!</v>
      </c>
      <c r="M67" s="43" t="e">
        <f t="shared" si="1"/>
        <v>#DIV/0!</v>
      </c>
      <c r="N67" s="44" t="e">
        <f t="shared" si="1"/>
        <v>#DIV/0!</v>
      </c>
    </row>
    <row r="68" spans="1:30" ht="13.5" thickBot="1" x14ac:dyDescent="0.25">
      <c r="J68" s="15"/>
      <c r="L68" s="39"/>
      <c r="M68" s="39"/>
      <c r="N68" s="39"/>
    </row>
    <row r="69" spans="1:30" ht="13.5" thickBot="1" x14ac:dyDescent="0.25">
      <c r="A69" s="10" t="s">
        <v>54</v>
      </c>
      <c r="B69" s="14"/>
      <c r="C69" s="14"/>
      <c r="D69" s="14"/>
      <c r="F69" s="60" t="s">
        <v>54</v>
      </c>
      <c r="G69" s="63"/>
      <c r="H69" s="63"/>
      <c r="I69" s="64"/>
      <c r="J69" s="15"/>
      <c r="K69" s="35" t="s">
        <v>54</v>
      </c>
      <c r="L69" s="40" t="e">
        <f t="shared" si="1"/>
        <v>#DIV/0!</v>
      </c>
      <c r="M69" s="40" t="e">
        <f t="shared" si="1"/>
        <v>#DIV/0!</v>
      </c>
      <c r="N69" s="40" t="e">
        <f t="shared" si="1"/>
        <v>#DIV/0!</v>
      </c>
      <c r="Q69" s="15"/>
      <c r="R69" s="15"/>
      <c r="S69" s="15"/>
      <c r="T69" s="15"/>
      <c r="V69" s="15"/>
      <c r="W69" s="15"/>
      <c r="X69" s="15"/>
      <c r="Y69" s="15"/>
      <c r="AA69" s="15"/>
      <c r="AB69" s="15"/>
      <c r="AC69" s="15"/>
      <c r="AD69" s="15"/>
    </row>
    <row r="70" spans="1:30" ht="13.5" thickBot="1" x14ac:dyDescent="0.25">
      <c r="A70" s="25" t="s">
        <v>55</v>
      </c>
      <c r="B70" s="17"/>
      <c r="C70" s="17"/>
      <c r="D70" s="19"/>
      <c r="F70" s="25" t="s">
        <v>55</v>
      </c>
      <c r="G70" s="17"/>
      <c r="H70" s="17"/>
      <c r="I70" s="19"/>
      <c r="J70" s="15"/>
      <c r="K70" s="25" t="s">
        <v>55</v>
      </c>
      <c r="L70" s="41" t="e">
        <f t="shared" si="1"/>
        <v>#DIV/0!</v>
      </c>
      <c r="M70" s="41" t="e">
        <f t="shared" si="1"/>
        <v>#DIV/0!</v>
      </c>
      <c r="N70" s="42" t="e">
        <f t="shared" si="1"/>
        <v>#DIV/0!</v>
      </c>
    </row>
    <row r="71" spans="1:30" ht="13.5" thickBot="1" x14ac:dyDescent="0.25">
      <c r="A71" s="26" t="s">
        <v>56</v>
      </c>
      <c r="B71" s="17"/>
      <c r="C71" s="17"/>
      <c r="D71" s="19"/>
      <c r="F71" s="26" t="s">
        <v>56</v>
      </c>
      <c r="G71" s="53"/>
      <c r="H71" s="53"/>
      <c r="I71" s="54"/>
      <c r="J71" s="15"/>
      <c r="K71" s="26" t="s">
        <v>56</v>
      </c>
      <c r="L71" s="41" t="e">
        <f t="shared" ref="L71:N90" si="2">+B71/G71-1</f>
        <v>#DIV/0!</v>
      </c>
      <c r="M71" s="41" t="e">
        <f t="shared" si="2"/>
        <v>#DIV/0!</v>
      </c>
      <c r="N71" s="42" t="e">
        <f t="shared" si="2"/>
        <v>#DIV/0!</v>
      </c>
    </row>
    <row r="72" spans="1:30" ht="13.5" thickBot="1" x14ac:dyDescent="0.25">
      <c r="A72" s="26" t="s">
        <v>57</v>
      </c>
      <c r="B72" s="17"/>
      <c r="C72" s="17"/>
      <c r="D72" s="19"/>
      <c r="F72" s="26" t="s">
        <v>57</v>
      </c>
      <c r="G72" s="53"/>
      <c r="H72" s="53"/>
      <c r="I72" s="54"/>
      <c r="J72" s="15"/>
      <c r="K72" s="26" t="s">
        <v>57</v>
      </c>
      <c r="L72" s="41" t="e">
        <f t="shared" si="2"/>
        <v>#DIV/0!</v>
      </c>
      <c r="M72" s="41" t="e">
        <f t="shared" si="2"/>
        <v>#DIV/0!</v>
      </c>
      <c r="N72" s="42" t="e">
        <f t="shared" si="2"/>
        <v>#DIV/0!</v>
      </c>
    </row>
    <row r="73" spans="1:30" ht="13.5" thickBot="1" x14ac:dyDescent="0.25">
      <c r="A73" s="27" t="s">
        <v>58</v>
      </c>
      <c r="B73" s="21"/>
      <c r="C73" s="21"/>
      <c r="D73" s="22"/>
      <c r="F73" s="27" t="s">
        <v>58</v>
      </c>
      <c r="G73" s="55"/>
      <c r="H73" s="55"/>
      <c r="I73" s="56"/>
      <c r="J73" s="15"/>
      <c r="K73" s="27" t="s">
        <v>58</v>
      </c>
      <c r="L73" s="43" t="e">
        <f t="shared" si="2"/>
        <v>#DIV/0!</v>
      </c>
      <c r="M73" s="43" t="e">
        <f t="shared" si="2"/>
        <v>#DIV/0!</v>
      </c>
      <c r="N73" s="44" t="e">
        <f t="shared" si="2"/>
        <v>#DIV/0!</v>
      </c>
    </row>
    <row r="74" spans="1:30" ht="13.5" thickBot="1" x14ac:dyDescent="0.25">
      <c r="J74" s="15"/>
      <c r="L74" s="39"/>
      <c r="M74" s="39"/>
      <c r="N74" s="39"/>
    </row>
    <row r="75" spans="1:30" ht="13.5" thickBot="1" x14ac:dyDescent="0.25">
      <c r="A75" s="10" t="s">
        <v>59</v>
      </c>
      <c r="B75" s="14"/>
      <c r="C75" s="14"/>
      <c r="D75" s="14"/>
      <c r="F75" s="60" t="s">
        <v>59</v>
      </c>
      <c r="G75" s="63"/>
      <c r="H75" s="63"/>
      <c r="I75" s="64"/>
      <c r="J75" s="15"/>
      <c r="K75" s="35" t="s">
        <v>59</v>
      </c>
      <c r="L75" s="40" t="e">
        <f t="shared" si="2"/>
        <v>#DIV/0!</v>
      </c>
      <c r="M75" s="40" t="e">
        <f t="shared" si="2"/>
        <v>#DIV/0!</v>
      </c>
      <c r="N75" s="40" t="e">
        <f t="shared" si="2"/>
        <v>#DIV/0!</v>
      </c>
      <c r="Q75" s="15"/>
      <c r="R75" s="15"/>
      <c r="S75" s="15"/>
      <c r="T75" s="15"/>
      <c r="V75" s="15"/>
      <c r="W75" s="15"/>
      <c r="X75" s="15"/>
      <c r="Y75" s="15"/>
      <c r="AA75" s="15"/>
      <c r="AB75" s="15"/>
      <c r="AC75" s="15"/>
      <c r="AD75" s="15"/>
    </row>
    <row r="76" spans="1:30" ht="13.5" thickBot="1" x14ac:dyDescent="0.25">
      <c r="A76" s="29" t="s">
        <v>60</v>
      </c>
      <c r="B76" s="21"/>
      <c r="C76" s="21"/>
      <c r="D76" s="22"/>
      <c r="F76" s="29" t="s">
        <v>60</v>
      </c>
      <c r="G76" s="21"/>
      <c r="H76" s="21"/>
      <c r="I76" s="22"/>
      <c r="J76" s="15"/>
      <c r="K76" s="29" t="s">
        <v>60</v>
      </c>
      <c r="L76" s="43" t="e">
        <f t="shared" si="2"/>
        <v>#DIV/0!</v>
      </c>
      <c r="M76" s="43" t="e">
        <f t="shared" si="2"/>
        <v>#DIV/0!</v>
      </c>
      <c r="N76" s="44" t="e">
        <f t="shared" si="2"/>
        <v>#DIV/0!</v>
      </c>
    </row>
    <row r="77" spans="1:30" ht="13.5" thickBot="1" x14ac:dyDescent="0.25">
      <c r="J77" s="15"/>
      <c r="L77" s="39"/>
      <c r="M77" s="39"/>
      <c r="N77" s="39"/>
    </row>
    <row r="78" spans="1:30" ht="13.5" thickBot="1" x14ac:dyDescent="0.25">
      <c r="A78" s="10" t="s">
        <v>61</v>
      </c>
      <c r="B78" s="14"/>
      <c r="C78" s="14"/>
      <c r="D78" s="14"/>
      <c r="F78" s="60" t="s">
        <v>61</v>
      </c>
      <c r="G78" s="63"/>
      <c r="H78" s="63"/>
      <c r="I78" s="64"/>
      <c r="J78" s="15"/>
      <c r="K78" s="35" t="s">
        <v>61</v>
      </c>
      <c r="L78" s="40" t="e">
        <f t="shared" si="2"/>
        <v>#DIV/0!</v>
      </c>
      <c r="M78" s="40" t="e">
        <f t="shared" si="2"/>
        <v>#DIV/0!</v>
      </c>
      <c r="N78" s="40" t="e">
        <f t="shared" si="2"/>
        <v>#DIV/0!</v>
      </c>
      <c r="Q78" s="15"/>
      <c r="R78" s="15"/>
      <c r="S78" s="15"/>
      <c r="T78" s="15"/>
      <c r="V78" s="15"/>
      <c r="W78" s="15"/>
      <c r="X78" s="15"/>
      <c r="Y78" s="15"/>
      <c r="AA78" s="15"/>
      <c r="AB78" s="15"/>
      <c r="AC78" s="15"/>
      <c r="AD78" s="15"/>
    </row>
    <row r="79" spans="1:30" ht="13.5" thickBot="1" x14ac:dyDescent="0.25">
      <c r="A79" s="29" t="s">
        <v>62</v>
      </c>
      <c r="B79" s="21"/>
      <c r="C79" s="21"/>
      <c r="D79" s="22"/>
      <c r="F79" s="29" t="s">
        <v>62</v>
      </c>
      <c r="G79" s="21"/>
      <c r="H79" s="21"/>
      <c r="I79" s="22"/>
      <c r="J79" s="15"/>
      <c r="K79" s="29" t="s">
        <v>62</v>
      </c>
      <c r="L79" s="43" t="e">
        <f t="shared" si="2"/>
        <v>#DIV/0!</v>
      </c>
      <c r="M79" s="43" t="e">
        <f t="shared" si="2"/>
        <v>#DIV/0!</v>
      </c>
      <c r="N79" s="44" t="e">
        <f t="shared" si="2"/>
        <v>#DIV/0!</v>
      </c>
    </row>
    <row r="80" spans="1:30" ht="13.5" thickBot="1" x14ac:dyDescent="0.25">
      <c r="J80" s="15"/>
      <c r="L80" s="39"/>
      <c r="M80" s="39"/>
      <c r="N80" s="39"/>
    </row>
    <row r="81" spans="1:30" ht="13.5" thickBot="1" x14ac:dyDescent="0.25">
      <c r="A81" s="10" t="s">
        <v>63</v>
      </c>
      <c r="B81" s="14"/>
      <c r="C81" s="14"/>
      <c r="D81" s="14"/>
      <c r="F81" s="60" t="s">
        <v>63</v>
      </c>
      <c r="G81" s="63"/>
      <c r="H81" s="63"/>
      <c r="I81" s="64"/>
      <c r="J81" s="15"/>
      <c r="K81" s="35" t="s">
        <v>63</v>
      </c>
      <c r="L81" s="40" t="e">
        <f t="shared" si="2"/>
        <v>#DIV/0!</v>
      </c>
      <c r="M81" s="40" t="e">
        <f t="shared" si="2"/>
        <v>#DIV/0!</v>
      </c>
      <c r="N81" s="40" t="e">
        <f t="shared" si="2"/>
        <v>#DIV/0!</v>
      </c>
      <c r="Q81" s="15"/>
      <c r="R81" s="15"/>
      <c r="S81" s="15"/>
      <c r="T81" s="15"/>
      <c r="V81" s="15"/>
      <c r="W81" s="15"/>
      <c r="X81" s="15"/>
      <c r="Y81" s="15"/>
      <c r="AA81" s="15"/>
      <c r="AB81" s="15"/>
      <c r="AC81" s="15"/>
      <c r="AD81" s="15"/>
    </row>
    <row r="82" spans="1:30" ht="13.5" thickBot="1" x14ac:dyDescent="0.25">
      <c r="A82" s="29" t="s">
        <v>64</v>
      </c>
      <c r="B82" s="21"/>
      <c r="C82" s="21"/>
      <c r="D82" s="22"/>
      <c r="F82" s="29" t="s">
        <v>64</v>
      </c>
      <c r="G82" s="21"/>
      <c r="H82" s="21"/>
      <c r="I82" s="22"/>
      <c r="J82" s="15"/>
      <c r="K82" s="29" t="s">
        <v>64</v>
      </c>
      <c r="L82" s="43" t="e">
        <f t="shared" si="2"/>
        <v>#DIV/0!</v>
      </c>
      <c r="M82" s="43" t="e">
        <f t="shared" si="2"/>
        <v>#DIV/0!</v>
      </c>
      <c r="N82" s="44" t="e">
        <f t="shared" si="2"/>
        <v>#DIV/0!</v>
      </c>
    </row>
    <row r="83" spans="1:30" ht="13.5" thickBot="1" x14ac:dyDescent="0.25">
      <c r="J83" s="15"/>
      <c r="L83" s="39"/>
      <c r="M83" s="39"/>
      <c r="N83" s="39"/>
    </row>
    <row r="84" spans="1:30" ht="13.5" thickBot="1" x14ac:dyDescent="0.25">
      <c r="A84" s="10" t="s">
        <v>65</v>
      </c>
      <c r="B84" s="14"/>
      <c r="C84" s="14"/>
      <c r="D84" s="14"/>
      <c r="F84" s="60" t="s">
        <v>65</v>
      </c>
      <c r="G84" s="63"/>
      <c r="H84" s="63"/>
      <c r="I84" s="64"/>
      <c r="J84" s="15"/>
      <c r="K84" s="35" t="s">
        <v>65</v>
      </c>
      <c r="L84" s="40" t="e">
        <f t="shared" si="2"/>
        <v>#DIV/0!</v>
      </c>
      <c r="M84" s="40" t="e">
        <f t="shared" si="2"/>
        <v>#DIV/0!</v>
      </c>
      <c r="N84" s="40" t="e">
        <f t="shared" si="2"/>
        <v>#DIV/0!</v>
      </c>
      <c r="Q84" s="15"/>
      <c r="R84" s="15"/>
      <c r="S84" s="15"/>
      <c r="T84" s="15"/>
      <c r="V84" s="15"/>
      <c r="W84" s="15"/>
      <c r="X84" s="15"/>
      <c r="Y84" s="15"/>
      <c r="AA84" s="15"/>
      <c r="AB84" s="15"/>
      <c r="AC84" s="15"/>
      <c r="AD84" s="15"/>
    </row>
    <row r="85" spans="1:30" ht="13.5" thickBot="1" x14ac:dyDescent="0.25">
      <c r="A85" s="25" t="s">
        <v>66</v>
      </c>
      <c r="B85" s="17"/>
      <c r="C85" s="17"/>
      <c r="D85" s="19"/>
      <c r="F85" s="25" t="s">
        <v>66</v>
      </c>
      <c r="G85" s="17"/>
      <c r="H85" s="17"/>
      <c r="I85" s="19"/>
      <c r="J85" s="15"/>
      <c r="K85" s="25" t="s">
        <v>66</v>
      </c>
      <c r="L85" s="41" t="e">
        <f t="shared" si="2"/>
        <v>#DIV/0!</v>
      </c>
      <c r="M85" s="41" t="e">
        <f t="shared" si="2"/>
        <v>#DIV/0!</v>
      </c>
      <c r="N85" s="42" t="e">
        <f t="shared" si="2"/>
        <v>#DIV/0!</v>
      </c>
    </row>
    <row r="86" spans="1:30" ht="13.5" thickBot="1" x14ac:dyDescent="0.25">
      <c r="A86" s="26" t="s">
        <v>67</v>
      </c>
      <c r="B86" s="17"/>
      <c r="C86" s="17"/>
      <c r="D86" s="19"/>
      <c r="F86" s="26" t="s">
        <v>67</v>
      </c>
      <c r="G86" s="53"/>
      <c r="H86" s="53"/>
      <c r="I86" s="54"/>
      <c r="J86" s="15"/>
      <c r="K86" s="26" t="s">
        <v>67</v>
      </c>
      <c r="L86" s="41" t="e">
        <f t="shared" si="2"/>
        <v>#DIV/0!</v>
      </c>
      <c r="M86" s="41" t="e">
        <f t="shared" si="2"/>
        <v>#DIV/0!</v>
      </c>
      <c r="N86" s="42" t="e">
        <f t="shared" si="2"/>
        <v>#DIV/0!</v>
      </c>
    </row>
    <row r="87" spans="1:30" ht="13.5" thickBot="1" x14ac:dyDescent="0.25">
      <c r="A87" s="27" t="s">
        <v>68</v>
      </c>
      <c r="B87" s="21"/>
      <c r="C87" s="21"/>
      <c r="D87" s="22"/>
      <c r="F87" s="27" t="s">
        <v>68</v>
      </c>
      <c r="G87" s="55"/>
      <c r="H87" s="55"/>
      <c r="I87" s="56"/>
      <c r="J87" s="15"/>
      <c r="K87" s="27" t="s">
        <v>68</v>
      </c>
      <c r="L87" s="43" t="e">
        <f t="shared" si="2"/>
        <v>#DIV/0!</v>
      </c>
      <c r="M87" s="43" t="e">
        <f t="shared" si="2"/>
        <v>#DIV/0!</v>
      </c>
      <c r="N87" s="44" t="e">
        <f t="shared" si="2"/>
        <v>#DIV/0!</v>
      </c>
    </row>
    <row r="88" spans="1:30" ht="13.5" thickBot="1" x14ac:dyDescent="0.25">
      <c r="J88" s="15"/>
      <c r="L88" s="39"/>
      <c r="M88" s="39"/>
      <c r="N88" s="39"/>
    </row>
    <row r="89" spans="1:30" ht="13.5" thickBot="1" x14ac:dyDescent="0.25">
      <c r="A89" s="13" t="s">
        <v>69</v>
      </c>
      <c r="B89" s="14"/>
      <c r="C89" s="14"/>
      <c r="D89" s="14"/>
      <c r="F89" s="62" t="s">
        <v>69</v>
      </c>
      <c r="G89" s="63"/>
      <c r="H89" s="63"/>
      <c r="I89" s="64"/>
      <c r="J89" s="15"/>
      <c r="K89" s="36" t="s">
        <v>69</v>
      </c>
      <c r="L89" s="40" t="e">
        <f t="shared" si="2"/>
        <v>#DIV/0!</v>
      </c>
      <c r="M89" s="40" t="e">
        <f t="shared" si="2"/>
        <v>#DIV/0!</v>
      </c>
      <c r="N89" s="40" t="e">
        <f t="shared" si="2"/>
        <v>#DIV/0!</v>
      </c>
      <c r="Q89" s="15"/>
      <c r="R89" s="15"/>
      <c r="S89" s="15"/>
      <c r="T89" s="15"/>
      <c r="V89" s="15"/>
      <c r="W89" s="15"/>
      <c r="X89" s="15"/>
      <c r="Y89" s="15"/>
      <c r="AA89" s="15"/>
      <c r="AB89" s="15"/>
      <c r="AC89" s="15"/>
      <c r="AD89" s="15"/>
    </row>
    <row r="90" spans="1:30" ht="13.5" thickBot="1" x14ac:dyDescent="0.25">
      <c r="A90" s="28" t="s">
        <v>70</v>
      </c>
      <c r="B90" s="21"/>
      <c r="C90" s="21"/>
      <c r="D90" s="22"/>
      <c r="F90" s="28" t="s">
        <v>70</v>
      </c>
      <c r="G90" s="21"/>
      <c r="H90" s="21"/>
      <c r="I90" s="22"/>
      <c r="J90" s="15"/>
      <c r="K90" s="28" t="s">
        <v>70</v>
      </c>
      <c r="L90" s="43" t="e">
        <f t="shared" si="2"/>
        <v>#DIV/0!</v>
      </c>
      <c r="M90" s="43" t="e">
        <f t="shared" si="2"/>
        <v>#DIV/0!</v>
      </c>
      <c r="N90" s="44" t="e">
        <f t="shared" si="2"/>
        <v>#DIV/0!</v>
      </c>
    </row>
    <row r="91" spans="1:30" ht="13.5" thickBot="1" x14ac:dyDescent="0.25">
      <c r="J91" s="15"/>
      <c r="L91" s="39"/>
      <c r="M91" s="39"/>
      <c r="N91" s="39"/>
    </row>
    <row r="92" spans="1:30" ht="13.5" thickBot="1" x14ac:dyDescent="0.25">
      <c r="A92" s="29" t="s">
        <v>71</v>
      </c>
      <c r="B92" s="21">
        <v>0</v>
      </c>
      <c r="C92" s="21">
        <v>0</v>
      </c>
      <c r="D92" s="22">
        <v>0</v>
      </c>
      <c r="F92" s="29" t="s">
        <v>71</v>
      </c>
      <c r="G92" s="21">
        <v>0</v>
      </c>
      <c r="H92" s="21">
        <v>0</v>
      </c>
      <c r="I92" s="22">
        <v>0</v>
      </c>
      <c r="J92" s="15"/>
      <c r="K92" s="29" t="s">
        <v>71</v>
      </c>
      <c r="L92" s="43">
        <v>0</v>
      </c>
      <c r="M92" s="43">
        <v>0</v>
      </c>
      <c r="N92" s="43">
        <v>0</v>
      </c>
    </row>
    <row r="93" spans="1:30" x14ac:dyDescent="0.2">
      <c r="J93" s="15"/>
    </row>
  </sheetData>
  <mergeCells count="3">
    <mergeCell ref="A1:B1"/>
    <mergeCell ref="F1:G1"/>
    <mergeCell ref="K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"/>
  <sheetViews>
    <sheetView zoomScale="85" zoomScaleNormal="85" workbookViewId="0">
      <selection activeCell="P8" sqref="P8"/>
    </sheetView>
  </sheetViews>
  <sheetFormatPr baseColWidth="10" defaultColWidth="9.140625" defaultRowHeight="12.75" x14ac:dyDescent="0.2"/>
  <cols>
    <col min="1" max="1" width="22.7109375" style="2" bestFit="1" customWidth="1"/>
    <col min="2" max="2" width="12.140625" style="2" customWidth="1"/>
    <col min="3" max="3" width="13.28515625" style="2" bestFit="1" customWidth="1"/>
    <col min="4" max="4" width="11.42578125" style="2" bestFit="1" customWidth="1"/>
    <col min="5" max="5" width="9.140625" style="2"/>
    <col min="6" max="6" width="25.7109375" style="2" bestFit="1" customWidth="1"/>
    <col min="7" max="7" width="12.28515625" style="2" bestFit="1" customWidth="1"/>
    <col min="8" max="8" width="11.5703125" style="2" bestFit="1" customWidth="1"/>
    <col min="9" max="10" width="9.140625" style="2"/>
    <col min="11" max="11" width="22.7109375" style="2" bestFit="1" customWidth="1"/>
    <col min="12" max="12" width="12.140625" style="2" customWidth="1"/>
    <col min="13" max="13" width="13.28515625" style="2" bestFit="1" customWidth="1"/>
    <col min="14" max="14" width="10.5703125" style="2" bestFit="1" customWidth="1"/>
    <col min="15" max="258" width="9.140625" style="2"/>
    <col min="259" max="259" width="22.7109375" style="2" bestFit="1" customWidth="1"/>
    <col min="260" max="260" width="12.140625" style="2" customWidth="1"/>
    <col min="261" max="261" width="16.7109375" style="2" customWidth="1"/>
    <col min="262" max="262" width="13.28515625" style="2" bestFit="1" customWidth="1"/>
    <col min="263" max="514" width="9.140625" style="2"/>
    <col min="515" max="515" width="22.7109375" style="2" bestFit="1" customWidth="1"/>
    <col min="516" max="516" width="12.140625" style="2" customWidth="1"/>
    <col min="517" max="517" width="16.7109375" style="2" customWidth="1"/>
    <col min="518" max="518" width="13.28515625" style="2" bestFit="1" customWidth="1"/>
    <col min="519" max="770" width="9.140625" style="2"/>
    <col min="771" max="771" width="22.7109375" style="2" bestFit="1" customWidth="1"/>
    <col min="772" max="772" width="12.140625" style="2" customWidth="1"/>
    <col min="773" max="773" width="16.7109375" style="2" customWidth="1"/>
    <col min="774" max="774" width="13.28515625" style="2" bestFit="1" customWidth="1"/>
    <col min="775" max="1026" width="9.140625" style="2"/>
    <col min="1027" max="1027" width="22.7109375" style="2" bestFit="1" customWidth="1"/>
    <col min="1028" max="1028" width="12.140625" style="2" customWidth="1"/>
    <col min="1029" max="1029" width="16.7109375" style="2" customWidth="1"/>
    <col min="1030" max="1030" width="13.28515625" style="2" bestFit="1" customWidth="1"/>
    <col min="1031" max="1282" width="9.140625" style="2"/>
    <col min="1283" max="1283" width="22.7109375" style="2" bestFit="1" customWidth="1"/>
    <col min="1284" max="1284" width="12.140625" style="2" customWidth="1"/>
    <col min="1285" max="1285" width="16.7109375" style="2" customWidth="1"/>
    <col min="1286" max="1286" width="13.28515625" style="2" bestFit="1" customWidth="1"/>
    <col min="1287" max="1538" width="9.140625" style="2"/>
    <col min="1539" max="1539" width="22.7109375" style="2" bestFit="1" customWidth="1"/>
    <col min="1540" max="1540" width="12.140625" style="2" customWidth="1"/>
    <col min="1541" max="1541" width="16.7109375" style="2" customWidth="1"/>
    <col min="1542" max="1542" width="13.28515625" style="2" bestFit="1" customWidth="1"/>
    <col min="1543" max="1794" width="9.140625" style="2"/>
    <col min="1795" max="1795" width="22.7109375" style="2" bestFit="1" customWidth="1"/>
    <col min="1796" max="1796" width="12.140625" style="2" customWidth="1"/>
    <col min="1797" max="1797" width="16.7109375" style="2" customWidth="1"/>
    <col min="1798" max="1798" width="13.28515625" style="2" bestFit="1" customWidth="1"/>
    <col min="1799" max="2050" width="9.140625" style="2"/>
    <col min="2051" max="2051" width="22.7109375" style="2" bestFit="1" customWidth="1"/>
    <col min="2052" max="2052" width="12.140625" style="2" customWidth="1"/>
    <col min="2053" max="2053" width="16.7109375" style="2" customWidth="1"/>
    <col min="2054" max="2054" width="13.28515625" style="2" bestFit="1" customWidth="1"/>
    <col min="2055" max="2306" width="9.140625" style="2"/>
    <col min="2307" max="2307" width="22.7109375" style="2" bestFit="1" customWidth="1"/>
    <col min="2308" max="2308" width="12.140625" style="2" customWidth="1"/>
    <col min="2309" max="2309" width="16.7109375" style="2" customWidth="1"/>
    <col min="2310" max="2310" width="13.28515625" style="2" bestFit="1" customWidth="1"/>
    <col min="2311" max="2562" width="9.140625" style="2"/>
    <col min="2563" max="2563" width="22.7109375" style="2" bestFit="1" customWidth="1"/>
    <col min="2564" max="2564" width="12.140625" style="2" customWidth="1"/>
    <col min="2565" max="2565" width="16.7109375" style="2" customWidth="1"/>
    <col min="2566" max="2566" width="13.28515625" style="2" bestFit="1" customWidth="1"/>
    <col min="2567" max="2818" width="9.140625" style="2"/>
    <col min="2819" max="2819" width="22.7109375" style="2" bestFit="1" customWidth="1"/>
    <col min="2820" max="2820" width="12.140625" style="2" customWidth="1"/>
    <col min="2821" max="2821" width="16.7109375" style="2" customWidth="1"/>
    <col min="2822" max="2822" width="13.28515625" style="2" bestFit="1" customWidth="1"/>
    <col min="2823" max="3074" width="9.140625" style="2"/>
    <col min="3075" max="3075" width="22.7109375" style="2" bestFit="1" customWidth="1"/>
    <col min="3076" max="3076" width="12.140625" style="2" customWidth="1"/>
    <col min="3077" max="3077" width="16.7109375" style="2" customWidth="1"/>
    <col min="3078" max="3078" width="13.28515625" style="2" bestFit="1" customWidth="1"/>
    <col min="3079" max="3330" width="9.140625" style="2"/>
    <col min="3331" max="3331" width="22.7109375" style="2" bestFit="1" customWidth="1"/>
    <col min="3332" max="3332" width="12.140625" style="2" customWidth="1"/>
    <col min="3333" max="3333" width="16.7109375" style="2" customWidth="1"/>
    <col min="3334" max="3334" width="13.28515625" style="2" bestFit="1" customWidth="1"/>
    <col min="3335" max="3586" width="9.140625" style="2"/>
    <col min="3587" max="3587" width="22.7109375" style="2" bestFit="1" customWidth="1"/>
    <col min="3588" max="3588" width="12.140625" style="2" customWidth="1"/>
    <col min="3589" max="3589" width="16.7109375" style="2" customWidth="1"/>
    <col min="3590" max="3590" width="13.28515625" style="2" bestFit="1" customWidth="1"/>
    <col min="3591" max="3842" width="9.140625" style="2"/>
    <col min="3843" max="3843" width="22.7109375" style="2" bestFit="1" customWidth="1"/>
    <col min="3844" max="3844" width="12.140625" style="2" customWidth="1"/>
    <col min="3845" max="3845" width="16.7109375" style="2" customWidth="1"/>
    <col min="3846" max="3846" width="13.28515625" style="2" bestFit="1" customWidth="1"/>
    <col min="3847" max="4098" width="9.140625" style="2"/>
    <col min="4099" max="4099" width="22.7109375" style="2" bestFit="1" customWidth="1"/>
    <col min="4100" max="4100" width="12.140625" style="2" customWidth="1"/>
    <col min="4101" max="4101" width="16.7109375" style="2" customWidth="1"/>
    <col min="4102" max="4102" width="13.28515625" style="2" bestFit="1" customWidth="1"/>
    <col min="4103" max="4354" width="9.140625" style="2"/>
    <col min="4355" max="4355" width="22.7109375" style="2" bestFit="1" customWidth="1"/>
    <col min="4356" max="4356" width="12.140625" style="2" customWidth="1"/>
    <col min="4357" max="4357" width="16.7109375" style="2" customWidth="1"/>
    <col min="4358" max="4358" width="13.28515625" style="2" bestFit="1" customWidth="1"/>
    <col min="4359" max="4610" width="9.140625" style="2"/>
    <col min="4611" max="4611" width="22.7109375" style="2" bestFit="1" customWidth="1"/>
    <col min="4612" max="4612" width="12.140625" style="2" customWidth="1"/>
    <col min="4613" max="4613" width="16.7109375" style="2" customWidth="1"/>
    <col min="4614" max="4614" width="13.28515625" style="2" bestFit="1" customWidth="1"/>
    <col min="4615" max="4866" width="9.140625" style="2"/>
    <col min="4867" max="4867" width="22.7109375" style="2" bestFit="1" customWidth="1"/>
    <col min="4868" max="4868" width="12.140625" style="2" customWidth="1"/>
    <col min="4869" max="4869" width="16.7109375" style="2" customWidth="1"/>
    <col min="4870" max="4870" width="13.28515625" style="2" bestFit="1" customWidth="1"/>
    <col min="4871" max="5122" width="9.140625" style="2"/>
    <col min="5123" max="5123" width="22.7109375" style="2" bestFit="1" customWidth="1"/>
    <col min="5124" max="5124" width="12.140625" style="2" customWidth="1"/>
    <col min="5125" max="5125" width="16.7109375" style="2" customWidth="1"/>
    <col min="5126" max="5126" width="13.28515625" style="2" bestFit="1" customWidth="1"/>
    <col min="5127" max="5378" width="9.140625" style="2"/>
    <col min="5379" max="5379" width="22.7109375" style="2" bestFit="1" customWidth="1"/>
    <col min="5380" max="5380" width="12.140625" style="2" customWidth="1"/>
    <col min="5381" max="5381" width="16.7109375" style="2" customWidth="1"/>
    <col min="5382" max="5382" width="13.28515625" style="2" bestFit="1" customWidth="1"/>
    <col min="5383" max="5634" width="9.140625" style="2"/>
    <col min="5635" max="5635" width="22.7109375" style="2" bestFit="1" customWidth="1"/>
    <col min="5636" max="5636" width="12.140625" style="2" customWidth="1"/>
    <col min="5637" max="5637" width="16.7109375" style="2" customWidth="1"/>
    <col min="5638" max="5638" width="13.28515625" style="2" bestFit="1" customWidth="1"/>
    <col min="5639" max="5890" width="9.140625" style="2"/>
    <col min="5891" max="5891" width="22.7109375" style="2" bestFit="1" customWidth="1"/>
    <col min="5892" max="5892" width="12.140625" style="2" customWidth="1"/>
    <col min="5893" max="5893" width="16.7109375" style="2" customWidth="1"/>
    <col min="5894" max="5894" width="13.28515625" style="2" bestFit="1" customWidth="1"/>
    <col min="5895" max="6146" width="9.140625" style="2"/>
    <col min="6147" max="6147" width="22.7109375" style="2" bestFit="1" customWidth="1"/>
    <col min="6148" max="6148" width="12.140625" style="2" customWidth="1"/>
    <col min="6149" max="6149" width="16.7109375" style="2" customWidth="1"/>
    <col min="6150" max="6150" width="13.28515625" style="2" bestFit="1" customWidth="1"/>
    <col min="6151" max="6402" width="9.140625" style="2"/>
    <col min="6403" max="6403" width="22.7109375" style="2" bestFit="1" customWidth="1"/>
    <col min="6404" max="6404" width="12.140625" style="2" customWidth="1"/>
    <col min="6405" max="6405" width="16.7109375" style="2" customWidth="1"/>
    <col min="6406" max="6406" width="13.28515625" style="2" bestFit="1" customWidth="1"/>
    <col min="6407" max="6658" width="9.140625" style="2"/>
    <col min="6659" max="6659" width="22.7109375" style="2" bestFit="1" customWidth="1"/>
    <col min="6660" max="6660" width="12.140625" style="2" customWidth="1"/>
    <col min="6661" max="6661" width="16.7109375" style="2" customWidth="1"/>
    <col min="6662" max="6662" width="13.28515625" style="2" bestFit="1" customWidth="1"/>
    <col min="6663" max="6914" width="9.140625" style="2"/>
    <col min="6915" max="6915" width="22.7109375" style="2" bestFit="1" customWidth="1"/>
    <col min="6916" max="6916" width="12.140625" style="2" customWidth="1"/>
    <col min="6917" max="6917" width="16.7109375" style="2" customWidth="1"/>
    <col min="6918" max="6918" width="13.28515625" style="2" bestFit="1" customWidth="1"/>
    <col min="6919" max="7170" width="9.140625" style="2"/>
    <col min="7171" max="7171" width="22.7109375" style="2" bestFit="1" customWidth="1"/>
    <col min="7172" max="7172" width="12.140625" style="2" customWidth="1"/>
    <col min="7173" max="7173" width="16.7109375" style="2" customWidth="1"/>
    <col min="7174" max="7174" width="13.28515625" style="2" bestFit="1" customWidth="1"/>
    <col min="7175" max="7426" width="9.140625" style="2"/>
    <col min="7427" max="7427" width="22.7109375" style="2" bestFit="1" customWidth="1"/>
    <col min="7428" max="7428" width="12.140625" style="2" customWidth="1"/>
    <col min="7429" max="7429" width="16.7109375" style="2" customWidth="1"/>
    <col min="7430" max="7430" width="13.28515625" style="2" bestFit="1" customWidth="1"/>
    <col min="7431" max="7682" width="9.140625" style="2"/>
    <col min="7683" max="7683" width="22.7109375" style="2" bestFit="1" customWidth="1"/>
    <col min="7684" max="7684" width="12.140625" style="2" customWidth="1"/>
    <col min="7685" max="7685" width="16.7109375" style="2" customWidth="1"/>
    <col min="7686" max="7686" width="13.28515625" style="2" bestFit="1" customWidth="1"/>
    <col min="7687" max="7938" width="9.140625" style="2"/>
    <col min="7939" max="7939" width="22.7109375" style="2" bestFit="1" customWidth="1"/>
    <col min="7940" max="7940" width="12.140625" style="2" customWidth="1"/>
    <col min="7941" max="7941" width="16.7109375" style="2" customWidth="1"/>
    <col min="7942" max="7942" width="13.28515625" style="2" bestFit="1" customWidth="1"/>
    <col min="7943" max="8194" width="9.140625" style="2"/>
    <col min="8195" max="8195" width="22.7109375" style="2" bestFit="1" customWidth="1"/>
    <col min="8196" max="8196" width="12.140625" style="2" customWidth="1"/>
    <col min="8197" max="8197" width="16.7109375" style="2" customWidth="1"/>
    <col min="8198" max="8198" width="13.28515625" style="2" bestFit="1" customWidth="1"/>
    <col min="8199" max="8450" width="9.140625" style="2"/>
    <col min="8451" max="8451" width="22.7109375" style="2" bestFit="1" customWidth="1"/>
    <col min="8452" max="8452" width="12.140625" style="2" customWidth="1"/>
    <col min="8453" max="8453" width="16.7109375" style="2" customWidth="1"/>
    <col min="8454" max="8454" width="13.28515625" style="2" bestFit="1" customWidth="1"/>
    <col min="8455" max="8706" width="9.140625" style="2"/>
    <col min="8707" max="8707" width="22.7109375" style="2" bestFit="1" customWidth="1"/>
    <col min="8708" max="8708" width="12.140625" style="2" customWidth="1"/>
    <col min="8709" max="8709" width="16.7109375" style="2" customWidth="1"/>
    <col min="8710" max="8710" width="13.28515625" style="2" bestFit="1" customWidth="1"/>
    <col min="8711" max="8962" width="9.140625" style="2"/>
    <col min="8963" max="8963" width="22.7109375" style="2" bestFit="1" customWidth="1"/>
    <col min="8964" max="8964" width="12.140625" style="2" customWidth="1"/>
    <col min="8965" max="8965" width="16.7109375" style="2" customWidth="1"/>
    <col min="8966" max="8966" width="13.28515625" style="2" bestFit="1" customWidth="1"/>
    <col min="8967" max="9218" width="9.140625" style="2"/>
    <col min="9219" max="9219" width="22.7109375" style="2" bestFit="1" customWidth="1"/>
    <col min="9220" max="9220" width="12.140625" style="2" customWidth="1"/>
    <col min="9221" max="9221" width="16.7109375" style="2" customWidth="1"/>
    <col min="9222" max="9222" width="13.28515625" style="2" bestFit="1" customWidth="1"/>
    <col min="9223" max="9474" width="9.140625" style="2"/>
    <col min="9475" max="9475" width="22.7109375" style="2" bestFit="1" customWidth="1"/>
    <col min="9476" max="9476" width="12.140625" style="2" customWidth="1"/>
    <col min="9477" max="9477" width="16.7109375" style="2" customWidth="1"/>
    <col min="9478" max="9478" width="13.28515625" style="2" bestFit="1" customWidth="1"/>
    <col min="9479" max="9730" width="9.140625" style="2"/>
    <col min="9731" max="9731" width="22.7109375" style="2" bestFit="1" customWidth="1"/>
    <col min="9732" max="9732" width="12.140625" style="2" customWidth="1"/>
    <col min="9733" max="9733" width="16.7109375" style="2" customWidth="1"/>
    <col min="9734" max="9734" width="13.28515625" style="2" bestFit="1" customWidth="1"/>
    <col min="9735" max="9986" width="9.140625" style="2"/>
    <col min="9987" max="9987" width="22.7109375" style="2" bestFit="1" customWidth="1"/>
    <col min="9988" max="9988" width="12.140625" style="2" customWidth="1"/>
    <col min="9989" max="9989" width="16.7109375" style="2" customWidth="1"/>
    <col min="9990" max="9990" width="13.28515625" style="2" bestFit="1" customWidth="1"/>
    <col min="9991" max="10242" width="9.140625" style="2"/>
    <col min="10243" max="10243" width="22.7109375" style="2" bestFit="1" customWidth="1"/>
    <col min="10244" max="10244" width="12.140625" style="2" customWidth="1"/>
    <col min="10245" max="10245" width="16.7109375" style="2" customWidth="1"/>
    <col min="10246" max="10246" width="13.28515625" style="2" bestFit="1" customWidth="1"/>
    <col min="10247" max="10498" width="9.140625" style="2"/>
    <col min="10499" max="10499" width="22.7109375" style="2" bestFit="1" customWidth="1"/>
    <col min="10500" max="10500" width="12.140625" style="2" customWidth="1"/>
    <col min="10501" max="10501" width="16.7109375" style="2" customWidth="1"/>
    <col min="10502" max="10502" width="13.28515625" style="2" bestFit="1" customWidth="1"/>
    <col min="10503" max="10754" width="9.140625" style="2"/>
    <col min="10755" max="10755" width="22.7109375" style="2" bestFit="1" customWidth="1"/>
    <col min="10756" max="10756" width="12.140625" style="2" customWidth="1"/>
    <col min="10757" max="10757" width="16.7109375" style="2" customWidth="1"/>
    <col min="10758" max="10758" width="13.28515625" style="2" bestFit="1" customWidth="1"/>
    <col min="10759" max="11010" width="9.140625" style="2"/>
    <col min="11011" max="11011" width="22.7109375" style="2" bestFit="1" customWidth="1"/>
    <col min="11012" max="11012" width="12.140625" style="2" customWidth="1"/>
    <col min="11013" max="11013" width="16.7109375" style="2" customWidth="1"/>
    <col min="11014" max="11014" width="13.28515625" style="2" bestFit="1" customWidth="1"/>
    <col min="11015" max="11266" width="9.140625" style="2"/>
    <col min="11267" max="11267" width="22.7109375" style="2" bestFit="1" customWidth="1"/>
    <col min="11268" max="11268" width="12.140625" style="2" customWidth="1"/>
    <col min="11269" max="11269" width="16.7109375" style="2" customWidth="1"/>
    <col min="11270" max="11270" width="13.28515625" style="2" bestFit="1" customWidth="1"/>
    <col min="11271" max="11522" width="9.140625" style="2"/>
    <col min="11523" max="11523" width="22.7109375" style="2" bestFit="1" customWidth="1"/>
    <col min="11524" max="11524" width="12.140625" style="2" customWidth="1"/>
    <col min="11525" max="11525" width="16.7109375" style="2" customWidth="1"/>
    <col min="11526" max="11526" width="13.28515625" style="2" bestFit="1" customWidth="1"/>
    <col min="11527" max="11778" width="9.140625" style="2"/>
    <col min="11779" max="11779" width="22.7109375" style="2" bestFit="1" customWidth="1"/>
    <col min="11780" max="11780" width="12.140625" style="2" customWidth="1"/>
    <col min="11781" max="11781" width="16.7109375" style="2" customWidth="1"/>
    <col min="11782" max="11782" width="13.28515625" style="2" bestFit="1" customWidth="1"/>
    <col min="11783" max="12034" width="9.140625" style="2"/>
    <col min="12035" max="12035" width="22.7109375" style="2" bestFit="1" customWidth="1"/>
    <col min="12036" max="12036" width="12.140625" style="2" customWidth="1"/>
    <col min="12037" max="12037" width="16.7109375" style="2" customWidth="1"/>
    <col min="12038" max="12038" width="13.28515625" style="2" bestFit="1" customWidth="1"/>
    <col min="12039" max="12290" width="9.140625" style="2"/>
    <col min="12291" max="12291" width="22.7109375" style="2" bestFit="1" customWidth="1"/>
    <col min="12292" max="12292" width="12.140625" style="2" customWidth="1"/>
    <col min="12293" max="12293" width="16.7109375" style="2" customWidth="1"/>
    <col min="12294" max="12294" width="13.28515625" style="2" bestFit="1" customWidth="1"/>
    <col min="12295" max="12546" width="9.140625" style="2"/>
    <col min="12547" max="12547" width="22.7109375" style="2" bestFit="1" customWidth="1"/>
    <col min="12548" max="12548" width="12.140625" style="2" customWidth="1"/>
    <col min="12549" max="12549" width="16.7109375" style="2" customWidth="1"/>
    <col min="12550" max="12550" width="13.28515625" style="2" bestFit="1" customWidth="1"/>
    <col min="12551" max="12802" width="9.140625" style="2"/>
    <col min="12803" max="12803" width="22.7109375" style="2" bestFit="1" customWidth="1"/>
    <col min="12804" max="12804" width="12.140625" style="2" customWidth="1"/>
    <col min="12805" max="12805" width="16.7109375" style="2" customWidth="1"/>
    <col min="12806" max="12806" width="13.28515625" style="2" bestFit="1" customWidth="1"/>
    <col min="12807" max="13058" width="9.140625" style="2"/>
    <col min="13059" max="13059" width="22.7109375" style="2" bestFit="1" customWidth="1"/>
    <col min="13060" max="13060" width="12.140625" style="2" customWidth="1"/>
    <col min="13061" max="13061" width="16.7109375" style="2" customWidth="1"/>
    <col min="13062" max="13062" width="13.28515625" style="2" bestFit="1" customWidth="1"/>
    <col min="13063" max="13314" width="9.140625" style="2"/>
    <col min="13315" max="13315" width="22.7109375" style="2" bestFit="1" customWidth="1"/>
    <col min="13316" max="13316" width="12.140625" style="2" customWidth="1"/>
    <col min="13317" max="13317" width="16.7109375" style="2" customWidth="1"/>
    <col min="13318" max="13318" width="13.28515625" style="2" bestFit="1" customWidth="1"/>
    <col min="13319" max="13570" width="9.140625" style="2"/>
    <col min="13571" max="13571" width="22.7109375" style="2" bestFit="1" customWidth="1"/>
    <col min="13572" max="13572" width="12.140625" style="2" customWidth="1"/>
    <col min="13573" max="13573" width="16.7109375" style="2" customWidth="1"/>
    <col min="13574" max="13574" width="13.28515625" style="2" bestFit="1" customWidth="1"/>
    <col min="13575" max="13826" width="9.140625" style="2"/>
    <col min="13827" max="13827" width="22.7109375" style="2" bestFit="1" customWidth="1"/>
    <col min="13828" max="13828" width="12.140625" style="2" customWidth="1"/>
    <col min="13829" max="13829" width="16.7109375" style="2" customWidth="1"/>
    <col min="13830" max="13830" width="13.28515625" style="2" bestFit="1" customWidth="1"/>
    <col min="13831" max="14082" width="9.140625" style="2"/>
    <col min="14083" max="14083" width="22.7109375" style="2" bestFit="1" customWidth="1"/>
    <col min="14084" max="14084" width="12.140625" style="2" customWidth="1"/>
    <col min="14085" max="14085" width="16.7109375" style="2" customWidth="1"/>
    <col min="14086" max="14086" width="13.28515625" style="2" bestFit="1" customWidth="1"/>
    <col min="14087" max="14338" width="9.140625" style="2"/>
    <col min="14339" max="14339" width="22.7109375" style="2" bestFit="1" customWidth="1"/>
    <col min="14340" max="14340" width="12.140625" style="2" customWidth="1"/>
    <col min="14341" max="14341" width="16.7109375" style="2" customWidth="1"/>
    <col min="14342" max="14342" width="13.28515625" style="2" bestFit="1" customWidth="1"/>
    <col min="14343" max="14594" width="9.140625" style="2"/>
    <col min="14595" max="14595" width="22.7109375" style="2" bestFit="1" customWidth="1"/>
    <col min="14596" max="14596" width="12.140625" style="2" customWidth="1"/>
    <col min="14597" max="14597" width="16.7109375" style="2" customWidth="1"/>
    <col min="14598" max="14598" width="13.28515625" style="2" bestFit="1" customWidth="1"/>
    <col min="14599" max="14850" width="9.140625" style="2"/>
    <col min="14851" max="14851" width="22.7109375" style="2" bestFit="1" customWidth="1"/>
    <col min="14852" max="14852" width="12.140625" style="2" customWidth="1"/>
    <col min="14853" max="14853" width="16.7109375" style="2" customWidth="1"/>
    <col min="14854" max="14854" width="13.28515625" style="2" bestFit="1" customWidth="1"/>
    <col min="14855" max="15106" width="9.140625" style="2"/>
    <col min="15107" max="15107" width="22.7109375" style="2" bestFit="1" customWidth="1"/>
    <col min="15108" max="15108" width="12.140625" style="2" customWidth="1"/>
    <col min="15109" max="15109" width="16.7109375" style="2" customWidth="1"/>
    <col min="15110" max="15110" width="13.28515625" style="2" bestFit="1" customWidth="1"/>
    <col min="15111" max="15362" width="9.140625" style="2"/>
    <col min="15363" max="15363" width="22.7109375" style="2" bestFit="1" customWidth="1"/>
    <col min="15364" max="15364" width="12.140625" style="2" customWidth="1"/>
    <col min="15365" max="15365" width="16.7109375" style="2" customWidth="1"/>
    <col min="15366" max="15366" width="13.28515625" style="2" bestFit="1" customWidth="1"/>
    <col min="15367" max="15618" width="9.140625" style="2"/>
    <col min="15619" max="15619" width="22.7109375" style="2" bestFit="1" customWidth="1"/>
    <col min="15620" max="15620" width="12.140625" style="2" customWidth="1"/>
    <col min="15621" max="15621" width="16.7109375" style="2" customWidth="1"/>
    <col min="15622" max="15622" width="13.28515625" style="2" bestFit="1" customWidth="1"/>
    <col min="15623" max="15874" width="9.140625" style="2"/>
    <col min="15875" max="15875" width="22.7109375" style="2" bestFit="1" customWidth="1"/>
    <col min="15876" max="15876" width="12.140625" style="2" customWidth="1"/>
    <col min="15877" max="15877" width="16.7109375" style="2" customWidth="1"/>
    <col min="15878" max="15878" width="13.28515625" style="2" bestFit="1" customWidth="1"/>
    <col min="15879" max="16130" width="9.140625" style="2"/>
    <col min="16131" max="16131" width="22.7109375" style="2" bestFit="1" customWidth="1"/>
    <col min="16132" max="16132" width="12.140625" style="2" customWidth="1"/>
    <col min="16133" max="16133" width="16.7109375" style="2" customWidth="1"/>
    <col min="16134" max="16134" width="13.28515625" style="2" bestFit="1" customWidth="1"/>
    <col min="16135" max="16384" width="9.140625" style="2"/>
  </cols>
  <sheetData>
    <row r="1" spans="1:30" x14ac:dyDescent="0.2">
      <c r="A1" s="145" t="s">
        <v>74</v>
      </c>
      <c r="B1" s="145"/>
      <c r="C1" s="1"/>
      <c r="D1" s="1"/>
      <c r="F1" s="145" t="s">
        <v>74</v>
      </c>
      <c r="G1" s="145"/>
      <c r="K1" s="145" t="s">
        <v>75</v>
      </c>
      <c r="L1" s="145"/>
      <c r="M1" s="1"/>
      <c r="N1" s="1"/>
    </row>
    <row r="2" spans="1:30" x14ac:dyDescent="0.2">
      <c r="A2" s="1" t="s">
        <v>113</v>
      </c>
      <c r="B2" s="3"/>
      <c r="C2" s="1"/>
      <c r="D2" s="1"/>
      <c r="F2" s="1" t="s">
        <v>90</v>
      </c>
      <c r="G2" s="3"/>
      <c r="K2" s="1" t="s">
        <v>114</v>
      </c>
      <c r="L2" s="3"/>
      <c r="M2" s="1"/>
      <c r="N2" s="1"/>
    </row>
    <row r="3" spans="1:30" ht="15.75" thickBot="1" x14ac:dyDescent="0.35">
      <c r="A3" s="4"/>
      <c r="K3" s="4"/>
    </row>
    <row r="4" spans="1:30" ht="13.5" thickBot="1" x14ac:dyDescent="0.25">
      <c r="A4" s="5"/>
      <c r="B4" s="6" t="s">
        <v>0</v>
      </c>
      <c r="C4" s="7" t="s">
        <v>1</v>
      </c>
      <c r="D4" s="8" t="s">
        <v>2</v>
      </c>
      <c r="F4" s="5"/>
      <c r="G4" s="57" t="s">
        <v>0</v>
      </c>
      <c r="H4" s="58" t="s">
        <v>1</v>
      </c>
      <c r="I4" s="59" t="s">
        <v>2</v>
      </c>
      <c r="K4" s="5"/>
      <c r="L4" s="32" t="s">
        <v>0</v>
      </c>
      <c r="M4" s="33" t="s">
        <v>1</v>
      </c>
      <c r="N4" s="34" t="s">
        <v>2</v>
      </c>
    </row>
    <row r="5" spans="1:30" ht="13.5" thickBot="1" x14ac:dyDescent="0.25">
      <c r="A5" s="5"/>
      <c r="B5" s="9"/>
      <c r="C5" s="9"/>
      <c r="D5" s="5"/>
      <c r="F5" s="5"/>
      <c r="G5" s="9"/>
      <c r="H5" s="9"/>
      <c r="I5" s="5"/>
      <c r="K5" s="5"/>
      <c r="L5" s="9"/>
      <c r="M5" s="9"/>
      <c r="N5" s="5"/>
    </row>
    <row r="6" spans="1:30" ht="13.5" thickBot="1" x14ac:dyDescent="0.25">
      <c r="A6" s="10" t="s">
        <v>3</v>
      </c>
      <c r="B6" s="11"/>
      <c r="C6" s="11"/>
      <c r="D6" s="11"/>
      <c r="F6" s="60" t="s">
        <v>3</v>
      </c>
      <c r="G6" s="61"/>
      <c r="H6" s="61"/>
      <c r="I6" s="61"/>
      <c r="J6" s="15"/>
      <c r="K6" s="35" t="s">
        <v>3</v>
      </c>
      <c r="L6" s="38" t="e">
        <f>+B6/G6-1</f>
        <v>#DIV/0!</v>
      </c>
      <c r="M6" s="38" t="e">
        <f t="shared" ref="M6:N18" si="0">+C6/H6-1</f>
        <v>#DIV/0!</v>
      </c>
      <c r="N6" s="38" t="e">
        <f t="shared" si="0"/>
        <v>#DIV/0!</v>
      </c>
      <c r="Q6" s="15"/>
      <c r="R6" s="15"/>
      <c r="S6" s="15"/>
      <c r="T6" s="15"/>
      <c r="U6" s="15"/>
      <c r="V6" s="15"/>
      <c r="W6" s="15"/>
      <c r="X6" s="15"/>
      <c r="Y6" s="15"/>
      <c r="AA6" s="15"/>
      <c r="AB6" s="15"/>
      <c r="AC6" s="15"/>
      <c r="AD6" s="15"/>
    </row>
    <row r="7" spans="1:30" ht="13.5" thickBot="1" x14ac:dyDescent="0.25">
      <c r="F7" s="51"/>
      <c r="G7" s="12"/>
      <c r="H7" s="52"/>
      <c r="I7" s="52"/>
      <c r="J7" s="15"/>
      <c r="L7" s="39"/>
      <c r="M7" s="39"/>
      <c r="N7" s="39"/>
    </row>
    <row r="8" spans="1:30" ht="13.5" thickBot="1" x14ac:dyDescent="0.25">
      <c r="A8" s="13" t="s">
        <v>4</v>
      </c>
      <c r="B8" s="11"/>
      <c r="C8" s="11"/>
      <c r="D8" s="11"/>
      <c r="F8" s="62" t="s">
        <v>4</v>
      </c>
      <c r="G8" s="61"/>
      <c r="H8" s="61"/>
      <c r="I8" s="116"/>
      <c r="J8" s="15"/>
      <c r="K8" s="36" t="s">
        <v>4</v>
      </c>
      <c r="L8" s="38" t="e">
        <f t="shared" ref="L8:N70" si="1">+B8/G8-1</f>
        <v>#DIV/0!</v>
      </c>
      <c r="M8" s="38" t="e">
        <f t="shared" si="0"/>
        <v>#DIV/0!</v>
      </c>
      <c r="N8" s="38" t="e">
        <f t="shared" si="0"/>
        <v>#DIV/0!</v>
      </c>
      <c r="Q8" s="15"/>
      <c r="R8" s="15"/>
      <c r="S8" s="15"/>
      <c r="T8" s="15"/>
      <c r="V8" s="15"/>
      <c r="W8" s="15"/>
      <c r="X8" s="15"/>
      <c r="Y8" s="15"/>
      <c r="AA8" s="15"/>
      <c r="AB8" s="15"/>
      <c r="AC8" s="15"/>
      <c r="AD8" s="15"/>
    </row>
    <row r="9" spans="1:30" ht="13.5" thickBot="1" x14ac:dyDescent="0.25">
      <c r="A9" s="16" t="s">
        <v>5</v>
      </c>
      <c r="B9" s="117"/>
      <c r="C9" s="117"/>
      <c r="D9" s="117"/>
      <c r="E9" s="15"/>
      <c r="F9" s="16" t="s">
        <v>5</v>
      </c>
      <c r="G9" s="117"/>
      <c r="H9" s="117"/>
      <c r="I9" s="118"/>
      <c r="J9" s="15"/>
      <c r="K9" s="16" t="s">
        <v>5</v>
      </c>
      <c r="L9" s="135" t="e">
        <f t="shared" si="1"/>
        <v>#DIV/0!</v>
      </c>
      <c r="M9" s="135" t="e">
        <f t="shared" si="0"/>
        <v>#DIV/0!</v>
      </c>
      <c r="N9" s="135" t="e">
        <f t="shared" si="0"/>
        <v>#DIV/0!</v>
      </c>
    </row>
    <row r="10" spans="1:30" ht="13.5" thickBot="1" x14ac:dyDescent="0.25">
      <c r="A10" s="18" t="s">
        <v>6</v>
      </c>
      <c r="B10" s="117"/>
      <c r="C10" s="117"/>
      <c r="D10" s="118"/>
      <c r="F10" s="18" t="s">
        <v>6</v>
      </c>
      <c r="G10" s="119"/>
      <c r="H10" s="119"/>
      <c r="I10" s="120"/>
      <c r="J10" s="15"/>
      <c r="K10" s="18" t="s">
        <v>6</v>
      </c>
      <c r="L10" s="135" t="e">
        <f t="shared" si="1"/>
        <v>#DIV/0!</v>
      </c>
      <c r="M10" s="135" t="e">
        <f t="shared" si="0"/>
        <v>#DIV/0!</v>
      </c>
      <c r="N10" s="136" t="e">
        <f t="shared" si="0"/>
        <v>#DIV/0!</v>
      </c>
    </row>
    <row r="11" spans="1:30" ht="13.5" thickBot="1" x14ac:dyDescent="0.25">
      <c r="A11" s="18" t="s">
        <v>7</v>
      </c>
      <c r="B11" s="117"/>
      <c r="C11" s="117"/>
      <c r="D11" s="118"/>
      <c r="F11" s="18" t="s">
        <v>7</v>
      </c>
      <c r="G11" s="119"/>
      <c r="H11" s="119"/>
      <c r="I11" s="120"/>
      <c r="J11" s="15"/>
      <c r="K11" s="18" t="s">
        <v>7</v>
      </c>
      <c r="L11" s="135" t="e">
        <f t="shared" si="1"/>
        <v>#DIV/0!</v>
      </c>
      <c r="M11" s="135" t="e">
        <f t="shared" si="0"/>
        <v>#DIV/0!</v>
      </c>
      <c r="N11" s="136" t="e">
        <f t="shared" si="0"/>
        <v>#DIV/0!</v>
      </c>
    </row>
    <row r="12" spans="1:30" ht="13.5" thickBot="1" x14ac:dyDescent="0.25">
      <c r="A12" s="18" t="s">
        <v>8</v>
      </c>
      <c r="B12" s="117"/>
      <c r="C12" s="117"/>
      <c r="D12" s="118"/>
      <c r="F12" s="18" t="s">
        <v>8</v>
      </c>
      <c r="G12" s="119"/>
      <c r="H12" s="119"/>
      <c r="I12" s="120"/>
      <c r="J12" s="15"/>
      <c r="K12" s="18" t="s">
        <v>8</v>
      </c>
      <c r="L12" s="135" t="e">
        <f t="shared" si="1"/>
        <v>#DIV/0!</v>
      </c>
      <c r="M12" s="135" t="e">
        <f t="shared" si="0"/>
        <v>#DIV/0!</v>
      </c>
      <c r="N12" s="136" t="e">
        <f t="shared" si="0"/>
        <v>#DIV/0!</v>
      </c>
    </row>
    <row r="13" spans="1:30" ht="13.5" thickBot="1" x14ac:dyDescent="0.25">
      <c r="A13" s="18" t="s">
        <v>9</v>
      </c>
      <c r="B13" s="117"/>
      <c r="C13" s="117"/>
      <c r="D13" s="118"/>
      <c r="F13" s="18" t="s">
        <v>9</v>
      </c>
      <c r="G13" s="119"/>
      <c r="H13" s="119"/>
      <c r="I13" s="120"/>
      <c r="J13" s="15"/>
      <c r="K13" s="18" t="s">
        <v>9</v>
      </c>
      <c r="L13" s="135" t="e">
        <f t="shared" si="1"/>
        <v>#DIV/0!</v>
      </c>
      <c r="M13" s="135" t="e">
        <f t="shared" si="0"/>
        <v>#DIV/0!</v>
      </c>
      <c r="N13" s="136" t="e">
        <f t="shared" si="0"/>
        <v>#DIV/0!</v>
      </c>
    </row>
    <row r="14" spans="1:30" ht="13.5" thickBot="1" x14ac:dyDescent="0.25">
      <c r="A14" s="18" t="s">
        <v>10</v>
      </c>
      <c r="B14" s="117"/>
      <c r="C14" s="117"/>
      <c r="D14" s="118"/>
      <c r="F14" s="18" t="s">
        <v>10</v>
      </c>
      <c r="G14" s="119"/>
      <c r="H14" s="119"/>
      <c r="I14" s="120"/>
      <c r="J14" s="15"/>
      <c r="K14" s="18" t="s">
        <v>10</v>
      </c>
      <c r="L14" s="135" t="e">
        <f t="shared" si="1"/>
        <v>#DIV/0!</v>
      </c>
      <c r="M14" s="135" t="e">
        <f t="shared" si="0"/>
        <v>#DIV/0!</v>
      </c>
      <c r="N14" s="136" t="e">
        <f t="shared" si="0"/>
        <v>#DIV/0!</v>
      </c>
    </row>
    <row r="15" spans="1:30" ht="13.5" thickBot="1" x14ac:dyDescent="0.25">
      <c r="A15" s="18" t="s">
        <v>11</v>
      </c>
      <c r="B15" s="117"/>
      <c r="C15" s="117"/>
      <c r="D15" s="118"/>
      <c r="F15" s="18" t="s">
        <v>11</v>
      </c>
      <c r="G15" s="119"/>
      <c r="H15" s="119"/>
      <c r="I15" s="120"/>
      <c r="J15" s="15"/>
      <c r="K15" s="18" t="s">
        <v>11</v>
      </c>
      <c r="L15" s="135" t="e">
        <f t="shared" si="1"/>
        <v>#DIV/0!</v>
      </c>
      <c r="M15" s="135" t="e">
        <f t="shared" si="0"/>
        <v>#DIV/0!</v>
      </c>
      <c r="N15" s="136" t="e">
        <f t="shared" si="0"/>
        <v>#DIV/0!</v>
      </c>
    </row>
    <row r="16" spans="1:30" ht="13.5" thickBot="1" x14ac:dyDescent="0.25">
      <c r="A16" s="20" t="s">
        <v>12</v>
      </c>
      <c r="B16" s="127"/>
      <c r="C16" s="127"/>
      <c r="D16" s="128"/>
      <c r="F16" s="20" t="s">
        <v>12</v>
      </c>
      <c r="G16" s="121"/>
      <c r="H16" s="121"/>
      <c r="I16" s="122"/>
      <c r="J16" s="15"/>
      <c r="K16" s="20" t="s">
        <v>12</v>
      </c>
      <c r="L16" s="137" t="e">
        <f t="shared" si="1"/>
        <v>#DIV/0!</v>
      </c>
      <c r="M16" s="137" t="e">
        <f t="shared" si="0"/>
        <v>#DIV/0!</v>
      </c>
      <c r="N16" s="138" t="e">
        <f t="shared" si="0"/>
        <v>#DIV/0!</v>
      </c>
    </row>
    <row r="17" spans="1:30" ht="13.5" thickBot="1" x14ac:dyDescent="0.25">
      <c r="B17" s="123"/>
      <c r="C17" s="123"/>
      <c r="D17" s="123"/>
      <c r="G17" s="123"/>
      <c r="H17" s="123"/>
      <c r="I17" s="123"/>
      <c r="J17" s="15"/>
      <c r="L17" s="139"/>
      <c r="M17" s="139"/>
      <c r="N17" s="139"/>
    </row>
    <row r="18" spans="1:30" ht="13.5" thickBot="1" x14ac:dyDescent="0.25">
      <c r="A18" s="23" t="s">
        <v>13</v>
      </c>
      <c r="B18" s="129"/>
      <c r="C18" s="129"/>
      <c r="D18" s="129"/>
      <c r="F18" s="65" t="s">
        <v>13</v>
      </c>
      <c r="G18" s="124"/>
      <c r="H18" s="124"/>
      <c r="I18" s="125"/>
      <c r="J18" s="15"/>
      <c r="K18" s="37" t="s">
        <v>13</v>
      </c>
      <c r="L18" s="140" t="e">
        <f t="shared" si="1"/>
        <v>#DIV/0!</v>
      </c>
      <c r="M18" s="140" t="e">
        <f t="shared" si="0"/>
        <v>#DIV/0!</v>
      </c>
      <c r="N18" s="140" t="e">
        <f t="shared" si="0"/>
        <v>#DIV/0!</v>
      </c>
    </row>
    <row r="19" spans="1:30" ht="13.5" thickBot="1" x14ac:dyDescent="0.25">
      <c r="A19" s="25" t="s">
        <v>14</v>
      </c>
      <c r="B19" s="47"/>
      <c r="C19" s="47"/>
      <c r="D19" s="48"/>
      <c r="F19" s="26" t="s">
        <v>72</v>
      </c>
      <c r="G19" s="47"/>
      <c r="H19" s="47"/>
      <c r="I19" s="48"/>
      <c r="J19" s="15"/>
      <c r="K19" s="25" t="s">
        <v>72</v>
      </c>
      <c r="L19" s="47"/>
      <c r="M19" s="47"/>
      <c r="N19" s="48"/>
    </row>
    <row r="20" spans="1:30" ht="13.5" thickBot="1" x14ac:dyDescent="0.25">
      <c r="A20" s="26" t="s">
        <v>15</v>
      </c>
      <c r="B20" s="47"/>
      <c r="C20" s="47"/>
      <c r="D20" s="48"/>
      <c r="F20" s="26" t="s">
        <v>15</v>
      </c>
      <c r="G20" s="47"/>
      <c r="H20" s="47"/>
      <c r="I20" s="48"/>
      <c r="J20" s="15"/>
      <c r="K20" s="26" t="s">
        <v>15</v>
      </c>
      <c r="L20" s="47"/>
      <c r="M20" s="47"/>
      <c r="N20" s="48"/>
    </row>
    <row r="21" spans="1:30" ht="13.5" thickBot="1" x14ac:dyDescent="0.25">
      <c r="A21" s="27" t="s">
        <v>16</v>
      </c>
      <c r="B21" s="49"/>
      <c r="C21" s="49"/>
      <c r="D21" s="50"/>
      <c r="F21" s="27" t="s">
        <v>16</v>
      </c>
      <c r="G21" s="49"/>
      <c r="H21" s="49"/>
      <c r="I21" s="50"/>
      <c r="J21" s="15"/>
      <c r="K21" s="27" t="s">
        <v>16</v>
      </c>
      <c r="L21" s="49"/>
      <c r="M21" s="49"/>
      <c r="N21" s="50"/>
    </row>
    <row r="22" spans="1:30" ht="13.5" thickBot="1" x14ac:dyDescent="0.25">
      <c r="B22" s="126"/>
      <c r="C22" s="126"/>
      <c r="D22" s="126"/>
      <c r="G22" s="126"/>
      <c r="H22" s="126"/>
      <c r="I22" s="126"/>
      <c r="J22" s="15"/>
      <c r="L22" s="134"/>
      <c r="M22" s="134"/>
      <c r="N22" s="134"/>
    </row>
    <row r="23" spans="1:30" ht="13.5" thickBot="1" x14ac:dyDescent="0.25">
      <c r="A23" s="13" t="s">
        <v>17</v>
      </c>
      <c r="B23" s="11"/>
      <c r="C23" s="11"/>
      <c r="D23" s="11"/>
      <c r="F23" s="62" t="s">
        <v>17</v>
      </c>
      <c r="G23" s="61"/>
      <c r="H23" s="61"/>
      <c r="I23" s="116"/>
      <c r="J23" s="15"/>
      <c r="K23" s="36" t="s">
        <v>17</v>
      </c>
      <c r="L23" s="38" t="e">
        <f t="shared" si="1"/>
        <v>#DIV/0!</v>
      </c>
      <c r="M23" s="38" t="e">
        <f t="shared" si="1"/>
        <v>#DIV/0!</v>
      </c>
      <c r="N23" s="38" t="e">
        <f t="shared" si="1"/>
        <v>#DIV/0!</v>
      </c>
      <c r="Q23" s="15"/>
      <c r="R23" s="15"/>
      <c r="S23" s="15"/>
      <c r="T23" s="15"/>
      <c r="V23" s="15"/>
      <c r="W23" s="15"/>
      <c r="X23" s="15"/>
      <c r="Y23" s="15"/>
      <c r="AA23" s="15"/>
      <c r="AB23" s="15"/>
      <c r="AC23" s="15"/>
      <c r="AD23" s="15"/>
    </row>
    <row r="24" spans="1:30" ht="13.5" thickBot="1" x14ac:dyDescent="0.25">
      <c r="A24" s="28" t="s">
        <v>18</v>
      </c>
      <c r="B24" s="127"/>
      <c r="C24" s="127"/>
      <c r="D24" s="128"/>
      <c r="F24" s="28" t="s">
        <v>18</v>
      </c>
      <c r="G24" s="127"/>
      <c r="H24" s="127"/>
      <c r="I24" s="128"/>
      <c r="J24" s="15"/>
      <c r="K24" s="28" t="s">
        <v>18</v>
      </c>
      <c r="L24" s="137" t="e">
        <f t="shared" si="1"/>
        <v>#DIV/0!</v>
      </c>
      <c r="M24" s="137" t="e">
        <f t="shared" si="1"/>
        <v>#DIV/0!</v>
      </c>
      <c r="N24" s="138" t="e">
        <f t="shared" si="1"/>
        <v>#DIV/0!</v>
      </c>
    </row>
    <row r="25" spans="1:30" ht="13.5" thickBot="1" x14ac:dyDescent="0.25">
      <c r="B25" s="126"/>
      <c r="C25" s="126"/>
      <c r="D25" s="126"/>
      <c r="G25" s="126"/>
      <c r="H25" s="126"/>
      <c r="I25" s="126"/>
      <c r="J25" s="15"/>
      <c r="L25" s="134"/>
      <c r="M25" s="134"/>
      <c r="N25" s="134"/>
    </row>
    <row r="26" spans="1:30" ht="13.5" thickBot="1" x14ac:dyDescent="0.25">
      <c r="A26" s="10" t="s">
        <v>19</v>
      </c>
      <c r="B26" s="11"/>
      <c r="C26" s="11"/>
      <c r="D26" s="11"/>
      <c r="F26" s="60" t="s">
        <v>19</v>
      </c>
      <c r="G26" s="61"/>
      <c r="H26" s="61"/>
      <c r="I26" s="116"/>
      <c r="J26" s="15"/>
      <c r="K26" s="35" t="s">
        <v>19</v>
      </c>
      <c r="L26" s="38" t="e">
        <f t="shared" si="1"/>
        <v>#DIV/0!</v>
      </c>
      <c r="M26" s="38" t="e">
        <f t="shared" si="1"/>
        <v>#DIV/0!</v>
      </c>
      <c r="N26" s="38" t="e">
        <f t="shared" si="1"/>
        <v>#DIV/0!</v>
      </c>
      <c r="Q26" s="15"/>
      <c r="R26" s="15"/>
      <c r="S26" s="15"/>
      <c r="T26" s="15"/>
      <c r="V26" s="15"/>
      <c r="W26" s="15"/>
      <c r="X26" s="15"/>
      <c r="Y26" s="15"/>
      <c r="AA26" s="15"/>
      <c r="AB26" s="15"/>
      <c r="AC26" s="15"/>
      <c r="AD26" s="15"/>
    </row>
    <row r="27" spans="1:30" ht="13.5" thickBot="1" x14ac:dyDescent="0.25">
      <c r="A27" s="29" t="s">
        <v>20</v>
      </c>
      <c r="B27" s="127"/>
      <c r="C27" s="127"/>
      <c r="D27" s="128"/>
      <c r="F27" s="29" t="s">
        <v>20</v>
      </c>
      <c r="G27" s="127"/>
      <c r="H27" s="127"/>
      <c r="I27" s="128"/>
      <c r="J27" s="15"/>
      <c r="K27" s="29" t="s">
        <v>20</v>
      </c>
      <c r="L27" s="137" t="e">
        <f t="shared" si="1"/>
        <v>#DIV/0!</v>
      </c>
      <c r="M27" s="137" t="e">
        <f t="shared" si="1"/>
        <v>#DIV/0!</v>
      </c>
      <c r="N27" s="138" t="e">
        <f t="shared" si="1"/>
        <v>#DIV/0!</v>
      </c>
    </row>
    <row r="28" spans="1:30" ht="13.5" thickBot="1" x14ac:dyDescent="0.25">
      <c r="B28" s="126"/>
      <c r="C28" s="126"/>
      <c r="D28" s="126"/>
      <c r="G28" s="126"/>
      <c r="H28" s="126"/>
      <c r="I28" s="126"/>
      <c r="J28" s="15"/>
      <c r="L28" s="134"/>
      <c r="M28" s="134"/>
      <c r="N28" s="134"/>
    </row>
    <row r="29" spans="1:30" ht="13.5" thickBot="1" x14ac:dyDescent="0.25">
      <c r="A29" s="10" t="s">
        <v>21</v>
      </c>
      <c r="B29" s="11"/>
      <c r="C29" s="11"/>
      <c r="D29" s="11"/>
      <c r="F29" s="60" t="s">
        <v>21</v>
      </c>
      <c r="G29" s="61"/>
      <c r="H29" s="61"/>
      <c r="I29" s="116"/>
      <c r="J29" s="15"/>
      <c r="K29" s="35" t="s">
        <v>21</v>
      </c>
      <c r="L29" s="38" t="e">
        <f t="shared" si="1"/>
        <v>#DIV/0!</v>
      </c>
      <c r="M29" s="38" t="e">
        <f t="shared" si="1"/>
        <v>#DIV/0!</v>
      </c>
      <c r="N29" s="38" t="e">
        <f t="shared" si="1"/>
        <v>#DIV/0!</v>
      </c>
      <c r="Q29" s="15"/>
      <c r="R29" s="15"/>
      <c r="S29" s="15"/>
      <c r="T29" s="15"/>
      <c r="V29" s="15"/>
      <c r="W29" s="15"/>
      <c r="X29" s="15"/>
      <c r="Y29" s="15"/>
      <c r="AA29" s="15"/>
      <c r="AB29" s="15"/>
      <c r="AC29" s="15"/>
      <c r="AD29" s="15"/>
    </row>
    <row r="30" spans="1:30" ht="13.5" thickBot="1" x14ac:dyDescent="0.25">
      <c r="A30" s="30" t="s">
        <v>22</v>
      </c>
      <c r="B30" s="117"/>
      <c r="C30" s="117"/>
      <c r="D30" s="118"/>
      <c r="F30" s="30" t="s">
        <v>22</v>
      </c>
      <c r="G30" s="117"/>
      <c r="H30" s="117"/>
      <c r="I30" s="118"/>
      <c r="J30" s="15"/>
      <c r="K30" s="30" t="s">
        <v>22</v>
      </c>
      <c r="L30" s="135" t="e">
        <f t="shared" si="1"/>
        <v>#DIV/0!</v>
      </c>
      <c r="M30" s="135" t="e">
        <f t="shared" si="1"/>
        <v>#DIV/0!</v>
      </c>
      <c r="N30" s="136" t="e">
        <f t="shared" si="1"/>
        <v>#DIV/0!</v>
      </c>
    </row>
    <row r="31" spans="1:30" ht="13.5" thickBot="1" x14ac:dyDescent="0.25">
      <c r="A31" s="31" t="s">
        <v>23</v>
      </c>
      <c r="B31" s="127"/>
      <c r="C31" s="127"/>
      <c r="D31" s="128"/>
      <c r="F31" s="31" t="s">
        <v>23</v>
      </c>
      <c r="G31" s="121"/>
      <c r="H31" s="121"/>
      <c r="I31" s="122"/>
      <c r="J31" s="15"/>
      <c r="K31" s="31" t="s">
        <v>23</v>
      </c>
      <c r="L31" s="137" t="e">
        <f t="shared" si="1"/>
        <v>#DIV/0!</v>
      </c>
      <c r="M31" s="137" t="e">
        <f t="shared" si="1"/>
        <v>#DIV/0!</v>
      </c>
      <c r="N31" s="138" t="e">
        <f t="shared" si="1"/>
        <v>#DIV/0!</v>
      </c>
    </row>
    <row r="32" spans="1:30" ht="13.5" thickBot="1" x14ac:dyDescent="0.25">
      <c r="B32" s="126"/>
      <c r="C32" s="126"/>
      <c r="D32" s="126"/>
      <c r="G32" s="126"/>
      <c r="H32" s="126"/>
      <c r="I32" s="126"/>
      <c r="J32" s="15"/>
      <c r="L32" s="134"/>
      <c r="M32" s="134"/>
      <c r="N32" s="134"/>
    </row>
    <row r="33" spans="1:30" ht="13.5" thickBot="1" x14ac:dyDescent="0.25">
      <c r="A33" s="13" t="s">
        <v>24</v>
      </c>
      <c r="B33" s="11"/>
      <c r="C33" s="11"/>
      <c r="D33" s="11"/>
      <c r="F33" s="62" t="s">
        <v>24</v>
      </c>
      <c r="G33" s="61"/>
      <c r="H33" s="61"/>
      <c r="I33" s="116"/>
      <c r="J33" s="15"/>
      <c r="K33" s="36" t="s">
        <v>24</v>
      </c>
      <c r="L33" s="38" t="e">
        <f t="shared" si="1"/>
        <v>#DIV/0!</v>
      </c>
      <c r="M33" s="38" t="e">
        <f t="shared" si="1"/>
        <v>#DIV/0!</v>
      </c>
      <c r="N33" s="38" t="e">
        <f t="shared" si="1"/>
        <v>#DIV/0!</v>
      </c>
      <c r="Q33" s="15"/>
      <c r="R33" s="15"/>
      <c r="S33" s="15"/>
      <c r="T33" s="15"/>
      <c r="V33" s="15"/>
      <c r="W33" s="15"/>
      <c r="X33" s="15"/>
      <c r="Y33" s="15"/>
      <c r="AA33" s="15"/>
      <c r="AB33" s="15"/>
      <c r="AC33" s="15"/>
      <c r="AD33" s="15"/>
    </row>
    <row r="34" spans="1:30" ht="13.5" thickBot="1" x14ac:dyDescent="0.25">
      <c r="A34" s="28" t="s">
        <v>25</v>
      </c>
      <c r="B34" s="127"/>
      <c r="C34" s="127"/>
      <c r="D34" s="128"/>
      <c r="F34" s="28" t="s">
        <v>25</v>
      </c>
      <c r="G34" s="127"/>
      <c r="H34" s="127"/>
      <c r="I34" s="128"/>
      <c r="J34" s="15"/>
      <c r="K34" s="28" t="s">
        <v>25</v>
      </c>
      <c r="L34" s="137" t="e">
        <f t="shared" si="1"/>
        <v>#DIV/0!</v>
      </c>
      <c r="M34" s="137" t="e">
        <f t="shared" si="1"/>
        <v>#DIV/0!</v>
      </c>
      <c r="N34" s="138" t="e">
        <f t="shared" si="1"/>
        <v>#DIV/0!</v>
      </c>
    </row>
    <row r="35" spans="1:30" ht="13.5" thickBot="1" x14ac:dyDescent="0.25">
      <c r="B35" s="126"/>
      <c r="C35" s="126"/>
      <c r="D35" s="126"/>
      <c r="G35" s="126"/>
      <c r="H35" s="126"/>
      <c r="I35" s="126"/>
      <c r="J35" s="15"/>
      <c r="L35" s="134"/>
      <c r="M35" s="134"/>
      <c r="N35" s="134"/>
    </row>
    <row r="36" spans="1:30" ht="13.5" thickBot="1" x14ac:dyDescent="0.25">
      <c r="A36" s="10" t="s">
        <v>26</v>
      </c>
      <c r="B36" s="11"/>
      <c r="C36" s="11"/>
      <c r="D36" s="11"/>
      <c r="F36" s="60" t="s">
        <v>26</v>
      </c>
      <c r="G36" s="61"/>
      <c r="H36" s="61"/>
      <c r="I36" s="116"/>
      <c r="J36" s="15"/>
      <c r="K36" s="35" t="s">
        <v>26</v>
      </c>
      <c r="L36" s="38" t="e">
        <f t="shared" si="1"/>
        <v>#DIV/0!</v>
      </c>
      <c r="M36" s="38" t="e">
        <f t="shared" si="1"/>
        <v>#DIV/0!</v>
      </c>
      <c r="N36" s="38" t="e">
        <f t="shared" si="1"/>
        <v>#DIV/0!</v>
      </c>
    </row>
    <row r="37" spans="1:30" ht="13.5" thickBot="1" x14ac:dyDescent="0.25">
      <c r="A37" s="25" t="s">
        <v>27</v>
      </c>
      <c r="B37" s="47"/>
      <c r="C37" s="47"/>
      <c r="D37" s="47"/>
      <c r="F37" s="25" t="s">
        <v>27</v>
      </c>
      <c r="G37" s="47"/>
      <c r="H37" s="47"/>
      <c r="I37" s="47"/>
      <c r="J37" s="15"/>
      <c r="K37" s="25" t="s">
        <v>27</v>
      </c>
      <c r="L37" s="47"/>
      <c r="M37" s="47"/>
      <c r="N37" s="47"/>
    </row>
    <row r="38" spans="1:30" ht="13.5" thickBot="1" x14ac:dyDescent="0.25">
      <c r="A38" s="26" t="s">
        <v>28</v>
      </c>
      <c r="B38" s="47"/>
      <c r="C38" s="47"/>
      <c r="D38" s="47"/>
      <c r="F38" s="26" t="s">
        <v>28</v>
      </c>
      <c r="G38" s="47"/>
      <c r="H38" s="47"/>
      <c r="I38" s="47"/>
      <c r="J38" s="15"/>
      <c r="K38" s="26" t="s">
        <v>28</v>
      </c>
      <c r="L38" s="47"/>
      <c r="M38" s="47"/>
      <c r="N38" s="47"/>
    </row>
    <row r="39" spans="1:30" ht="13.5" thickBot="1" x14ac:dyDescent="0.25">
      <c r="A39" s="26" t="s">
        <v>29</v>
      </c>
      <c r="B39" s="47"/>
      <c r="C39" s="47"/>
      <c r="D39" s="47"/>
      <c r="F39" s="26" t="s">
        <v>29</v>
      </c>
      <c r="G39" s="47"/>
      <c r="H39" s="47"/>
      <c r="I39" s="47"/>
      <c r="J39" s="15"/>
      <c r="K39" s="26" t="s">
        <v>29</v>
      </c>
      <c r="L39" s="47"/>
      <c r="M39" s="47"/>
      <c r="N39" s="47"/>
    </row>
    <row r="40" spans="1:30" ht="13.5" thickBot="1" x14ac:dyDescent="0.25">
      <c r="A40" s="26" t="s">
        <v>30</v>
      </c>
      <c r="B40" s="47"/>
      <c r="C40" s="47"/>
      <c r="D40" s="47"/>
      <c r="F40" s="26" t="s">
        <v>30</v>
      </c>
      <c r="G40" s="47"/>
      <c r="H40" s="47"/>
      <c r="I40" s="47"/>
      <c r="J40" s="15"/>
      <c r="K40" s="26" t="s">
        <v>30</v>
      </c>
      <c r="L40" s="47"/>
      <c r="M40" s="47"/>
      <c r="N40" s="47"/>
    </row>
    <row r="41" spans="1:30" ht="13.5" thickBot="1" x14ac:dyDescent="0.25">
      <c r="A41" s="27" t="s">
        <v>31</v>
      </c>
      <c r="B41" s="47"/>
      <c r="C41" s="47"/>
      <c r="D41" s="47"/>
      <c r="F41" s="27" t="s">
        <v>31</v>
      </c>
      <c r="G41" s="47"/>
      <c r="H41" s="47"/>
      <c r="I41" s="47"/>
      <c r="J41" s="15"/>
      <c r="K41" s="27" t="s">
        <v>31</v>
      </c>
      <c r="L41" s="47"/>
      <c r="M41" s="47"/>
      <c r="N41" s="47"/>
    </row>
    <row r="42" spans="1:30" ht="13.5" thickBot="1" x14ac:dyDescent="0.25">
      <c r="B42" s="126"/>
      <c r="C42" s="126"/>
      <c r="D42" s="126"/>
      <c r="G42" s="126"/>
      <c r="H42" s="126"/>
      <c r="I42" s="126"/>
      <c r="J42" s="15"/>
      <c r="L42" s="134"/>
      <c r="M42" s="134"/>
      <c r="N42" s="134"/>
    </row>
    <row r="43" spans="1:30" ht="13.5" thickBot="1" x14ac:dyDescent="0.25">
      <c r="A43" s="10" t="s">
        <v>32</v>
      </c>
      <c r="B43" s="11"/>
      <c r="C43" s="11"/>
      <c r="D43" s="11"/>
      <c r="F43" s="60" t="s">
        <v>32</v>
      </c>
      <c r="G43" s="61"/>
      <c r="H43" s="61"/>
      <c r="I43" s="116"/>
      <c r="J43" s="15"/>
      <c r="K43" s="35" t="s">
        <v>32</v>
      </c>
      <c r="L43" s="38" t="e">
        <f t="shared" si="1"/>
        <v>#DIV/0!</v>
      </c>
      <c r="M43" s="38" t="e">
        <f t="shared" si="1"/>
        <v>#DIV/0!</v>
      </c>
      <c r="N43" s="38" t="e">
        <f t="shared" si="1"/>
        <v>#DIV/0!</v>
      </c>
    </row>
    <row r="44" spans="1:30" ht="13.5" thickBot="1" x14ac:dyDescent="0.25">
      <c r="A44" s="25" t="s">
        <v>33</v>
      </c>
      <c r="B44" s="47"/>
      <c r="C44" s="47"/>
      <c r="D44" s="47"/>
      <c r="F44" s="25" t="s">
        <v>33</v>
      </c>
      <c r="G44" s="47"/>
      <c r="H44" s="47"/>
      <c r="I44" s="47"/>
      <c r="J44" s="15"/>
      <c r="K44" s="25" t="s">
        <v>33</v>
      </c>
      <c r="L44" s="47"/>
      <c r="M44" s="47"/>
      <c r="N44" s="47"/>
    </row>
    <row r="45" spans="1:30" ht="13.5" thickBot="1" x14ac:dyDescent="0.25">
      <c r="A45" s="26" t="s">
        <v>34</v>
      </c>
      <c r="B45" s="47"/>
      <c r="C45" s="47"/>
      <c r="D45" s="47"/>
      <c r="F45" s="26" t="s">
        <v>34</v>
      </c>
      <c r="G45" s="47"/>
      <c r="H45" s="47"/>
      <c r="I45" s="47"/>
      <c r="J45" s="15"/>
      <c r="K45" s="26" t="s">
        <v>34</v>
      </c>
      <c r="L45" s="47"/>
      <c r="M45" s="47"/>
      <c r="N45" s="47"/>
    </row>
    <row r="46" spans="1:30" ht="13.5" thickBot="1" x14ac:dyDescent="0.25">
      <c r="A46" s="26" t="s">
        <v>35</v>
      </c>
      <c r="B46" s="47"/>
      <c r="C46" s="47"/>
      <c r="D46" s="47"/>
      <c r="F46" s="26" t="s">
        <v>35</v>
      </c>
      <c r="G46" s="47"/>
      <c r="H46" s="47"/>
      <c r="I46" s="47"/>
      <c r="J46" s="15"/>
      <c r="K46" s="26" t="s">
        <v>35</v>
      </c>
      <c r="L46" s="47"/>
      <c r="M46" s="47"/>
      <c r="N46" s="47"/>
    </row>
    <row r="47" spans="1:30" ht="13.5" thickBot="1" x14ac:dyDescent="0.25">
      <c r="A47" s="26" t="s">
        <v>36</v>
      </c>
      <c r="B47" s="47"/>
      <c r="C47" s="47"/>
      <c r="D47" s="47"/>
      <c r="F47" s="26" t="s">
        <v>36</v>
      </c>
      <c r="G47" s="47"/>
      <c r="H47" s="47"/>
      <c r="I47" s="47"/>
      <c r="J47" s="15"/>
      <c r="K47" s="26" t="s">
        <v>36</v>
      </c>
      <c r="L47" s="47"/>
      <c r="M47" s="47"/>
      <c r="N47" s="47"/>
    </row>
    <row r="48" spans="1:30" ht="13.5" thickBot="1" x14ac:dyDescent="0.25">
      <c r="A48" s="26" t="s">
        <v>37</v>
      </c>
      <c r="B48" s="47"/>
      <c r="C48" s="47"/>
      <c r="D48" s="47"/>
      <c r="F48" s="26" t="s">
        <v>37</v>
      </c>
      <c r="G48" s="47"/>
      <c r="H48" s="47"/>
      <c r="I48" s="47"/>
      <c r="J48" s="15"/>
      <c r="K48" s="26" t="s">
        <v>37</v>
      </c>
      <c r="L48" s="47"/>
      <c r="M48" s="47"/>
      <c r="N48" s="47"/>
    </row>
    <row r="49" spans="1:30" ht="13.5" thickBot="1" x14ac:dyDescent="0.25">
      <c r="A49" s="26" t="s">
        <v>38</v>
      </c>
      <c r="B49" s="47"/>
      <c r="C49" s="47"/>
      <c r="D49" s="47"/>
      <c r="F49" s="26" t="s">
        <v>38</v>
      </c>
      <c r="G49" s="47"/>
      <c r="H49" s="47"/>
      <c r="I49" s="47"/>
      <c r="J49" s="15"/>
      <c r="K49" s="26" t="s">
        <v>38</v>
      </c>
      <c r="L49" s="47"/>
      <c r="M49" s="47"/>
      <c r="N49" s="47"/>
    </row>
    <row r="50" spans="1:30" ht="13.5" thickBot="1" x14ac:dyDescent="0.25">
      <c r="A50" s="26" t="s">
        <v>39</v>
      </c>
      <c r="B50" s="47"/>
      <c r="C50" s="47"/>
      <c r="D50" s="47"/>
      <c r="F50" s="26" t="s">
        <v>39</v>
      </c>
      <c r="G50" s="47"/>
      <c r="H50" s="47"/>
      <c r="I50" s="47"/>
      <c r="J50" s="15"/>
      <c r="K50" s="26" t="s">
        <v>39</v>
      </c>
      <c r="L50" s="47"/>
      <c r="M50" s="47"/>
      <c r="N50" s="47"/>
    </row>
    <row r="51" spans="1:30" ht="13.5" thickBot="1" x14ac:dyDescent="0.25">
      <c r="A51" s="26" t="s">
        <v>40</v>
      </c>
      <c r="B51" s="47"/>
      <c r="C51" s="47"/>
      <c r="D51" s="47"/>
      <c r="F51" s="26" t="s">
        <v>40</v>
      </c>
      <c r="G51" s="47"/>
      <c r="H51" s="47"/>
      <c r="I51" s="47"/>
      <c r="J51" s="15"/>
      <c r="K51" s="26" t="s">
        <v>40</v>
      </c>
      <c r="L51" s="47"/>
      <c r="M51" s="47"/>
      <c r="N51" s="47"/>
    </row>
    <row r="52" spans="1:30" ht="13.5" thickBot="1" x14ac:dyDescent="0.25">
      <c r="A52" s="27" t="s">
        <v>41</v>
      </c>
      <c r="B52" s="47"/>
      <c r="C52" s="47"/>
      <c r="D52" s="47"/>
      <c r="F52" s="27" t="s">
        <v>41</v>
      </c>
      <c r="G52" s="47"/>
      <c r="H52" s="47"/>
      <c r="I52" s="47"/>
      <c r="J52" s="15"/>
      <c r="K52" s="27" t="s">
        <v>41</v>
      </c>
      <c r="L52" s="47"/>
      <c r="M52" s="47"/>
      <c r="N52" s="47"/>
    </row>
    <row r="53" spans="1:30" ht="13.5" thickBot="1" x14ac:dyDescent="0.25">
      <c r="B53" s="126"/>
      <c r="C53" s="126"/>
      <c r="D53" s="126"/>
      <c r="G53" s="126"/>
      <c r="H53" s="126"/>
      <c r="I53" s="126"/>
      <c r="J53" s="15"/>
      <c r="L53" s="134"/>
      <c r="M53" s="134"/>
      <c r="N53" s="134"/>
    </row>
    <row r="54" spans="1:30" ht="13.5" thickBot="1" x14ac:dyDescent="0.25">
      <c r="A54" s="10" t="s">
        <v>42</v>
      </c>
      <c r="B54" s="11"/>
      <c r="C54" s="11"/>
      <c r="D54" s="11"/>
      <c r="F54" s="60" t="s">
        <v>42</v>
      </c>
      <c r="G54" s="61"/>
      <c r="H54" s="61"/>
      <c r="I54" s="116"/>
      <c r="J54" s="15"/>
      <c r="K54" s="35" t="s">
        <v>42</v>
      </c>
      <c r="L54" s="38" t="e">
        <f t="shared" si="1"/>
        <v>#DIV/0!</v>
      </c>
      <c r="M54" s="38" t="e">
        <f t="shared" si="1"/>
        <v>#DIV/0!</v>
      </c>
      <c r="N54" s="38" t="e">
        <f t="shared" si="1"/>
        <v>#DIV/0!</v>
      </c>
      <c r="Q54" s="15"/>
      <c r="R54" s="15"/>
      <c r="S54" s="15"/>
      <c r="T54" s="15"/>
      <c r="V54" s="15"/>
      <c r="W54" s="15"/>
      <c r="X54" s="15"/>
      <c r="Y54" s="15"/>
      <c r="AA54" s="15"/>
      <c r="AB54" s="15"/>
      <c r="AC54" s="15"/>
      <c r="AD54" s="15"/>
    </row>
    <row r="55" spans="1:30" ht="13.5" thickBot="1" x14ac:dyDescent="0.25">
      <c r="A55" s="25" t="s">
        <v>43</v>
      </c>
      <c r="B55" s="117"/>
      <c r="C55" s="117"/>
      <c r="D55" s="118"/>
      <c r="F55" s="25" t="s">
        <v>43</v>
      </c>
      <c r="G55" s="117"/>
      <c r="H55" s="117"/>
      <c r="I55" s="118"/>
      <c r="J55" s="15"/>
      <c r="K55" s="25" t="s">
        <v>43</v>
      </c>
      <c r="L55" s="135" t="e">
        <f t="shared" si="1"/>
        <v>#DIV/0!</v>
      </c>
      <c r="M55" s="135" t="e">
        <f t="shared" si="1"/>
        <v>#DIV/0!</v>
      </c>
      <c r="N55" s="136" t="e">
        <f t="shared" si="1"/>
        <v>#DIV/0!</v>
      </c>
    </row>
    <row r="56" spans="1:30" ht="13.5" thickBot="1" x14ac:dyDescent="0.25">
      <c r="A56" s="26" t="s">
        <v>44</v>
      </c>
      <c r="B56" s="117"/>
      <c r="C56" s="117"/>
      <c r="D56" s="118"/>
      <c r="F56" s="26" t="s">
        <v>44</v>
      </c>
      <c r="G56" s="119"/>
      <c r="H56" s="119"/>
      <c r="I56" s="120"/>
      <c r="J56" s="15"/>
      <c r="K56" s="26" t="s">
        <v>44</v>
      </c>
      <c r="L56" s="135" t="e">
        <f t="shared" si="1"/>
        <v>#DIV/0!</v>
      </c>
      <c r="M56" s="135" t="e">
        <f t="shared" si="1"/>
        <v>#DIV/0!</v>
      </c>
      <c r="N56" s="136" t="e">
        <f t="shared" si="1"/>
        <v>#DIV/0!</v>
      </c>
    </row>
    <row r="57" spans="1:30" ht="13.5" thickBot="1" x14ac:dyDescent="0.25">
      <c r="A57" s="26" t="s">
        <v>45</v>
      </c>
      <c r="B57" s="117"/>
      <c r="C57" s="117"/>
      <c r="D57" s="118"/>
      <c r="F57" s="26" t="s">
        <v>45</v>
      </c>
      <c r="G57" s="119"/>
      <c r="H57" s="119"/>
      <c r="I57" s="120"/>
      <c r="J57" s="15"/>
      <c r="K57" s="26" t="s">
        <v>45</v>
      </c>
      <c r="L57" s="135" t="e">
        <f t="shared" si="1"/>
        <v>#DIV/0!</v>
      </c>
      <c r="M57" s="135" t="e">
        <f t="shared" si="1"/>
        <v>#DIV/0!</v>
      </c>
      <c r="N57" s="136" t="e">
        <f t="shared" si="1"/>
        <v>#DIV/0!</v>
      </c>
    </row>
    <row r="58" spans="1:30" ht="13.5" thickBot="1" x14ac:dyDescent="0.25">
      <c r="A58" s="27" t="s">
        <v>46</v>
      </c>
      <c r="B58" s="127"/>
      <c r="C58" s="127"/>
      <c r="D58" s="128"/>
      <c r="F58" s="27" t="s">
        <v>46</v>
      </c>
      <c r="G58" s="121"/>
      <c r="H58" s="121"/>
      <c r="I58" s="122"/>
      <c r="J58" s="15"/>
      <c r="K58" s="27" t="s">
        <v>46</v>
      </c>
      <c r="L58" s="137" t="e">
        <f t="shared" si="1"/>
        <v>#DIV/0!</v>
      </c>
      <c r="M58" s="137" t="e">
        <f t="shared" si="1"/>
        <v>#DIV/0!</v>
      </c>
      <c r="N58" s="138" t="e">
        <f t="shared" si="1"/>
        <v>#DIV/0!</v>
      </c>
    </row>
    <row r="59" spans="1:30" ht="13.5" thickBot="1" x14ac:dyDescent="0.25">
      <c r="B59" s="126"/>
      <c r="C59" s="126"/>
      <c r="D59" s="126"/>
      <c r="G59" s="126"/>
      <c r="H59" s="126"/>
      <c r="I59" s="126"/>
      <c r="J59" s="15"/>
      <c r="L59" s="134"/>
      <c r="M59" s="134"/>
      <c r="N59" s="134"/>
    </row>
    <row r="60" spans="1:30" ht="13.5" thickBot="1" x14ac:dyDescent="0.25">
      <c r="A60" s="10" t="s">
        <v>47</v>
      </c>
      <c r="B60" s="11"/>
      <c r="C60" s="11"/>
      <c r="D60" s="11"/>
      <c r="F60" s="60" t="s">
        <v>47</v>
      </c>
      <c r="G60" s="61"/>
      <c r="H60" s="61"/>
      <c r="I60" s="116"/>
      <c r="J60" s="15"/>
      <c r="K60" s="35" t="s">
        <v>47</v>
      </c>
      <c r="L60" s="38" t="e">
        <f t="shared" si="1"/>
        <v>#DIV/0!</v>
      </c>
      <c r="M60" s="38" t="e">
        <f t="shared" si="1"/>
        <v>#DIV/0!</v>
      </c>
      <c r="N60" s="38" t="e">
        <f t="shared" si="1"/>
        <v>#DIV/0!</v>
      </c>
      <c r="Q60" s="15"/>
      <c r="R60" s="15"/>
      <c r="S60" s="15"/>
      <c r="T60" s="15"/>
      <c r="V60" s="15"/>
      <c r="W60" s="15"/>
      <c r="X60" s="15"/>
      <c r="Y60" s="15"/>
      <c r="AA60" s="15"/>
      <c r="AB60" s="15"/>
      <c r="AC60" s="15"/>
      <c r="AD60" s="15"/>
    </row>
    <row r="61" spans="1:30" ht="13.5" thickBot="1" x14ac:dyDescent="0.25">
      <c r="A61" s="25" t="s">
        <v>48</v>
      </c>
      <c r="B61" s="117"/>
      <c r="C61" s="117"/>
      <c r="D61" s="118"/>
      <c r="F61" s="25" t="s">
        <v>48</v>
      </c>
      <c r="G61" s="117"/>
      <c r="H61" s="117"/>
      <c r="I61" s="118"/>
      <c r="J61" s="15"/>
      <c r="K61" s="25" t="s">
        <v>48</v>
      </c>
      <c r="L61" s="135" t="e">
        <f t="shared" si="1"/>
        <v>#DIV/0!</v>
      </c>
      <c r="M61" s="135" t="e">
        <f t="shared" si="1"/>
        <v>#DIV/0!</v>
      </c>
      <c r="N61" s="136" t="e">
        <f t="shared" si="1"/>
        <v>#DIV/0!</v>
      </c>
    </row>
    <row r="62" spans="1:30" ht="13.5" thickBot="1" x14ac:dyDescent="0.25">
      <c r="A62" s="26" t="s">
        <v>49</v>
      </c>
      <c r="B62" s="117"/>
      <c r="C62" s="117"/>
      <c r="D62" s="118"/>
      <c r="F62" s="26" t="s">
        <v>73</v>
      </c>
      <c r="G62" s="119"/>
      <c r="H62" s="119"/>
      <c r="I62" s="120"/>
      <c r="J62" s="15"/>
      <c r="K62" s="26" t="s">
        <v>73</v>
      </c>
      <c r="L62" s="135" t="e">
        <f t="shared" si="1"/>
        <v>#DIV/0!</v>
      </c>
      <c r="M62" s="135" t="e">
        <f t="shared" si="1"/>
        <v>#DIV/0!</v>
      </c>
      <c r="N62" s="136" t="e">
        <f t="shared" si="1"/>
        <v>#DIV/0!</v>
      </c>
    </row>
    <row r="63" spans="1:30" ht="13.5" thickBot="1" x14ac:dyDescent="0.25">
      <c r="A63" s="27" t="s">
        <v>50</v>
      </c>
      <c r="B63" s="127"/>
      <c r="C63" s="127"/>
      <c r="D63" s="128"/>
      <c r="F63" s="27" t="s">
        <v>50</v>
      </c>
      <c r="G63" s="121"/>
      <c r="H63" s="121"/>
      <c r="I63" s="122"/>
      <c r="J63" s="15"/>
      <c r="K63" s="27" t="s">
        <v>50</v>
      </c>
      <c r="L63" s="137" t="e">
        <f t="shared" si="1"/>
        <v>#DIV/0!</v>
      </c>
      <c r="M63" s="137" t="e">
        <f t="shared" si="1"/>
        <v>#DIV/0!</v>
      </c>
      <c r="N63" s="138" t="e">
        <f t="shared" si="1"/>
        <v>#DIV/0!</v>
      </c>
    </row>
    <row r="64" spans="1:30" ht="13.5" thickBot="1" x14ac:dyDescent="0.25">
      <c r="B64" s="126"/>
      <c r="C64" s="126"/>
      <c r="D64" s="126"/>
      <c r="G64" s="126"/>
      <c r="H64" s="126"/>
      <c r="I64" s="126"/>
      <c r="J64" s="15"/>
      <c r="L64" s="134"/>
      <c r="M64" s="134"/>
      <c r="N64" s="134"/>
    </row>
    <row r="65" spans="1:30" ht="13.5" thickBot="1" x14ac:dyDescent="0.25">
      <c r="A65" s="10" t="s">
        <v>51</v>
      </c>
      <c r="B65" s="11"/>
      <c r="C65" s="11"/>
      <c r="D65" s="11"/>
      <c r="F65" s="60" t="s">
        <v>51</v>
      </c>
      <c r="G65" s="61"/>
      <c r="H65" s="61"/>
      <c r="I65" s="116"/>
      <c r="J65" s="15"/>
      <c r="K65" s="35" t="s">
        <v>51</v>
      </c>
      <c r="L65" s="38" t="e">
        <f t="shared" si="1"/>
        <v>#DIV/0!</v>
      </c>
      <c r="M65" s="38" t="e">
        <f t="shared" si="1"/>
        <v>#DIV/0!</v>
      </c>
      <c r="N65" s="38" t="e">
        <f t="shared" si="1"/>
        <v>#DIV/0!</v>
      </c>
      <c r="Q65" s="15"/>
      <c r="R65" s="15"/>
      <c r="S65" s="15"/>
      <c r="T65" s="15"/>
      <c r="V65" s="15"/>
      <c r="W65" s="15"/>
      <c r="X65" s="15"/>
      <c r="Y65" s="15"/>
      <c r="AA65" s="15"/>
      <c r="AB65" s="15"/>
      <c r="AC65" s="15"/>
      <c r="AD65" s="15"/>
    </row>
    <row r="66" spans="1:30" ht="13.5" thickBot="1" x14ac:dyDescent="0.25">
      <c r="A66" s="25" t="s">
        <v>52</v>
      </c>
      <c r="B66" s="117"/>
      <c r="C66" s="117"/>
      <c r="D66" s="118"/>
      <c r="F66" s="25" t="s">
        <v>52</v>
      </c>
      <c r="G66" s="117"/>
      <c r="H66" s="117"/>
      <c r="I66" s="118"/>
      <c r="J66" s="15"/>
      <c r="K66" s="25" t="s">
        <v>52</v>
      </c>
      <c r="L66" s="135" t="e">
        <f t="shared" si="1"/>
        <v>#DIV/0!</v>
      </c>
      <c r="M66" s="135" t="e">
        <f t="shared" si="1"/>
        <v>#DIV/0!</v>
      </c>
      <c r="N66" s="136" t="e">
        <f t="shared" si="1"/>
        <v>#DIV/0!</v>
      </c>
    </row>
    <row r="67" spans="1:30" ht="13.5" thickBot="1" x14ac:dyDescent="0.25">
      <c r="A67" s="27" t="s">
        <v>53</v>
      </c>
      <c r="B67" s="127"/>
      <c r="C67" s="127"/>
      <c r="D67" s="128"/>
      <c r="F67" s="27" t="s">
        <v>53</v>
      </c>
      <c r="G67" s="121"/>
      <c r="H67" s="121"/>
      <c r="I67" s="122"/>
      <c r="J67" s="15"/>
      <c r="K67" s="27" t="s">
        <v>53</v>
      </c>
      <c r="L67" s="137" t="e">
        <f t="shared" si="1"/>
        <v>#DIV/0!</v>
      </c>
      <c r="M67" s="137" t="e">
        <f t="shared" si="1"/>
        <v>#DIV/0!</v>
      </c>
      <c r="N67" s="138" t="e">
        <f t="shared" si="1"/>
        <v>#DIV/0!</v>
      </c>
    </row>
    <row r="68" spans="1:30" ht="13.5" thickBot="1" x14ac:dyDescent="0.25">
      <c r="B68" s="126"/>
      <c r="C68" s="126"/>
      <c r="D68" s="126"/>
      <c r="G68" s="126"/>
      <c r="H68" s="126"/>
      <c r="I68" s="126"/>
      <c r="J68" s="15"/>
      <c r="L68" s="134"/>
      <c r="M68" s="134"/>
      <c r="N68" s="134"/>
    </row>
    <row r="69" spans="1:30" ht="13.5" thickBot="1" x14ac:dyDescent="0.25">
      <c r="A69" s="10" t="s">
        <v>54</v>
      </c>
      <c r="B69" s="11"/>
      <c r="C69" s="11"/>
      <c r="D69" s="11"/>
      <c r="F69" s="60" t="s">
        <v>54</v>
      </c>
      <c r="G69" s="61"/>
      <c r="H69" s="61"/>
      <c r="I69" s="116"/>
      <c r="J69" s="15"/>
      <c r="K69" s="35" t="s">
        <v>54</v>
      </c>
      <c r="L69" s="38" t="e">
        <f t="shared" si="1"/>
        <v>#DIV/0!</v>
      </c>
      <c r="M69" s="38" t="e">
        <f t="shared" si="1"/>
        <v>#DIV/0!</v>
      </c>
      <c r="N69" s="38" t="e">
        <f t="shared" si="1"/>
        <v>#DIV/0!</v>
      </c>
      <c r="Q69" s="15"/>
      <c r="R69" s="15"/>
      <c r="S69" s="15"/>
      <c r="T69" s="15"/>
      <c r="V69" s="15"/>
      <c r="W69" s="15"/>
      <c r="X69" s="15"/>
      <c r="Y69" s="15"/>
      <c r="AA69" s="15"/>
      <c r="AB69" s="15"/>
      <c r="AC69" s="15"/>
      <c r="AD69" s="15"/>
    </row>
    <row r="70" spans="1:30" ht="13.5" thickBot="1" x14ac:dyDescent="0.25">
      <c r="A70" s="25" t="s">
        <v>55</v>
      </c>
      <c r="B70" s="117"/>
      <c r="C70" s="117"/>
      <c r="D70" s="118"/>
      <c r="F70" s="25" t="s">
        <v>55</v>
      </c>
      <c r="G70" s="117"/>
      <c r="H70" s="117"/>
      <c r="I70" s="118"/>
      <c r="J70" s="15"/>
      <c r="K70" s="25" t="s">
        <v>55</v>
      </c>
      <c r="L70" s="135" t="e">
        <f t="shared" si="1"/>
        <v>#DIV/0!</v>
      </c>
      <c r="M70" s="135" t="e">
        <f t="shared" si="1"/>
        <v>#DIV/0!</v>
      </c>
      <c r="N70" s="136" t="e">
        <f t="shared" si="1"/>
        <v>#DIV/0!</v>
      </c>
    </row>
    <row r="71" spans="1:30" ht="13.5" thickBot="1" x14ac:dyDescent="0.25">
      <c r="A71" s="26" t="s">
        <v>56</v>
      </c>
      <c r="B71" s="117"/>
      <c r="C71" s="117"/>
      <c r="D71" s="118"/>
      <c r="F71" s="26" t="s">
        <v>56</v>
      </c>
      <c r="G71" s="119"/>
      <c r="H71" s="119"/>
      <c r="I71" s="120"/>
      <c r="J71" s="15"/>
      <c r="K71" s="26" t="s">
        <v>56</v>
      </c>
      <c r="L71" s="135" t="e">
        <f t="shared" ref="L71:N90" si="2">+B71/G71-1</f>
        <v>#DIV/0!</v>
      </c>
      <c r="M71" s="135" t="e">
        <f t="shared" si="2"/>
        <v>#DIV/0!</v>
      </c>
      <c r="N71" s="136" t="e">
        <f t="shared" si="2"/>
        <v>#DIV/0!</v>
      </c>
    </row>
    <row r="72" spans="1:30" ht="13.5" thickBot="1" x14ac:dyDescent="0.25">
      <c r="A72" s="26" t="s">
        <v>57</v>
      </c>
      <c r="B72" s="117"/>
      <c r="C72" s="117"/>
      <c r="D72" s="118"/>
      <c r="F72" s="26" t="s">
        <v>57</v>
      </c>
      <c r="G72" s="119"/>
      <c r="H72" s="119"/>
      <c r="I72" s="120"/>
      <c r="J72" s="15"/>
      <c r="K72" s="26" t="s">
        <v>57</v>
      </c>
      <c r="L72" s="135" t="e">
        <f t="shared" si="2"/>
        <v>#DIV/0!</v>
      </c>
      <c r="M72" s="135" t="e">
        <f t="shared" si="2"/>
        <v>#DIV/0!</v>
      </c>
      <c r="N72" s="136" t="e">
        <f t="shared" si="2"/>
        <v>#DIV/0!</v>
      </c>
    </row>
    <row r="73" spans="1:30" ht="13.5" thickBot="1" x14ac:dyDescent="0.25">
      <c r="A73" s="27" t="s">
        <v>58</v>
      </c>
      <c r="B73" s="127"/>
      <c r="C73" s="127"/>
      <c r="D73" s="128"/>
      <c r="F73" s="27" t="s">
        <v>58</v>
      </c>
      <c r="G73" s="121"/>
      <c r="H73" s="121"/>
      <c r="I73" s="122"/>
      <c r="J73" s="15"/>
      <c r="K73" s="27" t="s">
        <v>58</v>
      </c>
      <c r="L73" s="137" t="e">
        <f t="shared" si="2"/>
        <v>#DIV/0!</v>
      </c>
      <c r="M73" s="137" t="e">
        <f t="shared" si="2"/>
        <v>#DIV/0!</v>
      </c>
      <c r="N73" s="138" t="e">
        <f t="shared" si="2"/>
        <v>#DIV/0!</v>
      </c>
    </row>
    <row r="74" spans="1:30" ht="13.5" thickBot="1" x14ac:dyDescent="0.25">
      <c r="B74" s="126"/>
      <c r="C74" s="126"/>
      <c r="D74" s="126"/>
      <c r="G74" s="126"/>
      <c r="H74" s="126"/>
      <c r="I74" s="126"/>
      <c r="J74" s="15"/>
      <c r="L74" s="134"/>
      <c r="M74" s="134"/>
      <c r="N74" s="134"/>
    </row>
    <row r="75" spans="1:30" ht="13.5" thickBot="1" x14ac:dyDescent="0.25">
      <c r="A75" s="10" t="s">
        <v>59</v>
      </c>
      <c r="B75" s="11"/>
      <c r="C75" s="11"/>
      <c r="D75" s="11"/>
      <c r="F75" s="60" t="s">
        <v>59</v>
      </c>
      <c r="G75" s="61"/>
      <c r="H75" s="61"/>
      <c r="I75" s="116"/>
      <c r="J75" s="15"/>
      <c r="K75" s="35" t="s">
        <v>59</v>
      </c>
      <c r="L75" s="38" t="e">
        <f t="shared" si="2"/>
        <v>#DIV/0!</v>
      </c>
      <c r="M75" s="38" t="e">
        <f t="shared" si="2"/>
        <v>#DIV/0!</v>
      </c>
      <c r="N75" s="38" t="e">
        <f t="shared" si="2"/>
        <v>#DIV/0!</v>
      </c>
      <c r="Q75" s="15"/>
      <c r="R75" s="15"/>
      <c r="S75" s="15"/>
      <c r="T75" s="15"/>
      <c r="V75" s="15"/>
      <c r="W75" s="15"/>
      <c r="X75" s="15"/>
      <c r="Y75" s="15"/>
      <c r="AA75" s="15"/>
      <c r="AB75" s="15"/>
      <c r="AC75" s="15"/>
      <c r="AD75" s="15"/>
    </row>
    <row r="76" spans="1:30" ht="13.5" thickBot="1" x14ac:dyDescent="0.25">
      <c r="A76" s="29" t="s">
        <v>60</v>
      </c>
      <c r="B76" s="127"/>
      <c r="C76" s="127"/>
      <c r="D76" s="128"/>
      <c r="F76" s="29" t="s">
        <v>60</v>
      </c>
      <c r="G76" s="127"/>
      <c r="H76" s="127"/>
      <c r="I76" s="128"/>
      <c r="J76" s="15"/>
      <c r="K76" s="29" t="s">
        <v>60</v>
      </c>
      <c r="L76" s="137" t="e">
        <f t="shared" si="2"/>
        <v>#DIV/0!</v>
      </c>
      <c r="M76" s="137" t="e">
        <f t="shared" si="2"/>
        <v>#DIV/0!</v>
      </c>
      <c r="N76" s="138" t="e">
        <f t="shared" si="2"/>
        <v>#DIV/0!</v>
      </c>
    </row>
    <row r="77" spans="1:30" ht="13.5" thickBot="1" x14ac:dyDescent="0.25">
      <c r="B77" s="126"/>
      <c r="C77" s="126"/>
      <c r="D77" s="126"/>
      <c r="G77" s="126"/>
      <c r="H77" s="126"/>
      <c r="I77" s="126"/>
      <c r="J77" s="15"/>
      <c r="L77" s="134"/>
      <c r="M77" s="134"/>
      <c r="N77" s="134"/>
    </row>
    <row r="78" spans="1:30" ht="13.5" thickBot="1" x14ac:dyDescent="0.25">
      <c r="A78" s="10" t="s">
        <v>61</v>
      </c>
      <c r="B78" s="11"/>
      <c r="C78" s="11"/>
      <c r="D78" s="11"/>
      <c r="F78" s="60" t="s">
        <v>61</v>
      </c>
      <c r="G78" s="61"/>
      <c r="H78" s="61"/>
      <c r="I78" s="116"/>
      <c r="J78" s="15"/>
      <c r="K78" s="35" t="s">
        <v>61</v>
      </c>
      <c r="L78" s="38" t="e">
        <f t="shared" si="2"/>
        <v>#DIV/0!</v>
      </c>
      <c r="M78" s="38" t="e">
        <f t="shared" si="2"/>
        <v>#DIV/0!</v>
      </c>
      <c r="N78" s="38" t="e">
        <f t="shared" si="2"/>
        <v>#DIV/0!</v>
      </c>
      <c r="Q78" s="15"/>
      <c r="R78" s="15"/>
      <c r="S78" s="15"/>
      <c r="T78" s="15"/>
      <c r="V78" s="15"/>
      <c r="W78" s="15"/>
      <c r="X78" s="15"/>
      <c r="Y78" s="15"/>
      <c r="AA78" s="15"/>
      <c r="AB78" s="15"/>
      <c r="AC78" s="15"/>
      <c r="AD78" s="15"/>
    </row>
    <row r="79" spans="1:30" ht="13.5" thickBot="1" x14ac:dyDescent="0.25">
      <c r="A79" s="29" t="s">
        <v>62</v>
      </c>
      <c r="B79" s="127"/>
      <c r="C79" s="127"/>
      <c r="D79" s="128"/>
      <c r="F79" s="29" t="s">
        <v>62</v>
      </c>
      <c r="G79" s="127"/>
      <c r="H79" s="127"/>
      <c r="I79" s="128"/>
      <c r="J79" s="15"/>
      <c r="K79" s="29" t="s">
        <v>62</v>
      </c>
      <c r="L79" s="137" t="e">
        <f t="shared" si="2"/>
        <v>#DIV/0!</v>
      </c>
      <c r="M79" s="137" t="e">
        <f t="shared" si="2"/>
        <v>#DIV/0!</v>
      </c>
      <c r="N79" s="138" t="e">
        <f t="shared" si="2"/>
        <v>#DIV/0!</v>
      </c>
    </row>
    <row r="80" spans="1:30" ht="13.5" thickBot="1" x14ac:dyDescent="0.25">
      <c r="B80" s="126"/>
      <c r="C80" s="126"/>
      <c r="D80" s="126"/>
      <c r="G80" s="126"/>
      <c r="H80" s="126"/>
      <c r="I80" s="126"/>
      <c r="J80" s="15"/>
      <c r="L80" s="134"/>
      <c r="M80" s="134"/>
      <c r="N80" s="134"/>
    </row>
    <row r="81" spans="1:30" ht="13.5" thickBot="1" x14ac:dyDescent="0.25">
      <c r="A81" s="10" t="s">
        <v>63</v>
      </c>
      <c r="B81" s="11"/>
      <c r="C81" s="11"/>
      <c r="D81" s="11"/>
      <c r="F81" s="60" t="s">
        <v>63</v>
      </c>
      <c r="G81" s="61"/>
      <c r="H81" s="61"/>
      <c r="I81" s="116"/>
      <c r="J81" s="15"/>
      <c r="K81" s="35" t="s">
        <v>63</v>
      </c>
      <c r="L81" s="38" t="e">
        <f t="shared" si="2"/>
        <v>#DIV/0!</v>
      </c>
      <c r="M81" s="38" t="e">
        <f t="shared" si="2"/>
        <v>#DIV/0!</v>
      </c>
      <c r="N81" s="38" t="e">
        <f t="shared" si="2"/>
        <v>#DIV/0!</v>
      </c>
      <c r="Q81" s="15"/>
      <c r="R81" s="15"/>
      <c r="S81" s="15"/>
      <c r="T81" s="15"/>
      <c r="V81" s="15"/>
      <c r="W81" s="15"/>
      <c r="X81" s="15"/>
      <c r="Y81" s="15"/>
      <c r="AA81" s="15"/>
      <c r="AB81" s="15"/>
      <c r="AC81" s="15"/>
      <c r="AD81" s="15"/>
    </row>
    <row r="82" spans="1:30" ht="13.5" thickBot="1" x14ac:dyDescent="0.25">
      <c r="A82" s="29" t="s">
        <v>64</v>
      </c>
      <c r="B82" s="127"/>
      <c r="C82" s="127"/>
      <c r="D82" s="128"/>
      <c r="F82" s="29" t="s">
        <v>64</v>
      </c>
      <c r="G82" s="127"/>
      <c r="H82" s="127"/>
      <c r="I82" s="128"/>
      <c r="J82" s="15"/>
      <c r="K82" s="29" t="s">
        <v>64</v>
      </c>
      <c r="L82" s="137" t="e">
        <f t="shared" si="2"/>
        <v>#DIV/0!</v>
      </c>
      <c r="M82" s="137" t="e">
        <f t="shared" si="2"/>
        <v>#DIV/0!</v>
      </c>
      <c r="N82" s="138" t="e">
        <f t="shared" si="2"/>
        <v>#DIV/0!</v>
      </c>
    </row>
    <row r="83" spans="1:30" ht="13.5" thickBot="1" x14ac:dyDescent="0.25">
      <c r="B83" s="126"/>
      <c r="C83" s="126"/>
      <c r="D83" s="126"/>
      <c r="G83" s="126"/>
      <c r="H83" s="126"/>
      <c r="I83" s="126"/>
      <c r="J83" s="15"/>
      <c r="L83" s="134"/>
      <c r="M83" s="134"/>
      <c r="N83" s="134"/>
    </row>
    <row r="84" spans="1:30" ht="13.5" thickBot="1" x14ac:dyDescent="0.25">
      <c r="A84" s="10" t="s">
        <v>65</v>
      </c>
      <c r="B84" s="11"/>
      <c r="C84" s="11"/>
      <c r="D84" s="11"/>
      <c r="F84" s="60" t="s">
        <v>65</v>
      </c>
      <c r="G84" s="61"/>
      <c r="H84" s="61"/>
      <c r="I84" s="116"/>
      <c r="J84" s="15"/>
      <c r="K84" s="35" t="s">
        <v>65</v>
      </c>
      <c r="L84" s="38" t="e">
        <f t="shared" si="2"/>
        <v>#DIV/0!</v>
      </c>
      <c r="M84" s="38" t="e">
        <f t="shared" si="2"/>
        <v>#DIV/0!</v>
      </c>
      <c r="N84" s="38" t="e">
        <f t="shared" si="2"/>
        <v>#DIV/0!</v>
      </c>
      <c r="Q84" s="15"/>
      <c r="R84" s="15"/>
      <c r="S84" s="15"/>
      <c r="T84" s="15"/>
      <c r="V84" s="15"/>
      <c r="W84" s="15"/>
      <c r="X84" s="15"/>
      <c r="Y84" s="15"/>
      <c r="AA84" s="15"/>
      <c r="AB84" s="15"/>
      <c r="AC84" s="15"/>
      <c r="AD84" s="15"/>
    </row>
    <row r="85" spans="1:30" ht="13.5" thickBot="1" x14ac:dyDescent="0.25">
      <c r="A85" s="25" t="s">
        <v>66</v>
      </c>
      <c r="B85" s="117"/>
      <c r="C85" s="117"/>
      <c r="D85" s="118"/>
      <c r="F85" s="25" t="s">
        <v>66</v>
      </c>
      <c r="G85" s="117"/>
      <c r="H85" s="117"/>
      <c r="I85" s="118"/>
      <c r="J85" s="15"/>
      <c r="K85" s="25" t="s">
        <v>66</v>
      </c>
      <c r="L85" s="135" t="e">
        <f t="shared" si="2"/>
        <v>#DIV/0!</v>
      </c>
      <c r="M85" s="135" t="e">
        <f t="shared" si="2"/>
        <v>#DIV/0!</v>
      </c>
      <c r="N85" s="136" t="e">
        <f t="shared" si="2"/>
        <v>#DIV/0!</v>
      </c>
    </row>
    <row r="86" spans="1:30" ht="13.5" thickBot="1" x14ac:dyDescent="0.25">
      <c r="A86" s="26" t="s">
        <v>67</v>
      </c>
      <c r="B86" s="117"/>
      <c r="C86" s="117"/>
      <c r="D86" s="118"/>
      <c r="F86" s="26" t="s">
        <v>67</v>
      </c>
      <c r="G86" s="119"/>
      <c r="H86" s="119"/>
      <c r="I86" s="120"/>
      <c r="J86" s="15"/>
      <c r="K86" s="26" t="s">
        <v>67</v>
      </c>
      <c r="L86" s="135" t="e">
        <f t="shared" si="2"/>
        <v>#DIV/0!</v>
      </c>
      <c r="M86" s="135" t="e">
        <f t="shared" si="2"/>
        <v>#DIV/0!</v>
      </c>
      <c r="N86" s="136" t="e">
        <f t="shared" si="2"/>
        <v>#DIV/0!</v>
      </c>
    </row>
    <row r="87" spans="1:30" ht="13.5" thickBot="1" x14ac:dyDescent="0.25">
      <c r="A87" s="27" t="s">
        <v>68</v>
      </c>
      <c r="B87" s="127"/>
      <c r="C87" s="127"/>
      <c r="D87" s="128"/>
      <c r="F87" s="27" t="s">
        <v>68</v>
      </c>
      <c r="G87" s="121"/>
      <c r="H87" s="121"/>
      <c r="I87" s="122"/>
      <c r="J87" s="15"/>
      <c r="K87" s="27" t="s">
        <v>68</v>
      </c>
      <c r="L87" s="137" t="e">
        <f t="shared" si="2"/>
        <v>#DIV/0!</v>
      </c>
      <c r="M87" s="137" t="e">
        <f t="shared" si="2"/>
        <v>#DIV/0!</v>
      </c>
      <c r="N87" s="138" t="e">
        <f t="shared" si="2"/>
        <v>#DIV/0!</v>
      </c>
    </row>
    <row r="88" spans="1:30" ht="13.5" thickBot="1" x14ac:dyDescent="0.25">
      <c r="B88" s="126"/>
      <c r="C88" s="126"/>
      <c r="D88" s="126"/>
      <c r="G88" s="126"/>
      <c r="H88" s="126"/>
      <c r="I88" s="126"/>
      <c r="J88" s="15"/>
      <c r="L88" s="134"/>
      <c r="M88" s="134"/>
      <c r="N88" s="134"/>
    </row>
    <row r="89" spans="1:30" ht="13.5" thickBot="1" x14ac:dyDescent="0.25">
      <c r="A89" s="13" t="s">
        <v>69</v>
      </c>
      <c r="B89" s="11"/>
      <c r="C89" s="11"/>
      <c r="D89" s="11"/>
      <c r="F89" s="62" t="s">
        <v>69</v>
      </c>
      <c r="G89" s="61"/>
      <c r="H89" s="61"/>
      <c r="I89" s="116"/>
      <c r="J89" s="15"/>
      <c r="K89" s="36" t="s">
        <v>69</v>
      </c>
      <c r="L89" s="38" t="e">
        <f t="shared" si="2"/>
        <v>#DIV/0!</v>
      </c>
      <c r="M89" s="38" t="e">
        <f t="shared" si="2"/>
        <v>#DIV/0!</v>
      </c>
      <c r="N89" s="38" t="e">
        <f t="shared" si="2"/>
        <v>#DIV/0!</v>
      </c>
      <c r="Q89" s="15"/>
      <c r="R89" s="15"/>
      <c r="S89" s="15"/>
      <c r="T89" s="15"/>
      <c r="V89" s="15"/>
      <c r="W89" s="15"/>
      <c r="X89" s="15"/>
      <c r="Y89" s="15"/>
      <c r="AA89" s="15"/>
      <c r="AB89" s="15"/>
      <c r="AC89" s="15"/>
      <c r="AD89" s="15"/>
    </row>
    <row r="90" spans="1:30" ht="13.5" thickBot="1" x14ac:dyDescent="0.25">
      <c r="A90" s="28" t="s">
        <v>70</v>
      </c>
      <c r="B90" s="127"/>
      <c r="C90" s="127"/>
      <c r="D90" s="128"/>
      <c r="F90" s="28" t="s">
        <v>70</v>
      </c>
      <c r="G90" s="127"/>
      <c r="H90" s="127"/>
      <c r="I90" s="128"/>
      <c r="J90" s="15"/>
      <c r="K90" s="28" t="s">
        <v>70</v>
      </c>
      <c r="L90" s="137" t="e">
        <f t="shared" si="2"/>
        <v>#DIV/0!</v>
      </c>
      <c r="M90" s="137" t="e">
        <f t="shared" si="2"/>
        <v>#DIV/0!</v>
      </c>
      <c r="N90" s="138" t="e">
        <f t="shared" si="2"/>
        <v>#DIV/0!</v>
      </c>
    </row>
    <row r="91" spans="1:30" ht="13.5" thickBot="1" x14ac:dyDescent="0.25">
      <c r="B91" s="126"/>
      <c r="C91" s="126"/>
      <c r="D91" s="126"/>
      <c r="G91" s="126"/>
      <c r="H91" s="126"/>
      <c r="I91" s="126"/>
      <c r="J91" s="15"/>
      <c r="L91" s="134"/>
      <c r="M91" s="134"/>
      <c r="N91" s="134"/>
    </row>
    <row r="92" spans="1:30" ht="13.5" thickBot="1" x14ac:dyDescent="0.25">
      <c r="A92" s="29" t="s">
        <v>71</v>
      </c>
      <c r="B92" s="127"/>
      <c r="C92" s="127"/>
      <c r="D92" s="128"/>
      <c r="F92" s="29" t="s">
        <v>71</v>
      </c>
      <c r="G92" s="127"/>
      <c r="H92" s="127"/>
      <c r="I92" s="128"/>
      <c r="J92" s="15"/>
      <c r="K92" s="29" t="s">
        <v>71</v>
      </c>
      <c r="L92" s="137">
        <v>0</v>
      </c>
      <c r="M92" s="137">
        <v>0</v>
      </c>
      <c r="N92" s="137">
        <v>0</v>
      </c>
    </row>
    <row r="93" spans="1:30" x14ac:dyDescent="0.2">
      <c r="J93" s="15"/>
    </row>
  </sheetData>
  <mergeCells count="3">
    <mergeCell ref="A1:B1"/>
    <mergeCell ref="F1:G1"/>
    <mergeCell ref="K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zoomScale="85" zoomScaleNormal="85" workbookViewId="0">
      <selection activeCell="R16" sqref="R16"/>
    </sheetView>
  </sheetViews>
  <sheetFormatPr baseColWidth="10" defaultColWidth="9.140625" defaultRowHeight="12.75" x14ac:dyDescent="0.2"/>
  <cols>
    <col min="1" max="1" width="22.7109375" style="2" bestFit="1" customWidth="1"/>
    <col min="2" max="2" width="12.140625" style="2" customWidth="1"/>
    <col min="3" max="3" width="13.28515625" style="2" bestFit="1" customWidth="1"/>
    <col min="4" max="5" width="9.140625" style="2"/>
    <col min="6" max="6" width="25.7109375" style="2" bestFit="1" customWidth="1"/>
    <col min="7" max="7" width="12.28515625" style="2" bestFit="1" customWidth="1"/>
    <col min="8" max="8" width="11.5703125" style="2" bestFit="1" customWidth="1"/>
    <col min="9" max="10" width="9.140625" style="2"/>
    <col min="11" max="11" width="22.7109375" style="2" bestFit="1" customWidth="1"/>
    <col min="12" max="12" width="12.140625" style="2" customWidth="1"/>
    <col min="13" max="13" width="13.28515625" style="2" bestFit="1" customWidth="1"/>
    <col min="14" max="258" width="9.140625" style="2"/>
    <col min="259" max="259" width="22.7109375" style="2" bestFit="1" customWidth="1"/>
    <col min="260" max="260" width="12.140625" style="2" customWidth="1"/>
    <col min="261" max="261" width="16.7109375" style="2" customWidth="1"/>
    <col min="262" max="262" width="13.28515625" style="2" bestFit="1" customWidth="1"/>
    <col min="263" max="514" width="9.140625" style="2"/>
    <col min="515" max="515" width="22.7109375" style="2" bestFit="1" customWidth="1"/>
    <col min="516" max="516" width="12.140625" style="2" customWidth="1"/>
    <col min="517" max="517" width="16.7109375" style="2" customWidth="1"/>
    <col min="518" max="518" width="13.28515625" style="2" bestFit="1" customWidth="1"/>
    <col min="519" max="770" width="9.140625" style="2"/>
    <col min="771" max="771" width="22.7109375" style="2" bestFit="1" customWidth="1"/>
    <col min="772" max="772" width="12.140625" style="2" customWidth="1"/>
    <col min="773" max="773" width="16.7109375" style="2" customWidth="1"/>
    <col min="774" max="774" width="13.28515625" style="2" bestFit="1" customWidth="1"/>
    <col min="775" max="1026" width="9.140625" style="2"/>
    <col min="1027" max="1027" width="22.7109375" style="2" bestFit="1" customWidth="1"/>
    <col min="1028" max="1028" width="12.140625" style="2" customWidth="1"/>
    <col min="1029" max="1029" width="16.7109375" style="2" customWidth="1"/>
    <col min="1030" max="1030" width="13.28515625" style="2" bestFit="1" customWidth="1"/>
    <col min="1031" max="1282" width="9.140625" style="2"/>
    <col min="1283" max="1283" width="22.7109375" style="2" bestFit="1" customWidth="1"/>
    <col min="1284" max="1284" width="12.140625" style="2" customWidth="1"/>
    <col min="1285" max="1285" width="16.7109375" style="2" customWidth="1"/>
    <col min="1286" max="1286" width="13.28515625" style="2" bestFit="1" customWidth="1"/>
    <col min="1287" max="1538" width="9.140625" style="2"/>
    <col min="1539" max="1539" width="22.7109375" style="2" bestFit="1" customWidth="1"/>
    <col min="1540" max="1540" width="12.140625" style="2" customWidth="1"/>
    <col min="1541" max="1541" width="16.7109375" style="2" customWidth="1"/>
    <col min="1542" max="1542" width="13.28515625" style="2" bestFit="1" customWidth="1"/>
    <col min="1543" max="1794" width="9.140625" style="2"/>
    <col min="1795" max="1795" width="22.7109375" style="2" bestFit="1" customWidth="1"/>
    <col min="1796" max="1796" width="12.140625" style="2" customWidth="1"/>
    <col min="1797" max="1797" width="16.7109375" style="2" customWidth="1"/>
    <col min="1798" max="1798" width="13.28515625" style="2" bestFit="1" customWidth="1"/>
    <col min="1799" max="2050" width="9.140625" style="2"/>
    <col min="2051" max="2051" width="22.7109375" style="2" bestFit="1" customWidth="1"/>
    <col min="2052" max="2052" width="12.140625" style="2" customWidth="1"/>
    <col min="2053" max="2053" width="16.7109375" style="2" customWidth="1"/>
    <col min="2054" max="2054" width="13.28515625" style="2" bestFit="1" customWidth="1"/>
    <col min="2055" max="2306" width="9.140625" style="2"/>
    <col min="2307" max="2307" width="22.7109375" style="2" bestFit="1" customWidth="1"/>
    <col min="2308" max="2308" width="12.140625" style="2" customWidth="1"/>
    <col min="2309" max="2309" width="16.7109375" style="2" customWidth="1"/>
    <col min="2310" max="2310" width="13.28515625" style="2" bestFit="1" customWidth="1"/>
    <col min="2311" max="2562" width="9.140625" style="2"/>
    <col min="2563" max="2563" width="22.7109375" style="2" bestFit="1" customWidth="1"/>
    <col min="2564" max="2564" width="12.140625" style="2" customWidth="1"/>
    <col min="2565" max="2565" width="16.7109375" style="2" customWidth="1"/>
    <col min="2566" max="2566" width="13.28515625" style="2" bestFit="1" customWidth="1"/>
    <col min="2567" max="2818" width="9.140625" style="2"/>
    <col min="2819" max="2819" width="22.7109375" style="2" bestFit="1" customWidth="1"/>
    <col min="2820" max="2820" width="12.140625" style="2" customWidth="1"/>
    <col min="2821" max="2821" width="16.7109375" style="2" customWidth="1"/>
    <col min="2822" max="2822" width="13.28515625" style="2" bestFit="1" customWidth="1"/>
    <col min="2823" max="3074" width="9.140625" style="2"/>
    <col min="3075" max="3075" width="22.7109375" style="2" bestFit="1" customWidth="1"/>
    <col min="3076" max="3076" width="12.140625" style="2" customWidth="1"/>
    <col min="3077" max="3077" width="16.7109375" style="2" customWidth="1"/>
    <col min="3078" max="3078" width="13.28515625" style="2" bestFit="1" customWidth="1"/>
    <col min="3079" max="3330" width="9.140625" style="2"/>
    <col min="3331" max="3331" width="22.7109375" style="2" bestFit="1" customWidth="1"/>
    <col min="3332" max="3332" width="12.140625" style="2" customWidth="1"/>
    <col min="3333" max="3333" width="16.7109375" style="2" customWidth="1"/>
    <col min="3334" max="3334" width="13.28515625" style="2" bestFit="1" customWidth="1"/>
    <col min="3335" max="3586" width="9.140625" style="2"/>
    <col min="3587" max="3587" width="22.7109375" style="2" bestFit="1" customWidth="1"/>
    <col min="3588" max="3588" width="12.140625" style="2" customWidth="1"/>
    <col min="3589" max="3589" width="16.7109375" style="2" customWidth="1"/>
    <col min="3590" max="3590" width="13.28515625" style="2" bestFit="1" customWidth="1"/>
    <col min="3591" max="3842" width="9.140625" style="2"/>
    <col min="3843" max="3843" width="22.7109375" style="2" bestFit="1" customWidth="1"/>
    <col min="3844" max="3844" width="12.140625" style="2" customWidth="1"/>
    <col min="3845" max="3845" width="16.7109375" style="2" customWidth="1"/>
    <col min="3846" max="3846" width="13.28515625" style="2" bestFit="1" customWidth="1"/>
    <col min="3847" max="4098" width="9.140625" style="2"/>
    <col min="4099" max="4099" width="22.7109375" style="2" bestFit="1" customWidth="1"/>
    <col min="4100" max="4100" width="12.140625" style="2" customWidth="1"/>
    <col min="4101" max="4101" width="16.7109375" style="2" customWidth="1"/>
    <col min="4102" max="4102" width="13.28515625" style="2" bestFit="1" customWidth="1"/>
    <col min="4103" max="4354" width="9.140625" style="2"/>
    <col min="4355" max="4355" width="22.7109375" style="2" bestFit="1" customWidth="1"/>
    <col min="4356" max="4356" width="12.140625" style="2" customWidth="1"/>
    <col min="4357" max="4357" width="16.7109375" style="2" customWidth="1"/>
    <col min="4358" max="4358" width="13.28515625" style="2" bestFit="1" customWidth="1"/>
    <col min="4359" max="4610" width="9.140625" style="2"/>
    <col min="4611" max="4611" width="22.7109375" style="2" bestFit="1" customWidth="1"/>
    <col min="4612" max="4612" width="12.140625" style="2" customWidth="1"/>
    <col min="4613" max="4613" width="16.7109375" style="2" customWidth="1"/>
    <col min="4614" max="4614" width="13.28515625" style="2" bestFit="1" customWidth="1"/>
    <col min="4615" max="4866" width="9.140625" style="2"/>
    <col min="4867" max="4867" width="22.7109375" style="2" bestFit="1" customWidth="1"/>
    <col min="4868" max="4868" width="12.140625" style="2" customWidth="1"/>
    <col min="4869" max="4869" width="16.7109375" style="2" customWidth="1"/>
    <col min="4870" max="4870" width="13.28515625" style="2" bestFit="1" customWidth="1"/>
    <col min="4871" max="5122" width="9.140625" style="2"/>
    <col min="5123" max="5123" width="22.7109375" style="2" bestFit="1" customWidth="1"/>
    <col min="5124" max="5124" width="12.140625" style="2" customWidth="1"/>
    <col min="5125" max="5125" width="16.7109375" style="2" customWidth="1"/>
    <col min="5126" max="5126" width="13.28515625" style="2" bestFit="1" customWidth="1"/>
    <col min="5127" max="5378" width="9.140625" style="2"/>
    <col min="5379" max="5379" width="22.7109375" style="2" bestFit="1" customWidth="1"/>
    <col min="5380" max="5380" width="12.140625" style="2" customWidth="1"/>
    <col min="5381" max="5381" width="16.7109375" style="2" customWidth="1"/>
    <col min="5382" max="5382" width="13.28515625" style="2" bestFit="1" customWidth="1"/>
    <col min="5383" max="5634" width="9.140625" style="2"/>
    <col min="5635" max="5635" width="22.7109375" style="2" bestFit="1" customWidth="1"/>
    <col min="5636" max="5636" width="12.140625" style="2" customWidth="1"/>
    <col min="5637" max="5637" width="16.7109375" style="2" customWidth="1"/>
    <col min="5638" max="5638" width="13.28515625" style="2" bestFit="1" customWidth="1"/>
    <col min="5639" max="5890" width="9.140625" style="2"/>
    <col min="5891" max="5891" width="22.7109375" style="2" bestFit="1" customWidth="1"/>
    <col min="5892" max="5892" width="12.140625" style="2" customWidth="1"/>
    <col min="5893" max="5893" width="16.7109375" style="2" customWidth="1"/>
    <col min="5894" max="5894" width="13.28515625" style="2" bestFit="1" customWidth="1"/>
    <col min="5895" max="6146" width="9.140625" style="2"/>
    <col min="6147" max="6147" width="22.7109375" style="2" bestFit="1" customWidth="1"/>
    <col min="6148" max="6148" width="12.140625" style="2" customWidth="1"/>
    <col min="6149" max="6149" width="16.7109375" style="2" customWidth="1"/>
    <col min="6150" max="6150" width="13.28515625" style="2" bestFit="1" customWidth="1"/>
    <col min="6151" max="6402" width="9.140625" style="2"/>
    <col min="6403" max="6403" width="22.7109375" style="2" bestFit="1" customWidth="1"/>
    <col min="6404" max="6404" width="12.140625" style="2" customWidth="1"/>
    <col min="6405" max="6405" width="16.7109375" style="2" customWidth="1"/>
    <col min="6406" max="6406" width="13.28515625" style="2" bestFit="1" customWidth="1"/>
    <col min="6407" max="6658" width="9.140625" style="2"/>
    <col min="6659" max="6659" width="22.7109375" style="2" bestFit="1" customWidth="1"/>
    <col min="6660" max="6660" width="12.140625" style="2" customWidth="1"/>
    <col min="6661" max="6661" width="16.7109375" style="2" customWidth="1"/>
    <col min="6662" max="6662" width="13.28515625" style="2" bestFit="1" customWidth="1"/>
    <col min="6663" max="6914" width="9.140625" style="2"/>
    <col min="6915" max="6915" width="22.7109375" style="2" bestFit="1" customWidth="1"/>
    <col min="6916" max="6916" width="12.140625" style="2" customWidth="1"/>
    <col min="6917" max="6917" width="16.7109375" style="2" customWidth="1"/>
    <col min="6918" max="6918" width="13.28515625" style="2" bestFit="1" customWidth="1"/>
    <col min="6919" max="7170" width="9.140625" style="2"/>
    <col min="7171" max="7171" width="22.7109375" style="2" bestFit="1" customWidth="1"/>
    <col min="7172" max="7172" width="12.140625" style="2" customWidth="1"/>
    <col min="7173" max="7173" width="16.7109375" style="2" customWidth="1"/>
    <col min="7174" max="7174" width="13.28515625" style="2" bestFit="1" customWidth="1"/>
    <col min="7175" max="7426" width="9.140625" style="2"/>
    <col min="7427" max="7427" width="22.7109375" style="2" bestFit="1" customWidth="1"/>
    <col min="7428" max="7428" width="12.140625" style="2" customWidth="1"/>
    <col min="7429" max="7429" width="16.7109375" style="2" customWidth="1"/>
    <col min="7430" max="7430" width="13.28515625" style="2" bestFit="1" customWidth="1"/>
    <col min="7431" max="7682" width="9.140625" style="2"/>
    <col min="7683" max="7683" width="22.7109375" style="2" bestFit="1" customWidth="1"/>
    <col min="7684" max="7684" width="12.140625" style="2" customWidth="1"/>
    <col min="7685" max="7685" width="16.7109375" style="2" customWidth="1"/>
    <col min="7686" max="7686" width="13.28515625" style="2" bestFit="1" customWidth="1"/>
    <col min="7687" max="7938" width="9.140625" style="2"/>
    <col min="7939" max="7939" width="22.7109375" style="2" bestFit="1" customWidth="1"/>
    <col min="7940" max="7940" width="12.140625" style="2" customWidth="1"/>
    <col min="7941" max="7941" width="16.7109375" style="2" customWidth="1"/>
    <col min="7942" max="7942" width="13.28515625" style="2" bestFit="1" customWidth="1"/>
    <col min="7943" max="8194" width="9.140625" style="2"/>
    <col min="8195" max="8195" width="22.7109375" style="2" bestFit="1" customWidth="1"/>
    <col min="8196" max="8196" width="12.140625" style="2" customWidth="1"/>
    <col min="8197" max="8197" width="16.7109375" style="2" customWidth="1"/>
    <col min="8198" max="8198" width="13.28515625" style="2" bestFit="1" customWidth="1"/>
    <col min="8199" max="8450" width="9.140625" style="2"/>
    <col min="8451" max="8451" width="22.7109375" style="2" bestFit="1" customWidth="1"/>
    <col min="8452" max="8452" width="12.140625" style="2" customWidth="1"/>
    <col min="8453" max="8453" width="16.7109375" style="2" customWidth="1"/>
    <col min="8454" max="8454" width="13.28515625" style="2" bestFit="1" customWidth="1"/>
    <col min="8455" max="8706" width="9.140625" style="2"/>
    <col min="8707" max="8707" width="22.7109375" style="2" bestFit="1" customWidth="1"/>
    <col min="8708" max="8708" width="12.140625" style="2" customWidth="1"/>
    <col min="8709" max="8709" width="16.7109375" style="2" customWidth="1"/>
    <col min="8710" max="8710" width="13.28515625" style="2" bestFit="1" customWidth="1"/>
    <col min="8711" max="8962" width="9.140625" style="2"/>
    <col min="8963" max="8963" width="22.7109375" style="2" bestFit="1" customWidth="1"/>
    <col min="8964" max="8964" width="12.140625" style="2" customWidth="1"/>
    <col min="8965" max="8965" width="16.7109375" style="2" customWidth="1"/>
    <col min="8966" max="8966" width="13.28515625" style="2" bestFit="1" customWidth="1"/>
    <col min="8967" max="9218" width="9.140625" style="2"/>
    <col min="9219" max="9219" width="22.7109375" style="2" bestFit="1" customWidth="1"/>
    <col min="9220" max="9220" width="12.140625" style="2" customWidth="1"/>
    <col min="9221" max="9221" width="16.7109375" style="2" customWidth="1"/>
    <col min="9222" max="9222" width="13.28515625" style="2" bestFit="1" customWidth="1"/>
    <col min="9223" max="9474" width="9.140625" style="2"/>
    <col min="9475" max="9475" width="22.7109375" style="2" bestFit="1" customWidth="1"/>
    <col min="9476" max="9476" width="12.140625" style="2" customWidth="1"/>
    <col min="9477" max="9477" width="16.7109375" style="2" customWidth="1"/>
    <col min="9478" max="9478" width="13.28515625" style="2" bestFit="1" customWidth="1"/>
    <col min="9479" max="9730" width="9.140625" style="2"/>
    <col min="9731" max="9731" width="22.7109375" style="2" bestFit="1" customWidth="1"/>
    <col min="9732" max="9732" width="12.140625" style="2" customWidth="1"/>
    <col min="9733" max="9733" width="16.7109375" style="2" customWidth="1"/>
    <col min="9734" max="9734" width="13.28515625" style="2" bestFit="1" customWidth="1"/>
    <col min="9735" max="9986" width="9.140625" style="2"/>
    <col min="9987" max="9987" width="22.7109375" style="2" bestFit="1" customWidth="1"/>
    <col min="9988" max="9988" width="12.140625" style="2" customWidth="1"/>
    <col min="9989" max="9989" width="16.7109375" style="2" customWidth="1"/>
    <col min="9990" max="9990" width="13.28515625" style="2" bestFit="1" customWidth="1"/>
    <col min="9991" max="10242" width="9.140625" style="2"/>
    <col min="10243" max="10243" width="22.7109375" style="2" bestFit="1" customWidth="1"/>
    <col min="10244" max="10244" width="12.140625" style="2" customWidth="1"/>
    <col min="10245" max="10245" width="16.7109375" style="2" customWidth="1"/>
    <col min="10246" max="10246" width="13.28515625" style="2" bestFit="1" customWidth="1"/>
    <col min="10247" max="10498" width="9.140625" style="2"/>
    <col min="10499" max="10499" width="22.7109375" style="2" bestFit="1" customWidth="1"/>
    <col min="10500" max="10500" width="12.140625" style="2" customWidth="1"/>
    <col min="10501" max="10501" width="16.7109375" style="2" customWidth="1"/>
    <col min="10502" max="10502" width="13.28515625" style="2" bestFit="1" customWidth="1"/>
    <col min="10503" max="10754" width="9.140625" style="2"/>
    <col min="10755" max="10755" width="22.7109375" style="2" bestFit="1" customWidth="1"/>
    <col min="10756" max="10756" width="12.140625" style="2" customWidth="1"/>
    <col min="10757" max="10757" width="16.7109375" style="2" customWidth="1"/>
    <col min="10758" max="10758" width="13.28515625" style="2" bestFit="1" customWidth="1"/>
    <col min="10759" max="11010" width="9.140625" style="2"/>
    <col min="11011" max="11011" width="22.7109375" style="2" bestFit="1" customWidth="1"/>
    <col min="11012" max="11012" width="12.140625" style="2" customWidth="1"/>
    <col min="11013" max="11013" width="16.7109375" style="2" customWidth="1"/>
    <col min="11014" max="11014" width="13.28515625" style="2" bestFit="1" customWidth="1"/>
    <col min="11015" max="11266" width="9.140625" style="2"/>
    <col min="11267" max="11267" width="22.7109375" style="2" bestFit="1" customWidth="1"/>
    <col min="11268" max="11268" width="12.140625" style="2" customWidth="1"/>
    <col min="11269" max="11269" width="16.7109375" style="2" customWidth="1"/>
    <col min="11270" max="11270" width="13.28515625" style="2" bestFit="1" customWidth="1"/>
    <col min="11271" max="11522" width="9.140625" style="2"/>
    <col min="11523" max="11523" width="22.7109375" style="2" bestFit="1" customWidth="1"/>
    <col min="11524" max="11524" width="12.140625" style="2" customWidth="1"/>
    <col min="11525" max="11525" width="16.7109375" style="2" customWidth="1"/>
    <col min="11526" max="11526" width="13.28515625" style="2" bestFit="1" customWidth="1"/>
    <col min="11527" max="11778" width="9.140625" style="2"/>
    <col min="11779" max="11779" width="22.7109375" style="2" bestFit="1" customWidth="1"/>
    <col min="11780" max="11780" width="12.140625" style="2" customWidth="1"/>
    <col min="11781" max="11781" width="16.7109375" style="2" customWidth="1"/>
    <col min="11782" max="11782" width="13.28515625" style="2" bestFit="1" customWidth="1"/>
    <col min="11783" max="12034" width="9.140625" style="2"/>
    <col min="12035" max="12035" width="22.7109375" style="2" bestFit="1" customWidth="1"/>
    <col min="12036" max="12036" width="12.140625" style="2" customWidth="1"/>
    <col min="12037" max="12037" width="16.7109375" style="2" customWidth="1"/>
    <col min="12038" max="12038" width="13.28515625" style="2" bestFit="1" customWidth="1"/>
    <col min="12039" max="12290" width="9.140625" style="2"/>
    <col min="12291" max="12291" width="22.7109375" style="2" bestFit="1" customWidth="1"/>
    <col min="12292" max="12292" width="12.140625" style="2" customWidth="1"/>
    <col min="12293" max="12293" width="16.7109375" style="2" customWidth="1"/>
    <col min="12294" max="12294" width="13.28515625" style="2" bestFit="1" customWidth="1"/>
    <col min="12295" max="12546" width="9.140625" style="2"/>
    <col min="12547" max="12547" width="22.7109375" style="2" bestFit="1" customWidth="1"/>
    <col min="12548" max="12548" width="12.140625" style="2" customWidth="1"/>
    <col min="12549" max="12549" width="16.7109375" style="2" customWidth="1"/>
    <col min="12550" max="12550" width="13.28515625" style="2" bestFit="1" customWidth="1"/>
    <col min="12551" max="12802" width="9.140625" style="2"/>
    <col min="12803" max="12803" width="22.7109375" style="2" bestFit="1" customWidth="1"/>
    <col min="12804" max="12804" width="12.140625" style="2" customWidth="1"/>
    <col min="12805" max="12805" width="16.7109375" style="2" customWidth="1"/>
    <col min="12806" max="12806" width="13.28515625" style="2" bestFit="1" customWidth="1"/>
    <col min="12807" max="13058" width="9.140625" style="2"/>
    <col min="13059" max="13059" width="22.7109375" style="2" bestFit="1" customWidth="1"/>
    <col min="13060" max="13060" width="12.140625" style="2" customWidth="1"/>
    <col min="13061" max="13061" width="16.7109375" style="2" customWidth="1"/>
    <col min="13062" max="13062" width="13.28515625" style="2" bestFit="1" customWidth="1"/>
    <col min="13063" max="13314" width="9.140625" style="2"/>
    <col min="13315" max="13315" width="22.7109375" style="2" bestFit="1" customWidth="1"/>
    <col min="13316" max="13316" width="12.140625" style="2" customWidth="1"/>
    <col min="13317" max="13317" width="16.7109375" style="2" customWidth="1"/>
    <col min="13318" max="13318" width="13.28515625" style="2" bestFit="1" customWidth="1"/>
    <col min="13319" max="13570" width="9.140625" style="2"/>
    <col min="13571" max="13571" width="22.7109375" style="2" bestFit="1" customWidth="1"/>
    <col min="13572" max="13572" width="12.140625" style="2" customWidth="1"/>
    <col min="13573" max="13573" width="16.7109375" style="2" customWidth="1"/>
    <col min="13574" max="13574" width="13.28515625" style="2" bestFit="1" customWidth="1"/>
    <col min="13575" max="13826" width="9.140625" style="2"/>
    <col min="13827" max="13827" width="22.7109375" style="2" bestFit="1" customWidth="1"/>
    <col min="13828" max="13828" width="12.140625" style="2" customWidth="1"/>
    <col min="13829" max="13829" width="16.7109375" style="2" customWidth="1"/>
    <col min="13830" max="13830" width="13.28515625" style="2" bestFit="1" customWidth="1"/>
    <col min="13831" max="14082" width="9.140625" style="2"/>
    <col min="14083" max="14083" width="22.7109375" style="2" bestFit="1" customWidth="1"/>
    <col min="14084" max="14084" width="12.140625" style="2" customWidth="1"/>
    <col min="14085" max="14085" width="16.7109375" style="2" customWidth="1"/>
    <col min="14086" max="14086" width="13.28515625" style="2" bestFit="1" customWidth="1"/>
    <col min="14087" max="14338" width="9.140625" style="2"/>
    <col min="14339" max="14339" width="22.7109375" style="2" bestFit="1" customWidth="1"/>
    <col min="14340" max="14340" width="12.140625" style="2" customWidth="1"/>
    <col min="14341" max="14341" width="16.7109375" style="2" customWidth="1"/>
    <col min="14342" max="14342" width="13.28515625" style="2" bestFit="1" customWidth="1"/>
    <col min="14343" max="14594" width="9.140625" style="2"/>
    <col min="14595" max="14595" width="22.7109375" style="2" bestFit="1" customWidth="1"/>
    <col min="14596" max="14596" width="12.140625" style="2" customWidth="1"/>
    <col min="14597" max="14597" width="16.7109375" style="2" customWidth="1"/>
    <col min="14598" max="14598" width="13.28515625" style="2" bestFit="1" customWidth="1"/>
    <col min="14599" max="14850" width="9.140625" style="2"/>
    <col min="14851" max="14851" width="22.7109375" style="2" bestFit="1" customWidth="1"/>
    <col min="14852" max="14852" width="12.140625" style="2" customWidth="1"/>
    <col min="14853" max="14853" width="16.7109375" style="2" customWidth="1"/>
    <col min="14854" max="14854" width="13.28515625" style="2" bestFit="1" customWidth="1"/>
    <col min="14855" max="15106" width="9.140625" style="2"/>
    <col min="15107" max="15107" width="22.7109375" style="2" bestFit="1" customWidth="1"/>
    <col min="15108" max="15108" width="12.140625" style="2" customWidth="1"/>
    <col min="15109" max="15109" width="16.7109375" style="2" customWidth="1"/>
    <col min="15110" max="15110" width="13.28515625" style="2" bestFit="1" customWidth="1"/>
    <col min="15111" max="15362" width="9.140625" style="2"/>
    <col min="15363" max="15363" width="22.7109375" style="2" bestFit="1" customWidth="1"/>
    <col min="15364" max="15364" width="12.140625" style="2" customWidth="1"/>
    <col min="15365" max="15365" width="16.7109375" style="2" customWidth="1"/>
    <col min="15366" max="15366" width="13.28515625" style="2" bestFit="1" customWidth="1"/>
    <col min="15367" max="15618" width="9.140625" style="2"/>
    <col min="15619" max="15619" width="22.7109375" style="2" bestFit="1" customWidth="1"/>
    <col min="15620" max="15620" width="12.140625" style="2" customWidth="1"/>
    <col min="15621" max="15621" width="16.7109375" style="2" customWidth="1"/>
    <col min="15622" max="15622" width="13.28515625" style="2" bestFit="1" customWidth="1"/>
    <col min="15623" max="15874" width="9.140625" style="2"/>
    <col min="15875" max="15875" width="22.7109375" style="2" bestFit="1" customWidth="1"/>
    <col min="15876" max="15876" width="12.140625" style="2" customWidth="1"/>
    <col min="15877" max="15877" width="16.7109375" style="2" customWidth="1"/>
    <col min="15878" max="15878" width="13.28515625" style="2" bestFit="1" customWidth="1"/>
    <col min="15879" max="16130" width="9.140625" style="2"/>
    <col min="16131" max="16131" width="22.7109375" style="2" bestFit="1" customWidth="1"/>
    <col min="16132" max="16132" width="12.140625" style="2" customWidth="1"/>
    <col min="16133" max="16133" width="16.7109375" style="2" customWidth="1"/>
    <col min="16134" max="16134" width="13.28515625" style="2" bestFit="1" customWidth="1"/>
    <col min="16135" max="16384" width="9.140625" style="2"/>
  </cols>
  <sheetData>
    <row r="1" spans="1:14" x14ac:dyDescent="0.2">
      <c r="A1" s="145" t="s">
        <v>74</v>
      </c>
      <c r="B1" s="145"/>
      <c r="C1" s="1"/>
      <c r="D1" s="1"/>
      <c r="F1" s="145" t="s">
        <v>74</v>
      </c>
      <c r="G1" s="145"/>
      <c r="K1" s="145" t="s">
        <v>75</v>
      </c>
      <c r="L1" s="145"/>
      <c r="M1" s="1"/>
      <c r="N1" s="1"/>
    </row>
    <row r="2" spans="1:14" x14ac:dyDescent="0.2">
      <c r="A2" s="1" t="s">
        <v>116</v>
      </c>
      <c r="B2" s="3"/>
      <c r="C2" s="1"/>
      <c r="D2" s="1"/>
      <c r="F2" s="1" t="s">
        <v>91</v>
      </c>
      <c r="G2" s="3"/>
      <c r="K2" s="1" t="s">
        <v>117</v>
      </c>
      <c r="L2" s="3"/>
      <c r="M2" s="1"/>
      <c r="N2" s="1"/>
    </row>
    <row r="3" spans="1:14" ht="15.75" thickBot="1" x14ac:dyDescent="0.35">
      <c r="A3" s="4"/>
      <c r="K3" s="4"/>
    </row>
    <row r="4" spans="1:14" ht="13.5" thickBot="1" x14ac:dyDescent="0.25">
      <c r="A4" s="5"/>
      <c r="B4" s="6" t="s">
        <v>0</v>
      </c>
      <c r="C4" s="7" t="s">
        <v>1</v>
      </c>
      <c r="D4" s="8" t="s">
        <v>2</v>
      </c>
      <c r="F4" s="5"/>
      <c r="G4" s="57" t="s">
        <v>0</v>
      </c>
      <c r="H4" s="58" t="s">
        <v>1</v>
      </c>
      <c r="I4" s="59" t="s">
        <v>2</v>
      </c>
      <c r="K4" s="5"/>
      <c r="L4" s="32" t="s">
        <v>0</v>
      </c>
      <c r="M4" s="33" t="s">
        <v>1</v>
      </c>
      <c r="N4" s="34" t="s">
        <v>2</v>
      </c>
    </row>
    <row r="5" spans="1:14" ht="13.5" thickBot="1" x14ac:dyDescent="0.25">
      <c r="A5" s="5"/>
      <c r="B5" s="9"/>
      <c r="C5" s="9"/>
      <c r="D5" s="5"/>
      <c r="F5" s="5"/>
      <c r="G5" s="9"/>
      <c r="H5" s="9"/>
      <c r="I5" s="5"/>
      <c r="K5" s="5"/>
      <c r="L5" s="9"/>
      <c r="M5" s="9"/>
      <c r="N5" s="5"/>
    </row>
    <row r="6" spans="1:14" ht="13.5" thickBot="1" x14ac:dyDescent="0.25">
      <c r="A6" s="10" t="s">
        <v>3</v>
      </c>
      <c r="B6" s="11"/>
      <c r="C6" s="11"/>
      <c r="D6" s="11"/>
      <c r="F6" s="60" t="s">
        <v>3</v>
      </c>
      <c r="G6" s="61"/>
      <c r="H6" s="61"/>
      <c r="I6" s="61"/>
      <c r="J6" s="15"/>
      <c r="K6" s="35" t="s">
        <v>3</v>
      </c>
      <c r="L6" s="38" t="e">
        <f>+B6/G6-1</f>
        <v>#DIV/0!</v>
      </c>
      <c r="M6" s="38" t="e">
        <f t="shared" ref="M6:N18" si="0">+C6/H6-1</f>
        <v>#DIV/0!</v>
      </c>
      <c r="N6" s="38" t="e">
        <f t="shared" si="0"/>
        <v>#DIV/0!</v>
      </c>
    </row>
    <row r="7" spans="1:14" ht="13.5" thickBot="1" x14ac:dyDescent="0.25">
      <c r="F7" s="51"/>
      <c r="G7" s="12"/>
      <c r="H7" s="52"/>
      <c r="I7" s="52"/>
      <c r="J7" s="15"/>
      <c r="L7" s="39"/>
      <c r="M7" s="39"/>
      <c r="N7" s="39"/>
    </row>
    <row r="8" spans="1:14" ht="13.5" thickBot="1" x14ac:dyDescent="0.25">
      <c r="A8" s="13" t="s">
        <v>4</v>
      </c>
      <c r="B8" s="14"/>
      <c r="C8" s="14"/>
      <c r="D8" s="14"/>
      <c r="F8" s="62" t="s">
        <v>4</v>
      </c>
      <c r="G8" s="63"/>
      <c r="H8" s="63"/>
      <c r="I8" s="64"/>
      <c r="J8" s="15"/>
      <c r="K8" s="36" t="s">
        <v>4</v>
      </c>
      <c r="L8" s="40" t="e">
        <f t="shared" ref="L8:N70" si="1">+B8/G8-1</f>
        <v>#DIV/0!</v>
      </c>
      <c r="M8" s="40" t="e">
        <f t="shared" si="0"/>
        <v>#DIV/0!</v>
      </c>
      <c r="N8" s="40" t="e">
        <f t="shared" si="0"/>
        <v>#DIV/0!</v>
      </c>
    </row>
    <row r="9" spans="1:14" ht="13.5" thickBot="1" x14ac:dyDescent="0.25">
      <c r="A9" s="16" t="s">
        <v>5</v>
      </c>
      <c r="B9" s="17"/>
      <c r="C9" s="17"/>
      <c r="D9" s="17"/>
      <c r="E9" s="15"/>
      <c r="F9" s="16" t="s">
        <v>5</v>
      </c>
      <c r="G9" s="17"/>
      <c r="H9" s="17"/>
      <c r="I9" s="19"/>
      <c r="J9" s="15"/>
      <c r="K9" s="16" t="s">
        <v>5</v>
      </c>
      <c r="L9" s="41" t="e">
        <f t="shared" si="1"/>
        <v>#DIV/0!</v>
      </c>
      <c r="M9" s="41" t="e">
        <f t="shared" si="0"/>
        <v>#DIV/0!</v>
      </c>
      <c r="N9" s="41" t="e">
        <f t="shared" si="0"/>
        <v>#DIV/0!</v>
      </c>
    </row>
    <row r="10" spans="1:14" ht="13.5" thickBot="1" x14ac:dyDescent="0.25">
      <c r="A10" s="18" t="s">
        <v>6</v>
      </c>
      <c r="B10" s="17"/>
      <c r="C10" s="17"/>
      <c r="D10" s="19"/>
      <c r="F10" s="18" t="s">
        <v>6</v>
      </c>
      <c r="G10" s="53"/>
      <c r="H10" s="53"/>
      <c r="I10" s="54"/>
      <c r="J10" s="15"/>
      <c r="K10" s="18" t="s">
        <v>6</v>
      </c>
      <c r="L10" s="41" t="e">
        <f t="shared" si="1"/>
        <v>#DIV/0!</v>
      </c>
      <c r="M10" s="41" t="e">
        <f t="shared" si="0"/>
        <v>#DIV/0!</v>
      </c>
      <c r="N10" s="42" t="e">
        <f t="shared" si="0"/>
        <v>#DIV/0!</v>
      </c>
    </row>
    <row r="11" spans="1:14" ht="13.5" thickBot="1" x14ac:dyDescent="0.25">
      <c r="A11" s="18" t="s">
        <v>7</v>
      </c>
      <c r="B11" s="17"/>
      <c r="C11" s="17"/>
      <c r="D11" s="19"/>
      <c r="F11" s="18" t="s">
        <v>7</v>
      </c>
      <c r="G11" s="53"/>
      <c r="H11" s="53"/>
      <c r="I11" s="54"/>
      <c r="J11" s="15"/>
      <c r="K11" s="18" t="s">
        <v>7</v>
      </c>
      <c r="L11" s="41" t="e">
        <f t="shared" si="1"/>
        <v>#DIV/0!</v>
      </c>
      <c r="M11" s="41" t="e">
        <f t="shared" si="0"/>
        <v>#DIV/0!</v>
      </c>
      <c r="N11" s="42" t="e">
        <f t="shared" si="0"/>
        <v>#DIV/0!</v>
      </c>
    </row>
    <row r="12" spans="1:14" ht="13.5" thickBot="1" x14ac:dyDescent="0.25">
      <c r="A12" s="18" t="s">
        <v>8</v>
      </c>
      <c r="B12" s="17"/>
      <c r="C12" s="17"/>
      <c r="D12" s="19"/>
      <c r="F12" s="18" t="s">
        <v>8</v>
      </c>
      <c r="G12" s="53"/>
      <c r="H12" s="53"/>
      <c r="I12" s="54"/>
      <c r="J12" s="15"/>
      <c r="K12" s="18" t="s">
        <v>8</v>
      </c>
      <c r="L12" s="41" t="e">
        <f t="shared" si="1"/>
        <v>#DIV/0!</v>
      </c>
      <c r="M12" s="41" t="e">
        <f t="shared" si="0"/>
        <v>#DIV/0!</v>
      </c>
      <c r="N12" s="42" t="e">
        <f t="shared" si="0"/>
        <v>#DIV/0!</v>
      </c>
    </row>
    <row r="13" spans="1:14" ht="13.5" thickBot="1" x14ac:dyDescent="0.25">
      <c r="A13" s="18" t="s">
        <v>9</v>
      </c>
      <c r="B13" s="17"/>
      <c r="C13" s="17"/>
      <c r="D13" s="19"/>
      <c r="F13" s="18" t="s">
        <v>9</v>
      </c>
      <c r="G13" s="53"/>
      <c r="H13" s="53"/>
      <c r="I13" s="54"/>
      <c r="J13" s="15"/>
      <c r="K13" s="18" t="s">
        <v>9</v>
      </c>
      <c r="L13" s="41" t="e">
        <f t="shared" si="1"/>
        <v>#DIV/0!</v>
      </c>
      <c r="M13" s="41" t="e">
        <f t="shared" si="0"/>
        <v>#DIV/0!</v>
      </c>
      <c r="N13" s="42" t="e">
        <f t="shared" si="0"/>
        <v>#DIV/0!</v>
      </c>
    </row>
    <row r="14" spans="1:14" ht="13.5" thickBot="1" x14ac:dyDescent="0.25">
      <c r="A14" s="18" t="s">
        <v>10</v>
      </c>
      <c r="B14" s="17"/>
      <c r="C14" s="17"/>
      <c r="D14" s="19"/>
      <c r="F14" s="18" t="s">
        <v>10</v>
      </c>
      <c r="G14" s="53"/>
      <c r="H14" s="53"/>
      <c r="I14" s="54"/>
      <c r="J14" s="15"/>
      <c r="K14" s="18" t="s">
        <v>10</v>
      </c>
      <c r="L14" s="41" t="e">
        <f t="shared" si="1"/>
        <v>#DIV/0!</v>
      </c>
      <c r="M14" s="41" t="e">
        <f t="shared" si="0"/>
        <v>#DIV/0!</v>
      </c>
      <c r="N14" s="42" t="e">
        <f t="shared" si="0"/>
        <v>#DIV/0!</v>
      </c>
    </row>
    <row r="15" spans="1:14" ht="13.5" thickBot="1" x14ac:dyDescent="0.25">
      <c r="A15" s="18" t="s">
        <v>11</v>
      </c>
      <c r="B15" s="17"/>
      <c r="C15" s="17"/>
      <c r="D15" s="19"/>
      <c r="F15" s="18" t="s">
        <v>11</v>
      </c>
      <c r="G15" s="53"/>
      <c r="H15" s="53"/>
      <c r="I15" s="54"/>
      <c r="J15" s="15"/>
      <c r="K15" s="18" t="s">
        <v>11</v>
      </c>
      <c r="L15" s="41" t="e">
        <f t="shared" si="1"/>
        <v>#DIV/0!</v>
      </c>
      <c r="M15" s="41" t="e">
        <f t="shared" si="0"/>
        <v>#DIV/0!</v>
      </c>
      <c r="N15" s="42" t="e">
        <f t="shared" si="0"/>
        <v>#DIV/0!</v>
      </c>
    </row>
    <row r="16" spans="1:14" ht="13.5" thickBot="1" x14ac:dyDescent="0.25">
      <c r="A16" s="20" t="s">
        <v>12</v>
      </c>
      <c r="B16" s="21"/>
      <c r="C16" s="21"/>
      <c r="D16" s="22"/>
      <c r="F16" s="20" t="s">
        <v>12</v>
      </c>
      <c r="G16" s="55"/>
      <c r="H16" s="55"/>
      <c r="I16" s="56"/>
      <c r="J16" s="15"/>
      <c r="K16" s="20" t="s">
        <v>12</v>
      </c>
      <c r="L16" s="43" t="e">
        <f t="shared" si="1"/>
        <v>#DIV/0!</v>
      </c>
      <c r="M16" s="43" t="e">
        <f t="shared" si="0"/>
        <v>#DIV/0!</v>
      </c>
      <c r="N16" s="44" t="e">
        <f t="shared" si="0"/>
        <v>#DIV/0!</v>
      </c>
    </row>
    <row r="17" spans="1:14" ht="13.5" thickBot="1" x14ac:dyDescent="0.25">
      <c r="B17" s="12"/>
      <c r="C17" s="12"/>
      <c r="D17" s="12"/>
      <c r="G17" s="12"/>
      <c r="H17" s="12"/>
      <c r="I17" s="12"/>
      <c r="J17" s="15"/>
      <c r="L17" s="45"/>
      <c r="M17" s="45"/>
      <c r="N17" s="45"/>
    </row>
    <row r="18" spans="1:14" ht="13.5" thickBot="1" x14ac:dyDescent="0.25">
      <c r="A18" s="23" t="s">
        <v>13</v>
      </c>
      <c r="B18" s="24"/>
      <c r="C18" s="24"/>
      <c r="D18" s="24"/>
      <c r="F18" s="65" t="s">
        <v>13</v>
      </c>
      <c r="G18" s="66"/>
      <c r="H18" s="66"/>
      <c r="I18" s="67"/>
      <c r="J18" s="15"/>
      <c r="K18" s="37" t="s">
        <v>13</v>
      </c>
      <c r="L18" s="46" t="e">
        <f t="shared" si="1"/>
        <v>#DIV/0!</v>
      </c>
      <c r="M18" s="46" t="e">
        <f t="shared" si="0"/>
        <v>#DIV/0!</v>
      </c>
      <c r="N18" s="46" t="e">
        <f t="shared" si="0"/>
        <v>#DIV/0!</v>
      </c>
    </row>
    <row r="19" spans="1:14" ht="13.5" thickBot="1" x14ac:dyDescent="0.25">
      <c r="A19" s="25" t="s">
        <v>14</v>
      </c>
      <c r="B19" s="47"/>
      <c r="C19" s="47"/>
      <c r="D19" s="48"/>
      <c r="F19" s="26" t="s">
        <v>72</v>
      </c>
      <c r="G19" s="47"/>
      <c r="H19" s="47"/>
      <c r="I19" s="48"/>
      <c r="J19" s="15"/>
      <c r="K19" s="25" t="s">
        <v>72</v>
      </c>
      <c r="L19" s="47"/>
      <c r="M19" s="47"/>
      <c r="N19" s="48"/>
    </row>
    <row r="20" spans="1:14" ht="13.5" thickBot="1" x14ac:dyDescent="0.25">
      <c r="A20" s="26" t="s">
        <v>15</v>
      </c>
      <c r="B20" s="47"/>
      <c r="C20" s="47"/>
      <c r="D20" s="48"/>
      <c r="F20" s="26" t="s">
        <v>15</v>
      </c>
      <c r="G20" s="47"/>
      <c r="H20" s="47"/>
      <c r="I20" s="48"/>
      <c r="J20" s="15"/>
      <c r="K20" s="26" t="s">
        <v>15</v>
      </c>
      <c r="L20" s="47"/>
      <c r="M20" s="47"/>
      <c r="N20" s="48"/>
    </row>
    <row r="21" spans="1:14" ht="13.5" thickBot="1" x14ac:dyDescent="0.25">
      <c r="A21" s="27" t="s">
        <v>16</v>
      </c>
      <c r="B21" s="49"/>
      <c r="C21" s="49"/>
      <c r="D21" s="50"/>
      <c r="F21" s="27" t="s">
        <v>16</v>
      </c>
      <c r="G21" s="49"/>
      <c r="H21" s="49"/>
      <c r="I21" s="50"/>
      <c r="J21" s="15"/>
      <c r="K21" s="27" t="s">
        <v>16</v>
      </c>
      <c r="L21" s="49"/>
      <c r="M21" s="49"/>
      <c r="N21" s="50"/>
    </row>
    <row r="22" spans="1:14" ht="13.5" thickBot="1" x14ac:dyDescent="0.25">
      <c r="J22" s="15"/>
      <c r="L22" s="39"/>
      <c r="M22" s="39"/>
      <c r="N22" s="39"/>
    </row>
    <row r="23" spans="1:14" ht="13.5" thickBot="1" x14ac:dyDescent="0.25">
      <c r="A23" s="13" t="s">
        <v>17</v>
      </c>
      <c r="B23" s="14"/>
      <c r="C23" s="14"/>
      <c r="D23" s="14"/>
      <c r="F23" s="62" t="s">
        <v>17</v>
      </c>
      <c r="G23" s="63"/>
      <c r="H23" s="63"/>
      <c r="I23" s="64"/>
      <c r="J23" s="15"/>
      <c r="K23" s="36" t="s">
        <v>17</v>
      </c>
      <c r="L23" s="40" t="e">
        <f t="shared" si="1"/>
        <v>#DIV/0!</v>
      </c>
      <c r="M23" s="40" t="e">
        <f t="shared" si="1"/>
        <v>#DIV/0!</v>
      </c>
      <c r="N23" s="40" t="e">
        <f t="shared" si="1"/>
        <v>#DIV/0!</v>
      </c>
    </row>
    <row r="24" spans="1:14" ht="13.5" thickBot="1" x14ac:dyDescent="0.25">
      <c r="A24" s="28" t="s">
        <v>18</v>
      </c>
      <c r="B24" s="21"/>
      <c r="C24" s="21"/>
      <c r="D24" s="22"/>
      <c r="F24" s="28" t="s">
        <v>18</v>
      </c>
      <c r="G24" s="21"/>
      <c r="H24" s="21"/>
      <c r="I24" s="22"/>
      <c r="J24" s="15"/>
      <c r="K24" s="28" t="s">
        <v>18</v>
      </c>
      <c r="L24" s="43" t="e">
        <f t="shared" si="1"/>
        <v>#DIV/0!</v>
      </c>
      <c r="M24" s="43" t="e">
        <f t="shared" si="1"/>
        <v>#DIV/0!</v>
      </c>
      <c r="N24" s="44" t="e">
        <f t="shared" si="1"/>
        <v>#DIV/0!</v>
      </c>
    </row>
    <row r="25" spans="1:14" ht="13.5" thickBot="1" x14ac:dyDescent="0.25">
      <c r="J25" s="15"/>
      <c r="L25" s="39"/>
      <c r="M25" s="39"/>
      <c r="N25" s="39"/>
    </row>
    <row r="26" spans="1:14" ht="13.5" thickBot="1" x14ac:dyDescent="0.25">
      <c r="A26" s="10" t="s">
        <v>19</v>
      </c>
      <c r="B26" s="14"/>
      <c r="C26" s="14"/>
      <c r="D26" s="14"/>
      <c r="F26" s="60" t="s">
        <v>19</v>
      </c>
      <c r="G26" s="63"/>
      <c r="H26" s="63"/>
      <c r="I26" s="64"/>
      <c r="J26" s="15"/>
      <c r="K26" s="35" t="s">
        <v>19</v>
      </c>
      <c r="L26" s="40" t="e">
        <f t="shared" si="1"/>
        <v>#DIV/0!</v>
      </c>
      <c r="M26" s="40" t="e">
        <f t="shared" si="1"/>
        <v>#DIV/0!</v>
      </c>
      <c r="N26" s="40" t="e">
        <f t="shared" si="1"/>
        <v>#DIV/0!</v>
      </c>
    </row>
    <row r="27" spans="1:14" ht="13.5" thickBot="1" x14ac:dyDescent="0.25">
      <c r="A27" s="29" t="s">
        <v>20</v>
      </c>
      <c r="B27" s="21"/>
      <c r="C27" s="21"/>
      <c r="D27" s="22"/>
      <c r="F27" s="29" t="s">
        <v>20</v>
      </c>
      <c r="G27" s="21"/>
      <c r="H27" s="21"/>
      <c r="I27" s="22"/>
      <c r="J27" s="15"/>
      <c r="K27" s="29" t="s">
        <v>20</v>
      </c>
      <c r="L27" s="43" t="e">
        <f t="shared" si="1"/>
        <v>#DIV/0!</v>
      </c>
      <c r="M27" s="43" t="e">
        <f t="shared" si="1"/>
        <v>#DIV/0!</v>
      </c>
      <c r="N27" s="44" t="e">
        <f t="shared" si="1"/>
        <v>#DIV/0!</v>
      </c>
    </row>
    <row r="28" spans="1:14" ht="13.5" thickBot="1" x14ac:dyDescent="0.25">
      <c r="J28" s="15"/>
      <c r="L28" s="39"/>
      <c r="M28" s="39"/>
      <c r="N28" s="39"/>
    </row>
    <row r="29" spans="1:14" ht="13.5" thickBot="1" x14ac:dyDescent="0.25">
      <c r="A29" s="10" t="s">
        <v>21</v>
      </c>
      <c r="B29" s="14"/>
      <c r="C29" s="14"/>
      <c r="D29" s="14"/>
      <c r="F29" s="60" t="s">
        <v>21</v>
      </c>
      <c r="G29" s="63"/>
      <c r="H29" s="63"/>
      <c r="I29" s="64"/>
      <c r="J29" s="15"/>
      <c r="K29" s="35" t="s">
        <v>21</v>
      </c>
      <c r="L29" s="40" t="e">
        <f t="shared" si="1"/>
        <v>#DIV/0!</v>
      </c>
      <c r="M29" s="40" t="e">
        <f t="shared" si="1"/>
        <v>#DIV/0!</v>
      </c>
      <c r="N29" s="40" t="e">
        <f t="shared" si="1"/>
        <v>#DIV/0!</v>
      </c>
    </row>
    <row r="30" spans="1:14" ht="13.5" thickBot="1" x14ac:dyDescent="0.25">
      <c r="A30" s="30" t="s">
        <v>22</v>
      </c>
      <c r="B30" s="17"/>
      <c r="C30" s="17"/>
      <c r="D30" s="19"/>
      <c r="F30" s="30" t="s">
        <v>22</v>
      </c>
      <c r="G30" s="17"/>
      <c r="H30" s="17"/>
      <c r="I30" s="19"/>
      <c r="J30" s="15"/>
      <c r="K30" s="30" t="s">
        <v>22</v>
      </c>
      <c r="L30" s="41" t="e">
        <f t="shared" si="1"/>
        <v>#DIV/0!</v>
      </c>
      <c r="M30" s="41" t="e">
        <f t="shared" si="1"/>
        <v>#DIV/0!</v>
      </c>
      <c r="N30" s="42" t="e">
        <f t="shared" si="1"/>
        <v>#DIV/0!</v>
      </c>
    </row>
    <row r="31" spans="1:14" ht="13.5" thickBot="1" x14ac:dyDescent="0.25">
      <c r="A31" s="31" t="s">
        <v>23</v>
      </c>
      <c r="B31" s="21"/>
      <c r="C31" s="21"/>
      <c r="D31" s="22"/>
      <c r="F31" s="31" t="s">
        <v>23</v>
      </c>
      <c r="G31" s="55"/>
      <c r="H31" s="55"/>
      <c r="I31" s="56"/>
      <c r="J31" s="15"/>
      <c r="K31" s="31" t="s">
        <v>23</v>
      </c>
      <c r="L31" s="43" t="e">
        <f t="shared" si="1"/>
        <v>#DIV/0!</v>
      </c>
      <c r="M31" s="43" t="e">
        <f t="shared" si="1"/>
        <v>#DIV/0!</v>
      </c>
      <c r="N31" s="44" t="e">
        <f t="shared" si="1"/>
        <v>#DIV/0!</v>
      </c>
    </row>
    <row r="32" spans="1:14" ht="13.5" thickBot="1" x14ac:dyDescent="0.25">
      <c r="J32" s="15"/>
      <c r="L32" s="39"/>
      <c r="M32" s="39"/>
      <c r="N32" s="39"/>
    </row>
    <row r="33" spans="1:17" ht="13.5" thickBot="1" x14ac:dyDescent="0.25">
      <c r="A33" s="13" t="s">
        <v>24</v>
      </c>
      <c r="B33" s="14"/>
      <c r="C33" s="14"/>
      <c r="D33" s="14"/>
      <c r="F33" s="62" t="s">
        <v>24</v>
      </c>
      <c r="G33" s="63"/>
      <c r="H33" s="63"/>
      <c r="I33" s="64"/>
      <c r="J33" s="15"/>
      <c r="K33" s="36" t="s">
        <v>24</v>
      </c>
      <c r="L33" s="40" t="e">
        <f t="shared" si="1"/>
        <v>#DIV/0!</v>
      </c>
      <c r="M33" s="40" t="e">
        <f t="shared" si="1"/>
        <v>#DIV/0!</v>
      </c>
      <c r="N33" s="40" t="e">
        <f t="shared" si="1"/>
        <v>#DIV/0!</v>
      </c>
    </row>
    <row r="34" spans="1:17" ht="13.5" thickBot="1" x14ac:dyDescent="0.25">
      <c r="A34" s="28" t="s">
        <v>25</v>
      </c>
      <c r="B34" s="21"/>
      <c r="C34" s="21"/>
      <c r="D34" s="22"/>
      <c r="F34" s="28" t="s">
        <v>25</v>
      </c>
      <c r="G34" s="21"/>
      <c r="H34" s="21"/>
      <c r="I34" s="22"/>
      <c r="J34" s="15"/>
      <c r="K34" s="28" t="s">
        <v>25</v>
      </c>
      <c r="L34" s="43" t="e">
        <f t="shared" si="1"/>
        <v>#DIV/0!</v>
      </c>
      <c r="M34" s="43" t="e">
        <f t="shared" si="1"/>
        <v>#DIV/0!</v>
      </c>
      <c r="N34" s="44" t="e">
        <f t="shared" si="1"/>
        <v>#DIV/0!</v>
      </c>
    </row>
    <row r="35" spans="1:17" ht="13.5" thickBot="1" x14ac:dyDescent="0.25">
      <c r="J35" s="15"/>
      <c r="L35" s="39"/>
      <c r="M35" s="39"/>
      <c r="N35" s="39"/>
    </row>
    <row r="36" spans="1:17" ht="13.5" thickBot="1" x14ac:dyDescent="0.25">
      <c r="A36" s="10" t="s">
        <v>26</v>
      </c>
      <c r="B36" s="14"/>
      <c r="C36" s="14"/>
      <c r="D36" s="14"/>
      <c r="F36" s="60" t="s">
        <v>26</v>
      </c>
      <c r="G36" s="63"/>
      <c r="H36" s="63"/>
      <c r="I36" s="64"/>
      <c r="J36" s="15"/>
      <c r="K36" s="35" t="s">
        <v>26</v>
      </c>
      <c r="L36" s="40" t="e">
        <f t="shared" si="1"/>
        <v>#DIV/0!</v>
      </c>
      <c r="M36" s="40" t="e">
        <f t="shared" si="1"/>
        <v>#DIV/0!</v>
      </c>
      <c r="N36" s="40" t="e">
        <f t="shared" si="1"/>
        <v>#DIV/0!</v>
      </c>
    </row>
    <row r="37" spans="1:17" ht="13.5" thickBot="1" x14ac:dyDescent="0.25">
      <c r="A37" s="25" t="s">
        <v>27</v>
      </c>
      <c r="B37" s="47"/>
      <c r="C37" s="47"/>
      <c r="D37" s="47"/>
      <c r="F37" s="25" t="s">
        <v>27</v>
      </c>
      <c r="G37" s="47"/>
      <c r="H37" s="47"/>
      <c r="I37" s="47"/>
      <c r="J37" s="15"/>
      <c r="K37" s="25" t="s">
        <v>27</v>
      </c>
      <c r="L37" s="47"/>
      <c r="M37" s="47"/>
      <c r="N37" s="47"/>
      <c r="Q37" s="144"/>
    </row>
    <row r="38" spans="1:17" ht="13.5" thickBot="1" x14ac:dyDescent="0.25">
      <c r="A38" s="26" t="s">
        <v>28</v>
      </c>
      <c r="B38" s="47"/>
      <c r="C38" s="47"/>
      <c r="D38" s="47"/>
      <c r="F38" s="26" t="s">
        <v>28</v>
      </c>
      <c r="G38" s="47"/>
      <c r="H38" s="47"/>
      <c r="I38" s="47"/>
      <c r="J38" s="15"/>
      <c r="K38" s="26" t="s">
        <v>28</v>
      </c>
      <c r="L38" s="47"/>
      <c r="M38" s="47"/>
      <c r="N38" s="47"/>
    </row>
    <row r="39" spans="1:17" ht="13.5" thickBot="1" x14ac:dyDescent="0.25">
      <c r="A39" s="26" t="s">
        <v>29</v>
      </c>
      <c r="B39" s="47"/>
      <c r="C39" s="47"/>
      <c r="D39" s="47"/>
      <c r="F39" s="26" t="s">
        <v>29</v>
      </c>
      <c r="G39" s="47"/>
      <c r="H39" s="47"/>
      <c r="I39" s="47"/>
      <c r="J39" s="15"/>
      <c r="K39" s="26" t="s">
        <v>29</v>
      </c>
      <c r="L39" s="47"/>
      <c r="M39" s="47"/>
      <c r="N39" s="47"/>
    </row>
    <row r="40" spans="1:17" ht="13.5" thickBot="1" x14ac:dyDescent="0.25">
      <c r="A40" s="26" t="s">
        <v>30</v>
      </c>
      <c r="B40" s="47"/>
      <c r="C40" s="47"/>
      <c r="D40" s="47"/>
      <c r="F40" s="26" t="s">
        <v>30</v>
      </c>
      <c r="G40" s="47"/>
      <c r="H40" s="47"/>
      <c r="I40" s="47"/>
      <c r="J40" s="15"/>
      <c r="K40" s="26" t="s">
        <v>30</v>
      </c>
      <c r="L40" s="47"/>
      <c r="M40" s="47"/>
      <c r="N40" s="47"/>
    </row>
    <row r="41" spans="1:17" ht="13.5" thickBot="1" x14ac:dyDescent="0.25">
      <c r="A41" s="27" t="s">
        <v>31</v>
      </c>
      <c r="B41" s="47"/>
      <c r="C41" s="47"/>
      <c r="D41" s="47"/>
      <c r="F41" s="27" t="s">
        <v>31</v>
      </c>
      <c r="G41" s="47"/>
      <c r="H41" s="47"/>
      <c r="I41" s="47"/>
      <c r="J41" s="15"/>
      <c r="K41" s="27" t="s">
        <v>31</v>
      </c>
      <c r="L41" s="47"/>
      <c r="M41" s="47"/>
      <c r="N41" s="47"/>
    </row>
    <row r="42" spans="1:17" ht="13.5" thickBot="1" x14ac:dyDescent="0.25">
      <c r="J42" s="15"/>
      <c r="L42" s="39"/>
      <c r="M42" s="39"/>
      <c r="N42" s="39"/>
    </row>
    <row r="43" spans="1:17" ht="13.5" thickBot="1" x14ac:dyDescent="0.25">
      <c r="A43" s="10" t="s">
        <v>32</v>
      </c>
      <c r="B43" s="14"/>
      <c r="C43" s="14"/>
      <c r="D43" s="14"/>
      <c r="F43" s="60" t="s">
        <v>32</v>
      </c>
      <c r="G43" s="63"/>
      <c r="H43" s="63"/>
      <c r="I43" s="64"/>
      <c r="J43" s="15"/>
      <c r="K43" s="35" t="s">
        <v>32</v>
      </c>
      <c r="L43" s="40" t="e">
        <f t="shared" si="1"/>
        <v>#DIV/0!</v>
      </c>
      <c r="M43" s="40" t="e">
        <f t="shared" si="1"/>
        <v>#DIV/0!</v>
      </c>
      <c r="N43" s="40" t="e">
        <f t="shared" si="1"/>
        <v>#DIV/0!</v>
      </c>
    </row>
    <row r="44" spans="1:17" ht="13.5" thickBot="1" x14ac:dyDescent="0.25">
      <c r="A44" s="25" t="s">
        <v>33</v>
      </c>
      <c r="B44" s="47"/>
      <c r="C44" s="47"/>
      <c r="D44" s="47"/>
      <c r="F44" s="25" t="s">
        <v>33</v>
      </c>
      <c r="G44" s="47"/>
      <c r="H44" s="47"/>
      <c r="I44" s="47"/>
      <c r="J44" s="15"/>
      <c r="K44" s="25" t="s">
        <v>33</v>
      </c>
      <c r="L44" s="47"/>
      <c r="M44" s="47"/>
      <c r="N44" s="47"/>
    </row>
    <row r="45" spans="1:17" ht="13.5" thickBot="1" x14ac:dyDescent="0.25">
      <c r="A45" s="26" t="s">
        <v>34</v>
      </c>
      <c r="B45" s="47"/>
      <c r="C45" s="47"/>
      <c r="D45" s="47"/>
      <c r="F45" s="26" t="s">
        <v>34</v>
      </c>
      <c r="G45" s="47"/>
      <c r="H45" s="47"/>
      <c r="I45" s="47"/>
      <c r="J45" s="15"/>
      <c r="K45" s="26" t="s">
        <v>34</v>
      </c>
      <c r="L45" s="47"/>
      <c r="M45" s="47"/>
      <c r="N45" s="47"/>
    </row>
    <row r="46" spans="1:17" ht="13.5" thickBot="1" x14ac:dyDescent="0.25">
      <c r="A46" s="26" t="s">
        <v>35</v>
      </c>
      <c r="B46" s="47"/>
      <c r="C46" s="47"/>
      <c r="D46" s="47"/>
      <c r="F46" s="26" t="s">
        <v>35</v>
      </c>
      <c r="G46" s="47"/>
      <c r="H46" s="47"/>
      <c r="I46" s="47"/>
      <c r="J46" s="15"/>
      <c r="K46" s="26" t="s">
        <v>35</v>
      </c>
      <c r="L46" s="47"/>
      <c r="M46" s="47"/>
      <c r="N46" s="47"/>
    </row>
    <row r="47" spans="1:17" ht="13.5" thickBot="1" x14ac:dyDescent="0.25">
      <c r="A47" s="26" t="s">
        <v>36</v>
      </c>
      <c r="B47" s="47"/>
      <c r="C47" s="47"/>
      <c r="D47" s="47"/>
      <c r="F47" s="26" t="s">
        <v>36</v>
      </c>
      <c r="G47" s="47"/>
      <c r="H47" s="47"/>
      <c r="I47" s="47"/>
      <c r="J47" s="15"/>
      <c r="K47" s="26" t="s">
        <v>36</v>
      </c>
      <c r="L47" s="47"/>
      <c r="M47" s="47"/>
      <c r="N47" s="47"/>
    </row>
    <row r="48" spans="1:17" ht="13.5" thickBot="1" x14ac:dyDescent="0.25">
      <c r="A48" s="26" t="s">
        <v>37</v>
      </c>
      <c r="B48" s="47"/>
      <c r="C48" s="47"/>
      <c r="D48" s="47"/>
      <c r="F48" s="26" t="s">
        <v>37</v>
      </c>
      <c r="G48" s="47"/>
      <c r="H48" s="47"/>
      <c r="I48" s="47"/>
      <c r="J48" s="15"/>
      <c r="K48" s="26" t="s">
        <v>37</v>
      </c>
      <c r="L48" s="47"/>
      <c r="M48" s="47"/>
      <c r="N48" s="47"/>
    </row>
    <row r="49" spans="1:14" ht="13.5" thickBot="1" x14ac:dyDescent="0.25">
      <c r="A49" s="26" t="s">
        <v>38</v>
      </c>
      <c r="B49" s="47"/>
      <c r="C49" s="47"/>
      <c r="D49" s="47"/>
      <c r="F49" s="26" t="s">
        <v>38</v>
      </c>
      <c r="G49" s="47"/>
      <c r="H49" s="47"/>
      <c r="I49" s="47"/>
      <c r="J49" s="15"/>
      <c r="K49" s="26" t="s">
        <v>38</v>
      </c>
      <c r="L49" s="47"/>
      <c r="M49" s="47"/>
      <c r="N49" s="47"/>
    </row>
    <row r="50" spans="1:14" ht="13.5" thickBot="1" x14ac:dyDescent="0.25">
      <c r="A50" s="26" t="s">
        <v>39</v>
      </c>
      <c r="B50" s="47"/>
      <c r="C50" s="47"/>
      <c r="D50" s="47"/>
      <c r="F50" s="26" t="s">
        <v>39</v>
      </c>
      <c r="G50" s="47"/>
      <c r="H50" s="47"/>
      <c r="I50" s="47"/>
      <c r="J50" s="15"/>
      <c r="K50" s="26" t="s">
        <v>39</v>
      </c>
      <c r="L50" s="47"/>
      <c r="M50" s="47"/>
      <c r="N50" s="47"/>
    </row>
    <row r="51" spans="1:14" ht="13.5" thickBot="1" x14ac:dyDescent="0.25">
      <c r="A51" s="26" t="s">
        <v>40</v>
      </c>
      <c r="B51" s="47"/>
      <c r="C51" s="47"/>
      <c r="D51" s="47"/>
      <c r="F51" s="26" t="s">
        <v>40</v>
      </c>
      <c r="G51" s="47"/>
      <c r="H51" s="47"/>
      <c r="I51" s="47"/>
      <c r="J51" s="15"/>
      <c r="K51" s="26" t="s">
        <v>40</v>
      </c>
      <c r="L51" s="47"/>
      <c r="M51" s="47"/>
      <c r="N51" s="47"/>
    </row>
    <row r="52" spans="1:14" ht="13.5" thickBot="1" x14ac:dyDescent="0.25">
      <c r="A52" s="27" t="s">
        <v>41</v>
      </c>
      <c r="B52" s="47"/>
      <c r="C52" s="47"/>
      <c r="D52" s="47"/>
      <c r="F52" s="27" t="s">
        <v>41</v>
      </c>
      <c r="G52" s="47"/>
      <c r="H52" s="47"/>
      <c r="I52" s="47"/>
      <c r="J52" s="15"/>
      <c r="K52" s="27" t="s">
        <v>41</v>
      </c>
      <c r="L52" s="47"/>
      <c r="M52" s="47"/>
      <c r="N52" s="47"/>
    </row>
    <row r="53" spans="1:14" ht="13.5" thickBot="1" x14ac:dyDescent="0.25">
      <c r="J53" s="15"/>
      <c r="L53" s="39"/>
      <c r="M53" s="39"/>
      <c r="N53" s="39"/>
    </row>
    <row r="54" spans="1:14" ht="13.5" thickBot="1" x14ac:dyDescent="0.25">
      <c r="A54" s="10" t="s">
        <v>42</v>
      </c>
      <c r="B54" s="14"/>
      <c r="C54" s="14"/>
      <c r="D54" s="14"/>
      <c r="F54" s="60" t="s">
        <v>42</v>
      </c>
      <c r="G54" s="63"/>
      <c r="H54" s="63"/>
      <c r="I54" s="64"/>
      <c r="J54" s="15"/>
      <c r="K54" s="35" t="s">
        <v>42</v>
      </c>
      <c r="L54" s="40" t="e">
        <f t="shared" si="1"/>
        <v>#DIV/0!</v>
      </c>
      <c r="M54" s="40" t="e">
        <f t="shared" si="1"/>
        <v>#DIV/0!</v>
      </c>
      <c r="N54" s="40" t="e">
        <f t="shared" si="1"/>
        <v>#DIV/0!</v>
      </c>
    </row>
    <row r="55" spans="1:14" ht="13.5" thickBot="1" x14ac:dyDescent="0.25">
      <c r="A55" s="25" t="s">
        <v>43</v>
      </c>
      <c r="B55" s="17"/>
      <c r="C55" s="17"/>
      <c r="D55" s="19"/>
      <c r="F55" s="25" t="s">
        <v>43</v>
      </c>
      <c r="G55" s="17"/>
      <c r="H55" s="17"/>
      <c r="I55" s="19"/>
      <c r="J55" s="15"/>
      <c r="K55" s="25" t="s">
        <v>43</v>
      </c>
      <c r="L55" s="41" t="e">
        <f t="shared" si="1"/>
        <v>#DIV/0!</v>
      </c>
      <c r="M55" s="41" t="e">
        <f t="shared" si="1"/>
        <v>#DIV/0!</v>
      </c>
      <c r="N55" s="42" t="e">
        <f t="shared" si="1"/>
        <v>#DIV/0!</v>
      </c>
    </row>
    <row r="56" spans="1:14" ht="13.5" thickBot="1" x14ac:dyDescent="0.25">
      <c r="A56" s="26" t="s">
        <v>44</v>
      </c>
      <c r="B56" s="17"/>
      <c r="C56" s="17"/>
      <c r="D56" s="19"/>
      <c r="F56" s="26" t="s">
        <v>44</v>
      </c>
      <c r="G56" s="53"/>
      <c r="H56" s="53"/>
      <c r="I56" s="54"/>
      <c r="J56" s="15"/>
      <c r="K56" s="26" t="s">
        <v>44</v>
      </c>
      <c r="L56" s="41" t="e">
        <f t="shared" si="1"/>
        <v>#DIV/0!</v>
      </c>
      <c r="M56" s="41" t="e">
        <f t="shared" si="1"/>
        <v>#DIV/0!</v>
      </c>
      <c r="N56" s="42" t="e">
        <f t="shared" si="1"/>
        <v>#DIV/0!</v>
      </c>
    </row>
    <row r="57" spans="1:14" ht="13.5" thickBot="1" x14ac:dyDescent="0.25">
      <c r="A57" s="26" t="s">
        <v>45</v>
      </c>
      <c r="B57" s="17"/>
      <c r="C57" s="17"/>
      <c r="D57" s="19"/>
      <c r="F57" s="26" t="s">
        <v>45</v>
      </c>
      <c r="G57" s="53"/>
      <c r="H57" s="53"/>
      <c r="I57" s="54"/>
      <c r="J57" s="15"/>
      <c r="K57" s="26" t="s">
        <v>45</v>
      </c>
      <c r="L57" s="41" t="e">
        <f t="shared" si="1"/>
        <v>#DIV/0!</v>
      </c>
      <c r="M57" s="41" t="e">
        <f t="shared" si="1"/>
        <v>#DIV/0!</v>
      </c>
      <c r="N57" s="42" t="e">
        <f t="shared" si="1"/>
        <v>#DIV/0!</v>
      </c>
    </row>
    <row r="58" spans="1:14" ht="13.5" thickBot="1" x14ac:dyDescent="0.25">
      <c r="A58" s="27" t="s">
        <v>46</v>
      </c>
      <c r="B58" s="21"/>
      <c r="C58" s="21"/>
      <c r="D58" s="22"/>
      <c r="F58" s="27" t="s">
        <v>46</v>
      </c>
      <c r="G58" s="55"/>
      <c r="H58" s="55"/>
      <c r="I58" s="56"/>
      <c r="J58" s="15"/>
      <c r="K58" s="27" t="s">
        <v>46</v>
      </c>
      <c r="L58" s="43" t="e">
        <f t="shared" si="1"/>
        <v>#DIV/0!</v>
      </c>
      <c r="M58" s="43" t="e">
        <f t="shared" si="1"/>
        <v>#DIV/0!</v>
      </c>
      <c r="N58" s="44" t="e">
        <f t="shared" si="1"/>
        <v>#DIV/0!</v>
      </c>
    </row>
    <row r="59" spans="1:14" ht="13.5" thickBot="1" x14ac:dyDescent="0.25">
      <c r="J59" s="15"/>
      <c r="L59" s="39"/>
      <c r="M59" s="39"/>
      <c r="N59" s="39"/>
    </row>
    <row r="60" spans="1:14" ht="13.5" thickBot="1" x14ac:dyDescent="0.25">
      <c r="A60" s="10" t="s">
        <v>47</v>
      </c>
      <c r="B60" s="14"/>
      <c r="C60" s="14"/>
      <c r="D60" s="14"/>
      <c r="F60" s="60" t="s">
        <v>47</v>
      </c>
      <c r="G60" s="63"/>
      <c r="H60" s="63"/>
      <c r="I60" s="64"/>
      <c r="J60" s="15"/>
      <c r="K60" s="35" t="s">
        <v>47</v>
      </c>
      <c r="L60" s="40" t="e">
        <f t="shared" si="1"/>
        <v>#DIV/0!</v>
      </c>
      <c r="M60" s="40" t="e">
        <f t="shared" si="1"/>
        <v>#DIV/0!</v>
      </c>
      <c r="N60" s="40" t="e">
        <f t="shared" si="1"/>
        <v>#DIV/0!</v>
      </c>
    </row>
    <row r="61" spans="1:14" ht="13.5" thickBot="1" x14ac:dyDescent="0.25">
      <c r="A61" s="25" t="s">
        <v>48</v>
      </c>
      <c r="B61" s="17"/>
      <c r="C61" s="17"/>
      <c r="D61" s="19"/>
      <c r="F61" s="25" t="s">
        <v>48</v>
      </c>
      <c r="G61" s="17"/>
      <c r="H61" s="17"/>
      <c r="I61" s="19"/>
      <c r="J61" s="15"/>
      <c r="K61" s="25" t="s">
        <v>48</v>
      </c>
      <c r="L61" s="41" t="e">
        <f t="shared" si="1"/>
        <v>#DIV/0!</v>
      </c>
      <c r="M61" s="41" t="e">
        <f t="shared" si="1"/>
        <v>#DIV/0!</v>
      </c>
      <c r="N61" s="42" t="e">
        <f t="shared" si="1"/>
        <v>#DIV/0!</v>
      </c>
    </row>
    <row r="62" spans="1:14" ht="13.5" thickBot="1" x14ac:dyDescent="0.25">
      <c r="A62" s="26" t="s">
        <v>49</v>
      </c>
      <c r="B62" s="17"/>
      <c r="C62" s="17"/>
      <c r="D62" s="19"/>
      <c r="F62" s="26" t="s">
        <v>73</v>
      </c>
      <c r="G62" s="53"/>
      <c r="H62" s="53"/>
      <c r="I62" s="54"/>
      <c r="J62" s="15"/>
      <c r="K62" s="26" t="s">
        <v>73</v>
      </c>
      <c r="L62" s="41" t="e">
        <f t="shared" si="1"/>
        <v>#DIV/0!</v>
      </c>
      <c r="M62" s="41" t="e">
        <f t="shared" si="1"/>
        <v>#DIV/0!</v>
      </c>
      <c r="N62" s="42" t="e">
        <f t="shared" si="1"/>
        <v>#DIV/0!</v>
      </c>
    </row>
    <row r="63" spans="1:14" ht="13.5" thickBot="1" x14ac:dyDescent="0.25">
      <c r="A63" s="27" t="s">
        <v>50</v>
      </c>
      <c r="B63" s="21"/>
      <c r="C63" s="21"/>
      <c r="D63" s="22"/>
      <c r="F63" s="27" t="s">
        <v>50</v>
      </c>
      <c r="G63" s="55"/>
      <c r="H63" s="55"/>
      <c r="I63" s="56"/>
      <c r="J63" s="15"/>
      <c r="K63" s="27" t="s">
        <v>50</v>
      </c>
      <c r="L63" s="43" t="e">
        <f t="shared" si="1"/>
        <v>#DIV/0!</v>
      </c>
      <c r="M63" s="43" t="e">
        <f t="shared" si="1"/>
        <v>#DIV/0!</v>
      </c>
      <c r="N63" s="44" t="e">
        <f t="shared" si="1"/>
        <v>#DIV/0!</v>
      </c>
    </row>
    <row r="64" spans="1:14" ht="13.5" thickBot="1" x14ac:dyDescent="0.25">
      <c r="J64" s="15"/>
      <c r="L64" s="39"/>
      <c r="M64" s="39"/>
      <c r="N64" s="39"/>
    </row>
    <row r="65" spans="1:14" ht="13.5" thickBot="1" x14ac:dyDescent="0.25">
      <c r="A65" s="10" t="s">
        <v>51</v>
      </c>
      <c r="B65" s="14"/>
      <c r="C65" s="14"/>
      <c r="D65" s="14"/>
      <c r="F65" s="60" t="s">
        <v>51</v>
      </c>
      <c r="G65" s="63"/>
      <c r="H65" s="63"/>
      <c r="I65" s="64"/>
      <c r="J65" s="15"/>
      <c r="K65" s="35" t="s">
        <v>51</v>
      </c>
      <c r="L65" s="40" t="e">
        <f t="shared" si="1"/>
        <v>#DIV/0!</v>
      </c>
      <c r="M65" s="40" t="e">
        <f t="shared" si="1"/>
        <v>#DIV/0!</v>
      </c>
      <c r="N65" s="40" t="e">
        <f t="shared" si="1"/>
        <v>#DIV/0!</v>
      </c>
    </row>
    <row r="66" spans="1:14" ht="13.5" thickBot="1" x14ac:dyDescent="0.25">
      <c r="A66" s="25" t="s">
        <v>52</v>
      </c>
      <c r="B66" s="17"/>
      <c r="C66" s="17"/>
      <c r="D66" s="19"/>
      <c r="F66" s="25" t="s">
        <v>52</v>
      </c>
      <c r="G66" s="17"/>
      <c r="H66" s="17"/>
      <c r="I66" s="19"/>
      <c r="J66" s="15"/>
      <c r="K66" s="25" t="s">
        <v>52</v>
      </c>
      <c r="L66" s="41" t="e">
        <f t="shared" si="1"/>
        <v>#DIV/0!</v>
      </c>
      <c r="M66" s="41" t="e">
        <f t="shared" si="1"/>
        <v>#DIV/0!</v>
      </c>
      <c r="N66" s="42" t="e">
        <f t="shared" si="1"/>
        <v>#DIV/0!</v>
      </c>
    </row>
    <row r="67" spans="1:14" ht="13.5" thickBot="1" x14ac:dyDescent="0.25">
      <c r="A67" s="27" t="s">
        <v>53</v>
      </c>
      <c r="B67" s="21"/>
      <c r="C67" s="21"/>
      <c r="D67" s="22"/>
      <c r="F67" s="27" t="s">
        <v>53</v>
      </c>
      <c r="G67" s="55"/>
      <c r="H67" s="55"/>
      <c r="I67" s="56"/>
      <c r="J67" s="15"/>
      <c r="K67" s="27" t="s">
        <v>53</v>
      </c>
      <c r="L67" s="43" t="e">
        <f t="shared" si="1"/>
        <v>#DIV/0!</v>
      </c>
      <c r="M67" s="43" t="e">
        <f t="shared" si="1"/>
        <v>#DIV/0!</v>
      </c>
      <c r="N67" s="44" t="e">
        <f t="shared" si="1"/>
        <v>#DIV/0!</v>
      </c>
    </row>
    <row r="68" spans="1:14" ht="13.5" thickBot="1" x14ac:dyDescent="0.25">
      <c r="J68" s="15"/>
      <c r="L68" s="39"/>
      <c r="M68" s="39"/>
      <c r="N68" s="39"/>
    </row>
    <row r="69" spans="1:14" ht="13.5" thickBot="1" x14ac:dyDescent="0.25">
      <c r="A69" s="10" t="s">
        <v>54</v>
      </c>
      <c r="B69" s="14"/>
      <c r="C69" s="14"/>
      <c r="D69" s="14"/>
      <c r="F69" s="60" t="s">
        <v>54</v>
      </c>
      <c r="G69" s="63"/>
      <c r="H69" s="63"/>
      <c r="I69" s="64"/>
      <c r="J69" s="15"/>
      <c r="K69" s="35" t="s">
        <v>54</v>
      </c>
      <c r="L69" s="40" t="e">
        <f t="shared" si="1"/>
        <v>#DIV/0!</v>
      </c>
      <c r="M69" s="40" t="e">
        <f t="shared" si="1"/>
        <v>#DIV/0!</v>
      </c>
      <c r="N69" s="40" t="e">
        <f t="shared" si="1"/>
        <v>#DIV/0!</v>
      </c>
    </row>
    <row r="70" spans="1:14" ht="13.5" thickBot="1" x14ac:dyDescent="0.25">
      <c r="A70" s="25" t="s">
        <v>55</v>
      </c>
      <c r="B70" s="17"/>
      <c r="C70" s="17"/>
      <c r="D70" s="19"/>
      <c r="F70" s="25" t="s">
        <v>55</v>
      </c>
      <c r="G70" s="17"/>
      <c r="H70" s="17"/>
      <c r="I70" s="19"/>
      <c r="J70" s="15"/>
      <c r="K70" s="25" t="s">
        <v>55</v>
      </c>
      <c r="L70" s="41" t="e">
        <f t="shared" si="1"/>
        <v>#DIV/0!</v>
      </c>
      <c r="M70" s="41" t="e">
        <f t="shared" si="1"/>
        <v>#DIV/0!</v>
      </c>
      <c r="N70" s="42" t="e">
        <f t="shared" si="1"/>
        <v>#DIV/0!</v>
      </c>
    </row>
    <row r="71" spans="1:14" ht="13.5" thickBot="1" x14ac:dyDescent="0.25">
      <c r="A71" s="26" t="s">
        <v>56</v>
      </c>
      <c r="B71" s="17"/>
      <c r="C71" s="17"/>
      <c r="D71" s="19"/>
      <c r="F71" s="26" t="s">
        <v>56</v>
      </c>
      <c r="G71" s="53"/>
      <c r="H71" s="53"/>
      <c r="I71" s="54"/>
      <c r="J71" s="15"/>
      <c r="K71" s="26" t="s">
        <v>56</v>
      </c>
      <c r="L71" s="41" t="e">
        <f t="shared" ref="L71:N90" si="2">+B71/G71-1</f>
        <v>#DIV/0!</v>
      </c>
      <c r="M71" s="41" t="e">
        <f t="shared" si="2"/>
        <v>#DIV/0!</v>
      </c>
      <c r="N71" s="42" t="e">
        <f t="shared" si="2"/>
        <v>#DIV/0!</v>
      </c>
    </row>
    <row r="72" spans="1:14" ht="13.5" thickBot="1" x14ac:dyDescent="0.25">
      <c r="A72" s="26" t="s">
        <v>57</v>
      </c>
      <c r="B72" s="17"/>
      <c r="C72" s="17"/>
      <c r="D72" s="19"/>
      <c r="F72" s="26" t="s">
        <v>57</v>
      </c>
      <c r="G72" s="53"/>
      <c r="H72" s="53"/>
      <c r="I72" s="54"/>
      <c r="J72" s="15"/>
      <c r="K72" s="26" t="s">
        <v>57</v>
      </c>
      <c r="L72" s="41" t="e">
        <f t="shared" si="2"/>
        <v>#DIV/0!</v>
      </c>
      <c r="M72" s="41" t="e">
        <f t="shared" si="2"/>
        <v>#DIV/0!</v>
      </c>
      <c r="N72" s="42" t="e">
        <f t="shared" si="2"/>
        <v>#DIV/0!</v>
      </c>
    </row>
    <row r="73" spans="1:14" ht="13.5" thickBot="1" x14ac:dyDescent="0.25">
      <c r="A73" s="27" t="s">
        <v>58</v>
      </c>
      <c r="B73" s="21"/>
      <c r="C73" s="21"/>
      <c r="D73" s="22"/>
      <c r="F73" s="27" t="s">
        <v>58</v>
      </c>
      <c r="G73" s="55"/>
      <c r="H73" s="55"/>
      <c r="I73" s="56"/>
      <c r="J73" s="15"/>
      <c r="K73" s="27" t="s">
        <v>58</v>
      </c>
      <c r="L73" s="43" t="e">
        <f t="shared" si="2"/>
        <v>#DIV/0!</v>
      </c>
      <c r="M73" s="43" t="e">
        <f t="shared" si="2"/>
        <v>#DIV/0!</v>
      </c>
      <c r="N73" s="44" t="e">
        <f t="shared" si="2"/>
        <v>#DIV/0!</v>
      </c>
    </row>
    <row r="74" spans="1:14" ht="13.5" thickBot="1" x14ac:dyDescent="0.25">
      <c r="J74" s="15"/>
      <c r="L74" s="39"/>
      <c r="M74" s="39"/>
      <c r="N74" s="39"/>
    </row>
    <row r="75" spans="1:14" ht="13.5" thickBot="1" x14ac:dyDescent="0.25">
      <c r="A75" s="10" t="s">
        <v>59</v>
      </c>
      <c r="B75" s="14"/>
      <c r="C75" s="14"/>
      <c r="D75" s="14"/>
      <c r="F75" s="60" t="s">
        <v>59</v>
      </c>
      <c r="G75" s="63"/>
      <c r="H75" s="63"/>
      <c r="I75" s="64"/>
      <c r="J75" s="15"/>
      <c r="K75" s="35" t="s">
        <v>59</v>
      </c>
      <c r="L75" s="40" t="e">
        <f t="shared" si="2"/>
        <v>#DIV/0!</v>
      </c>
      <c r="M75" s="40" t="e">
        <f t="shared" si="2"/>
        <v>#DIV/0!</v>
      </c>
      <c r="N75" s="40" t="e">
        <f t="shared" si="2"/>
        <v>#DIV/0!</v>
      </c>
    </row>
    <row r="76" spans="1:14" ht="13.5" thickBot="1" x14ac:dyDescent="0.25">
      <c r="A76" s="29" t="s">
        <v>60</v>
      </c>
      <c r="B76" s="21"/>
      <c r="C76" s="21"/>
      <c r="D76" s="22"/>
      <c r="F76" s="29" t="s">
        <v>60</v>
      </c>
      <c r="G76" s="21"/>
      <c r="H76" s="21"/>
      <c r="I76" s="22"/>
      <c r="J76" s="15"/>
      <c r="K76" s="29" t="s">
        <v>60</v>
      </c>
      <c r="L76" s="43" t="e">
        <f t="shared" si="2"/>
        <v>#DIV/0!</v>
      </c>
      <c r="M76" s="43" t="e">
        <f t="shared" si="2"/>
        <v>#DIV/0!</v>
      </c>
      <c r="N76" s="44" t="e">
        <f t="shared" si="2"/>
        <v>#DIV/0!</v>
      </c>
    </row>
    <row r="77" spans="1:14" ht="13.5" thickBot="1" x14ac:dyDescent="0.25">
      <c r="J77" s="15"/>
      <c r="L77" s="39"/>
      <c r="M77" s="39"/>
      <c r="N77" s="39"/>
    </row>
    <row r="78" spans="1:14" ht="13.5" thickBot="1" x14ac:dyDescent="0.25">
      <c r="A78" s="10" t="s">
        <v>61</v>
      </c>
      <c r="B78" s="14"/>
      <c r="C78" s="14"/>
      <c r="D78" s="14"/>
      <c r="F78" s="60" t="s">
        <v>61</v>
      </c>
      <c r="G78" s="63"/>
      <c r="H78" s="63"/>
      <c r="I78" s="64"/>
      <c r="J78" s="15"/>
      <c r="K78" s="35" t="s">
        <v>61</v>
      </c>
      <c r="L78" s="40" t="e">
        <f t="shared" si="2"/>
        <v>#DIV/0!</v>
      </c>
      <c r="M78" s="40" t="e">
        <f t="shared" si="2"/>
        <v>#DIV/0!</v>
      </c>
      <c r="N78" s="40" t="e">
        <f t="shared" si="2"/>
        <v>#DIV/0!</v>
      </c>
    </row>
    <row r="79" spans="1:14" ht="13.5" thickBot="1" x14ac:dyDescent="0.25">
      <c r="A79" s="29" t="s">
        <v>62</v>
      </c>
      <c r="B79" s="21"/>
      <c r="C79" s="21"/>
      <c r="D79" s="22"/>
      <c r="F79" s="29" t="s">
        <v>62</v>
      </c>
      <c r="G79" s="21"/>
      <c r="H79" s="21"/>
      <c r="I79" s="22"/>
      <c r="J79" s="15"/>
      <c r="K79" s="29" t="s">
        <v>62</v>
      </c>
      <c r="L79" s="43" t="e">
        <f t="shared" si="2"/>
        <v>#DIV/0!</v>
      </c>
      <c r="M79" s="43" t="e">
        <f t="shared" si="2"/>
        <v>#DIV/0!</v>
      </c>
      <c r="N79" s="44" t="e">
        <f t="shared" si="2"/>
        <v>#DIV/0!</v>
      </c>
    </row>
    <row r="80" spans="1:14" ht="13.5" thickBot="1" x14ac:dyDescent="0.25">
      <c r="J80" s="15"/>
      <c r="L80" s="39"/>
      <c r="M80" s="39"/>
      <c r="N80" s="39"/>
    </row>
    <row r="81" spans="1:14" ht="13.5" thickBot="1" x14ac:dyDescent="0.25">
      <c r="A81" s="10" t="s">
        <v>63</v>
      </c>
      <c r="B81" s="14"/>
      <c r="C81" s="14"/>
      <c r="D81" s="14"/>
      <c r="F81" s="60" t="s">
        <v>63</v>
      </c>
      <c r="G81" s="63"/>
      <c r="H81" s="63"/>
      <c r="I81" s="64"/>
      <c r="J81" s="15"/>
      <c r="K81" s="35" t="s">
        <v>63</v>
      </c>
      <c r="L81" s="40" t="e">
        <f t="shared" si="2"/>
        <v>#DIV/0!</v>
      </c>
      <c r="M81" s="40" t="e">
        <f t="shared" si="2"/>
        <v>#DIV/0!</v>
      </c>
      <c r="N81" s="40" t="e">
        <f t="shared" si="2"/>
        <v>#DIV/0!</v>
      </c>
    </row>
    <row r="82" spans="1:14" ht="13.5" thickBot="1" x14ac:dyDescent="0.25">
      <c r="A82" s="29" t="s">
        <v>64</v>
      </c>
      <c r="B82" s="21"/>
      <c r="C82" s="21"/>
      <c r="D82" s="22"/>
      <c r="F82" s="29" t="s">
        <v>64</v>
      </c>
      <c r="G82" s="21"/>
      <c r="H82" s="21"/>
      <c r="I82" s="22"/>
      <c r="J82" s="15"/>
      <c r="K82" s="29" t="s">
        <v>64</v>
      </c>
      <c r="L82" s="43" t="e">
        <f t="shared" si="2"/>
        <v>#DIV/0!</v>
      </c>
      <c r="M82" s="43" t="e">
        <f t="shared" si="2"/>
        <v>#DIV/0!</v>
      </c>
      <c r="N82" s="44" t="e">
        <f t="shared" si="2"/>
        <v>#DIV/0!</v>
      </c>
    </row>
    <row r="83" spans="1:14" ht="13.5" thickBot="1" x14ac:dyDescent="0.25">
      <c r="J83" s="15"/>
      <c r="L83" s="39"/>
      <c r="M83" s="39"/>
      <c r="N83" s="39"/>
    </row>
    <row r="84" spans="1:14" ht="13.5" thickBot="1" x14ac:dyDescent="0.25">
      <c r="A84" s="10" t="s">
        <v>65</v>
      </c>
      <c r="B84" s="14"/>
      <c r="C84" s="14"/>
      <c r="D84" s="14"/>
      <c r="F84" s="60" t="s">
        <v>65</v>
      </c>
      <c r="G84" s="63"/>
      <c r="H84" s="63"/>
      <c r="I84" s="64"/>
      <c r="J84" s="15"/>
      <c r="K84" s="35" t="s">
        <v>65</v>
      </c>
      <c r="L84" s="40" t="e">
        <f t="shared" si="2"/>
        <v>#DIV/0!</v>
      </c>
      <c r="M84" s="40" t="e">
        <f t="shared" si="2"/>
        <v>#DIV/0!</v>
      </c>
      <c r="N84" s="40" t="e">
        <f t="shared" si="2"/>
        <v>#DIV/0!</v>
      </c>
    </row>
    <row r="85" spans="1:14" ht="13.5" thickBot="1" x14ac:dyDescent="0.25">
      <c r="A85" s="25" t="s">
        <v>66</v>
      </c>
      <c r="B85" s="17"/>
      <c r="C85" s="17"/>
      <c r="D85" s="19"/>
      <c r="F85" s="25" t="s">
        <v>66</v>
      </c>
      <c r="G85" s="17"/>
      <c r="H85" s="17"/>
      <c r="I85" s="19"/>
      <c r="J85" s="15"/>
      <c r="K85" s="25" t="s">
        <v>66</v>
      </c>
      <c r="L85" s="41" t="e">
        <f t="shared" si="2"/>
        <v>#DIV/0!</v>
      </c>
      <c r="M85" s="41" t="e">
        <f t="shared" si="2"/>
        <v>#DIV/0!</v>
      </c>
      <c r="N85" s="42" t="e">
        <f t="shared" si="2"/>
        <v>#DIV/0!</v>
      </c>
    </row>
    <row r="86" spans="1:14" ht="13.5" thickBot="1" x14ac:dyDescent="0.25">
      <c r="A86" s="26" t="s">
        <v>67</v>
      </c>
      <c r="B86" s="17"/>
      <c r="C86" s="17"/>
      <c r="D86" s="19"/>
      <c r="F86" s="26" t="s">
        <v>67</v>
      </c>
      <c r="G86" s="53"/>
      <c r="H86" s="53"/>
      <c r="I86" s="54"/>
      <c r="J86" s="15"/>
      <c r="K86" s="26" t="s">
        <v>67</v>
      </c>
      <c r="L86" s="41" t="e">
        <f t="shared" si="2"/>
        <v>#DIV/0!</v>
      </c>
      <c r="M86" s="41" t="e">
        <f t="shared" si="2"/>
        <v>#DIV/0!</v>
      </c>
      <c r="N86" s="42" t="e">
        <f t="shared" si="2"/>
        <v>#DIV/0!</v>
      </c>
    </row>
    <row r="87" spans="1:14" ht="13.5" thickBot="1" x14ac:dyDescent="0.25">
      <c r="A87" s="27" t="s">
        <v>68</v>
      </c>
      <c r="B87" s="21"/>
      <c r="C87" s="21"/>
      <c r="D87" s="22"/>
      <c r="F87" s="27" t="s">
        <v>68</v>
      </c>
      <c r="G87" s="55"/>
      <c r="H87" s="55"/>
      <c r="I87" s="56"/>
      <c r="J87" s="15"/>
      <c r="K87" s="27" t="s">
        <v>68</v>
      </c>
      <c r="L87" s="43" t="e">
        <f t="shared" si="2"/>
        <v>#DIV/0!</v>
      </c>
      <c r="M87" s="43" t="e">
        <f t="shared" si="2"/>
        <v>#DIV/0!</v>
      </c>
      <c r="N87" s="44" t="e">
        <f t="shared" si="2"/>
        <v>#DIV/0!</v>
      </c>
    </row>
    <row r="88" spans="1:14" ht="13.5" thickBot="1" x14ac:dyDescent="0.25">
      <c r="J88" s="15"/>
      <c r="L88" s="39"/>
      <c r="M88" s="39"/>
      <c r="N88" s="39"/>
    </row>
    <row r="89" spans="1:14" ht="13.5" thickBot="1" x14ac:dyDescent="0.25">
      <c r="A89" s="13" t="s">
        <v>69</v>
      </c>
      <c r="B89" s="14"/>
      <c r="C89" s="14"/>
      <c r="D89" s="14"/>
      <c r="F89" s="62" t="s">
        <v>69</v>
      </c>
      <c r="G89" s="63"/>
      <c r="H89" s="63"/>
      <c r="I89" s="64"/>
      <c r="J89" s="15"/>
      <c r="K89" s="36" t="s">
        <v>69</v>
      </c>
      <c r="L89" s="40" t="e">
        <f t="shared" si="2"/>
        <v>#DIV/0!</v>
      </c>
      <c r="M89" s="40" t="e">
        <f t="shared" si="2"/>
        <v>#DIV/0!</v>
      </c>
      <c r="N89" s="40" t="e">
        <f t="shared" si="2"/>
        <v>#DIV/0!</v>
      </c>
    </row>
    <row r="90" spans="1:14" ht="13.5" thickBot="1" x14ac:dyDescent="0.25">
      <c r="A90" s="28" t="s">
        <v>70</v>
      </c>
      <c r="B90" s="21"/>
      <c r="C90" s="21"/>
      <c r="D90" s="22"/>
      <c r="F90" s="28" t="s">
        <v>70</v>
      </c>
      <c r="G90" s="21"/>
      <c r="H90" s="21"/>
      <c r="I90" s="22"/>
      <c r="J90" s="15"/>
      <c r="K90" s="28" t="s">
        <v>70</v>
      </c>
      <c r="L90" s="43" t="e">
        <f t="shared" si="2"/>
        <v>#DIV/0!</v>
      </c>
      <c r="M90" s="43" t="e">
        <f t="shared" si="2"/>
        <v>#DIV/0!</v>
      </c>
      <c r="N90" s="44" t="e">
        <f t="shared" si="2"/>
        <v>#DIV/0!</v>
      </c>
    </row>
    <row r="91" spans="1:14" ht="13.5" thickBot="1" x14ac:dyDescent="0.25">
      <c r="J91" s="15"/>
      <c r="L91" s="39"/>
      <c r="M91" s="39"/>
      <c r="N91" s="39"/>
    </row>
    <row r="92" spans="1:14" ht="13.5" thickBot="1" x14ac:dyDescent="0.25">
      <c r="A92" s="29" t="s">
        <v>71</v>
      </c>
      <c r="B92" s="21"/>
      <c r="C92" s="21"/>
      <c r="D92" s="22"/>
      <c r="F92" s="29" t="s">
        <v>71</v>
      </c>
      <c r="G92" s="21"/>
      <c r="H92" s="21"/>
      <c r="I92" s="22"/>
      <c r="J92" s="15"/>
      <c r="K92" s="29" t="s">
        <v>71</v>
      </c>
      <c r="L92" s="43">
        <v>0</v>
      </c>
      <c r="M92" s="43">
        <v>0</v>
      </c>
      <c r="N92" s="43">
        <v>0</v>
      </c>
    </row>
    <row r="93" spans="1:14" x14ac:dyDescent="0.2">
      <c r="J93" s="15"/>
    </row>
  </sheetData>
  <mergeCells count="3">
    <mergeCell ref="A1:B1"/>
    <mergeCell ref="F1:G1"/>
    <mergeCell ref="K1:L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Z93"/>
  <sheetViews>
    <sheetView zoomScale="85" zoomScaleNormal="85" workbookViewId="0">
      <selection activeCell="K3" sqref="K3"/>
    </sheetView>
  </sheetViews>
  <sheetFormatPr baseColWidth="10" defaultColWidth="9.140625" defaultRowHeight="12.75" x14ac:dyDescent="0.2"/>
  <cols>
    <col min="1" max="1" width="22.7109375" style="2" bestFit="1" customWidth="1"/>
    <col min="2" max="2" width="12.5703125" style="2" customWidth="1"/>
    <col min="3" max="3" width="13.28515625" style="2" bestFit="1" customWidth="1"/>
    <col min="4" max="5" width="9.140625" style="2"/>
    <col min="6" max="6" width="25.7109375" style="2" bestFit="1" customWidth="1"/>
    <col min="7" max="7" width="13" style="2" customWidth="1"/>
    <col min="8" max="8" width="12.7109375" style="2" customWidth="1"/>
    <col min="9" max="10" width="9.140625" style="2"/>
    <col min="11" max="11" width="22.7109375" style="2" bestFit="1" customWidth="1"/>
    <col min="12" max="12" width="13" style="2" customWidth="1"/>
    <col min="13" max="13" width="14" style="2" customWidth="1"/>
    <col min="14" max="258" width="9.140625" style="2"/>
    <col min="259" max="259" width="22.7109375" style="2" bestFit="1" customWidth="1"/>
    <col min="260" max="260" width="12.140625" style="2" customWidth="1"/>
    <col min="261" max="261" width="16.7109375" style="2" customWidth="1"/>
    <col min="262" max="262" width="13.28515625" style="2" bestFit="1" customWidth="1"/>
    <col min="263" max="514" width="9.140625" style="2"/>
    <col min="515" max="515" width="22.7109375" style="2" bestFit="1" customWidth="1"/>
    <col min="516" max="516" width="12.140625" style="2" customWidth="1"/>
    <col min="517" max="517" width="16.7109375" style="2" customWidth="1"/>
    <col min="518" max="518" width="13.28515625" style="2" bestFit="1" customWidth="1"/>
    <col min="519" max="770" width="9.140625" style="2"/>
    <col min="771" max="771" width="22.7109375" style="2" bestFit="1" customWidth="1"/>
    <col min="772" max="772" width="12.140625" style="2" customWidth="1"/>
    <col min="773" max="773" width="16.7109375" style="2" customWidth="1"/>
    <col min="774" max="774" width="13.28515625" style="2" bestFit="1" customWidth="1"/>
    <col min="775" max="1026" width="9.140625" style="2"/>
    <col min="1027" max="1027" width="22.7109375" style="2" bestFit="1" customWidth="1"/>
    <col min="1028" max="1028" width="12.140625" style="2" customWidth="1"/>
    <col min="1029" max="1029" width="16.7109375" style="2" customWidth="1"/>
    <col min="1030" max="1030" width="13.28515625" style="2" bestFit="1" customWidth="1"/>
    <col min="1031" max="1282" width="9.140625" style="2"/>
    <col min="1283" max="1283" width="22.7109375" style="2" bestFit="1" customWidth="1"/>
    <col min="1284" max="1284" width="12.140625" style="2" customWidth="1"/>
    <col min="1285" max="1285" width="16.7109375" style="2" customWidth="1"/>
    <col min="1286" max="1286" width="13.28515625" style="2" bestFit="1" customWidth="1"/>
    <col min="1287" max="1538" width="9.140625" style="2"/>
    <col min="1539" max="1539" width="22.7109375" style="2" bestFit="1" customWidth="1"/>
    <col min="1540" max="1540" width="12.140625" style="2" customWidth="1"/>
    <col min="1541" max="1541" width="16.7109375" style="2" customWidth="1"/>
    <col min="1542" max="1542" width="13.28515625" style="2" bestFit="1" customWidth="1"/>
    <col min="1543" max="1794" width="9.140625" style="2"/>
    <col min="1795" max="1795" width="22.7109375" style="2" bestFit="1" customWidth="1"/>
    <col min="1796" max="1796" width="12.140625" style="2" customWidth="1"/>
    <col min="1797" max="1797" width="16.7109375" style="2" customWidth="1"/>
    <col min="1798" max="1798" width="13.28515625" style="2" bestFit="1" customWidth="1"/>
    <col min="1799" max="2050" width="9.140625" style="2"/>
    <col min="2051" max="2051" width="22.7109375" style="2" bestFit="1" customWidth="1"/>
    <col min="2052" max="2052" width="12.140625" style="2" customWidth="1"/>
    <col min="2053" max="2053" width="16.7109375" style="2" customWidth="1"/>
    <col min="2054" max="2054" width="13.28515625" style="2" bestFit="1" customWidth="1"/>
    <col min="2055" max="2306" width="9.140625" style="2"/>
    <col min="2307" max="2307" width="22.7109375" style="2" bestFit="1" customWidth="1"/>
    <col min="2308" max="2308" width="12.140625" style="2" customWidth="1"/>
    <col min="2309" max="2309" width="16.7109375" style="2" customWidth="1"/>
    <col min="2310" max="2310" width="13.28515625" style="2" bestFit="1" customWidth="1"/>
    <col min="2311" max="2562" width="9.140625" style="2"/>
    <col min="2563" max="2563" width="22.7109375" style="2" bestFit="1" customWidth="1"/>
    <col min="2564" max="2564" width="12.140625" style="2" customWidth="1"/>
    <col min="2565" max="2565" width="16.7109375" style="2" customWidth="1"/>
    <col min="2566" max="2566" width="13.28515625" style="2" bestFit="1" customWidth="1"/>
    <col min="2567" max="2818" width="9.140625" style="2"/>
    <col min="2819" max="2819" width="22.7109375" style="2" bestFit="1" customWidth="1"/>
    <col min="2820" max="2820" width="12.140625" style="2" customWidth="1"/>
    <col min="2821" max="2821" width="16.7109375" style="2" customWidth="1"/>
    <col min="2822" max="2822" width="13.28515625" style="2" bestFit="1" customWidth="1"/>
    <col min="2823" max="3074" width="9.140625" style="2"/>
    <col min="3075" max="3075" width="22.7109375" style="2" bestFit="1" customWidth="1"/>
    <col min="3076" max="3076" width="12.140625" style="2" customWidth="1"/>
    <col min="3077" max="3077" width="16.7109375" style="2" customWidth="1"/>
    <col min="3078" max="3078" width="13.28515625" style="2" bestFit="1" customWidth="1"/>
    <col min="3079" max="3330" width="9.140625" style="2"/>
    <col min="3331" max="3331" width="22.7109375" style="2" bestFit="1" customWidth="1"/>
    <col min="3332" max="3332" width="12.140625" style="2" customWidth="1"/>
    <col min="3333" max="3333" width="16.7109375" style="2" customWidth="1"/>
    <col min="3334" max="3334" width="13.28515625" style="2" bestFit="1" customWidth="1"/>
    <col min="3335" max="3586" width="9.140625" style="2"/>
    <col min="3587" max="3587" width="22.7109375" style="2" bestFit="1" customWidth="1"/>
    <col min="3588" max="3588" width="12.140625" style="2" customWidth="1"/>
    <col min="3589" max="3589" width="16.7109375" style="2" customWidth="1"/>
    <col min="3590" max="3590" width="13.28515625" style="2" bestFit="1" customWidth="1"/>
    <col min="3591" max="3842" width="9.140625" style="2"/>
    <col min="3843" max="3843" width="22.7109375" style="2" bestFit="1" customWidth="1"/>
    <col min="3844" max="3844" width="12.140625" style="2" customWidth="1"/>
    <col min="3845" max="3845" width="16.7109375" style="2" customWidth="1"/>
    <col min="3846" max="3846" width="13.28515625" style="2" bestFit="1" customWidth="1"/>
    <col min="3847" max="4098" width="9.140625" style="2"/>
    <col min="4099" max="4099" width="22.7109375" style="2" bestFit="1" customWidth="1"/>
    <col min="4100" max="4100" width="12.140625" style="2" customWidth="1"/>
    <col min="4101" max="4101" width="16.7109375" style="2" customWidth="1"/>
    <col min="4102" max="4102" width="13.28515625" style="2" bestFit="1" customWidth="1"/>
    <col min="4103" max="4354" width="9.140625" style="2"/>
    <col min="4355" max="4355" width="22.7109375" style="2" bestFit="1" customWidth="1"/>
    <col min="4356" max="4356" width="12.140625" style="2" customWidth="1"/>
    <col min="4357" max="4357" width="16.7109375" style="2" customWidth="1"/>
    <col min="4358" max="4358" width="13.28515625" style="2" bestFit="1" customWidth="1"/>
    <col min="4359" max="4610" width="9.140625" style="2"/>
    <col min="4611" max="4611" width="22.7109375" style="2" bestFit="1" customWidth="1"/>
    <col min="4612" max="4612" width="12.140625" style="2" customWidth="1"/>
    <col min="4613" max="4613" width="16.7109375" style="2" customWidth="1"/>
    <col min="4614" max="4614" width="13.28515625" style="2" bestFit="1" customWidth="1"/>
    <col min="4615" max="4866" width="9.140625" style="2"/>
    <col min="4867" max="4867" width="22.7109375" style="2" bestFit="1" customWidth="1"/>
    <col min="4868" max="4868" width="12.140625" style="2" customWidth="1"/>
    <col min="4869" max="4869" width="16.7109375" style="2" customWidth="1"/>
    <col min="4870" max="4870" width="13.28515625" style="2" bestFit="1" customWidth="1"/>
    <col min="4871" max="5122" width="9.140625" style="2"/>
    <col min="5123" max="5123" width="22.7109375" style="2" bestFit="1" customWidth="1"/>
    <col min="5124" max="5124" width="12.140625" style="2" customWidth="1"/>
    <col min="5125" max="5125" width="16.7109375" style="2" customWidth="1"/>
    <col min="5126" max="5126" width="13.28515625" style="2" bestFit="1" customWidth="1"/>
    <col min="5127" max="5378" width="9.140625" style="2"/>
    <col min="5379" max="5379" width="22.7109375" style="2" bestFit="1" customWidth="1"/>
    <col min="5380" max="5380" width="12.140625" style="2" customWidth="1"/>
    <col min="5381" max="5381" width="16.7109375" style="2" customWidth="1"/>
    <col min="5382" max="5382" width="13.28515625" style="2" bestFit="1" customWidth="1"/>
    <col min="5383" max="5634" width="9.140625" style="2"/>
    <col min="5635" max="5635" width="22.7109375" style="2" bestFit="1" customWidth="1"/>
    <col min="5636" max="5636" width="12.140625" style="2" customWidth="1"/>
    <col min="5637" max="5637" width="16.7109375" style="2" customWidth="1"/>
    <col min="5638" max="5638" width="13.28515625" style="2" bestFit="1" customWidth="1"/>
    <col min="5639" max="5890" width="9.140625" style="2"/>
    <col min="5891" max="5891" width="22.7109375" style="2" bestFit="1" customWidth="1"/>
    <col min="5892" max="5892" width="12.140625" style="2" customWidth="1"/>
    <col min="5893" max="5893" width="16.7109375" style="2" customWidth="1"/>
    <col min="5894" max="5894" width="13.28515625" style="2" bestFit="1" customWidth="1"/>
    <col min="5895" max="6146" width="9.140625" style="2"/>
    <col min="6147" max="6147" width="22.7109375" style="2" bestFit="1" customWidth="1"/>
    <col min="6148" max="6148" width="12.140625" style="2" customWidth="1"/>
    <col min="6149" max="6149" width="16.7109375" style="2" customWidth="1"/>
    <col min="6150" max="6150" width="13.28515625" style="2" bestFit="1" customWidth="1"/>
    <col min="6151" max="6402" width="9.140625" style="2"/>
    <col min="6403" max="6403" width="22.7109375" style="2" bestFit="1" customWidth="1"/>
    <col min="6404" max="6404" width="12.140625" style="2" customWidth="1"/>
    <col min="6405" max="6405" width="16.7109375" style="2" customWidth="1"/>
    <col min="6406" max="6406" width="13.28515625" style="2" bestFit="1" customWidth="1"/>
    <col min="6407" max="6658" width="9.140625" style="2"/>
    <col min="6659" max="6659" width="22.7109375" style="2" bestFit="1" customWidth="1"/>
    <col min="6660" max="6660" width="12.140625" style="2" customWidth="1"/>
    <col min="6661" max="6661" width="16.7109375" style="2" customWidth="1"/>
    <col min="6662" max="6662" width="13.28515625" style="2" bestFit="1" customWidth="1"/>
    <col min="6663" max="6914" width="9.140625" style="2"/>
    <col min="6915" max="6915" width="22.7109375" style="2" bestFit="1" customWidth="1"/>
    <col min="6916" max="6916" width="12.140625" style="2" customWidth="1"/>
    <col min="6917" max="6917" width="16.7109375" style="2" customWidth="1"/>
    <col min="6918" max="6918" width="13.28515625" style="2" bestFit="1" customWidth="1"/>
    <col min="6919" max="7170" width="9.140625" style="2"/>
    <col min="7171" max="7171" width="22.7109375" style="2" bestFit="1" customWidth="1"/>
    <col min="7172" max="7172" width="12.140625" style="2" customWidth="1"/>
    <col min="7173" max="7173" width="16.7109375" style="2" customWidth="1"/>
    <col min="7174" max="7174" width="13.28515625" style="2" bestFit="1" customWidth="1"/>
    <col min="7175" max="7426" width="9.140625" style="2"/>
    <col min="7427" max="7427" width="22.7109375" style="2" bestFit="1" customWidth="1"/>
    <col min="7428" max="7428" width="12.140625" style="2" customWidth="1"/>
    <col min="7429" max="7429" width="16.7109375" style="2" customWidth="1"/>
    <col min="7430" max="7430" width="13.28515625" style="2" bestFit="1" customWidth="1"/>
    <col min="7431" max="7682" width="9.140625" style="2"/>
    <col min="7683" max="7683" width="22.7109375" style="2" bestFit="1" customWidth="1"/>
    <col min="7684" max="7684" width="12.140625" style="2" customWidth="1"/>
    <col min="7685" max="7685" width="16.7109375" style="2" customWidth="1"/>
    <col min="7686" max="7686" width="13.28515625" style="2" bestFit="1" customWidth="1"/>
    <col min="7687" max="7938" width="9.140625" style="2"/>
    <col min="7939" max="7939" width="22.7109375" style="2" bestFit="1" customWidth="1"/>
    <col min="7940" max="7940" width="12.140625" style="2" customWidth="1"/>
    <col min="7941" max="7941" width="16.7109375" style="2" customWidth="1"/>
    <col min="7942" max="7942" width="13.28515625" style="2" bestFit="1" customWidth="1"/>
    <col min="7943" max="8194" width="9.140625" style="2"/>
    <col min="8195" max="8195" width="22.7109375" style="2" bestFit="1" customWidth="1"/>
    <col min="8196" max="8196" width="12.140625" style="2" customWidth="1"/>
    <col min="8197" max="8197" width="16.7109375" style="2" customWidth="1"/>
    <col min="8198" max="8198" width="13.28515625" style="2" bestFit="1" customWidth="1"/>
    <col min="8199" max="8450" width="9.140625" style="2"/>
    <col min="8451" max="8451" width="22.7109375" style="2" bestFit="1" customWidth="1"/>
    <col min="8452" max="8452" width="12.140625" style="2" customWidth="1"/>
    <col min="8453" max="8453" width="16.7109375" style="2" customWidth="1"/>
    <col min="8454" max="8454" width="13.28515625" style="2" bestFit="1" customWidth="1"/>
    <col min="8455" max="8706" width="9.140625" style="2"/>
    <col min="8707" max="8707" width="22.7109375" style="2" bestFit="1" customWidth="1"/>
    <col min="8708" max="8708" width="12.140625" style="2" customWidth="1"/>
    <col min="8709" max="8709" width="16.7109375" style="2" customWidth="1"/>
    <col min="8710" max="8710" width="13.28515625" style="2" bestFit="1" customWidth="1"/>
    <col min="8711" max="8962" width="9.140625" style="2"/>
    <col min="8963" max="8963" width="22.7109375" style="2" bestFit="1" customWidth="1"/>
    <col min="8964" max="8964" width="12.140625" style="2" customWidth="1"/>
    <col min="8965" max="8965" width="16.7109375" style="2" customWidth="1"/>
    <col min="8966" max="8966" width="13.28515625" style="2" bestFit="1" customWidth="1"/>
    <col min="8967" max="9218" width="9.140625" style="2"/>
    <col min="9219" max="9219" width="22.7109375" style="2" bestFit="1" customWidth="1"/>
    <col min="9220" max="9220" width="12.140625" style="2" customWidth="1"/>
    <col min="9221" max="9221" width="16.7109375" style="2" customWidth="1"/>
    <col min="9222" max="9222" width="13.28515625" style="2" bestFit="1" customWidth="1"/>
    <col min="9223" max="9474" width="9.140625" style="2"/>
    <col min="9475" max="9475" width="22.7109375" style="2" bestFit="1" customWidth="1"/>
    <col min="9476" max="9476" width="12.140625" style="2" customWidth="1"/>
    <col min="9477" max="9477" width="16.7109375" style="2" customWidth="1"/>
    <col min="9478" max="9478" width="13.28515625" style="2" bestFit="1" customWidth="1"/>
    <col min="9479" max="9730" width="9.140625" style="2"/>
    <col min="9731" max="9731" width="22.7109375" style="2" bestFit="1" customWidth="1"/>
    <col min="9732" max="9732" width="12.140625" style="2" customWidth="1"/>
    <col min="9733" max="9733" width="16.7109375" style="2" customWidth="1"/>
    <col min="9734" max="9734" width="13.28515625" style="2" bestFit="1" customWidth="1"/>
    <col min="9735" max="9986" width="9.140625" style="2"/>
    <col min="9987" max="9987" width="22.7109375" style="2" bestFit="1" customWidth="1"/>
    <col min="9988" max="9988" width="12.140625" style="2" customWidth="1"/>
    <col min="9989" max="9989" width="16.7109375" style="2" customWidth="1"/>
    <col min="9990" max="9990" width="13.28515625" style="2" bestFit="1" customWidth="1"/>
    <col min="9991" max="10242" width="9.140625" style="2"/>
    <col min="10243" max="10243" width="22.7109375" style="2" bestFit="1" customWidth="1"/>
    <col min="10244" max="10244" width="12.140625" style="2" customWidth="1"/>
    <col min="10245" max="10245" width="16.7109375" style="2" customWidth="1"/>
    <col min="10246" max="10246" width="13.28515625" style="2" bestFit="1" customWidth="1"/>
    <col min="10247" max="10498" width="9.140625" style="2"/>
    <col min="10499" max="10499" width="22.7109375" style="2" bestFit="1" customWidth="1"/>
    <col min="10500" max="10500" width="12.140625" style="2" customWidth="1"/>
    <col min="10501" max="10501" width="16.7109375" style="2" customWidth="1"/>
    <col min="10502" max="10502" width="13.28515625" style="2" bestFit="1" customWidth="1"/>
    <col min="10503" max="10754" width="9.140625" style="2"/>
    <col min="10755" max="10755" width="22.7109375" style="2" bestFit="1" customWidth="1"/>
    <col min="10756" max="10756" width="12.140625" style="2" customWidth="1"/>
    <col min="10757" max="10757" width="16.7109375" style="2" customWidth="1"/>
    <col min="10758" max="10758" width="13.28515625" style="2" bestFit="1" customWidth="1"/>
    <col min="10759" max="11010" width="9.140625" style="2"/>
    <col min="11011" max="11011" width="22.7109375" style="2" bestFit="1" customWidth="1"/>
    <col min="11012" max="11012" width="12.140625" style="2" customWidth="1"/>
    <col min="11013" max="11013" width="16.7109375" style="2" customWidth="1"/>
    <col min="11014" max="11014" width="13.28515625" style="2" bestFit="1" customWidth="1"/>
    <col min="11015" max="11266" width="9.140625" style="2"/>
    <col min="11267" max="11267" width="22.7109375" style="2" bestFit="1" customWidth="1"/>
    <col min="11268" max="11268" width="12.140625" style="2" customWidth="1"/>
    <col min="11269" max="11269" width="16.7109375" style="2" customWidth="1"/>
    <col min="11270" max="11270" width="13.28515625" style="2" bestFit="1" customWidth="1"/>
    <col min="11271" max="11522" width="9.140625" style="2"/>
    <col min="11523" max="11523" width="22.7109375" style="2" bestFit="1" customWidth="1"/>
    <col min="11524" max="11524" width="12.140625" style="2" customWidth="1"/>
    <col min="11525" max="11525" width="16.7109375" style="2" customWidth="1"/>
    <col min="11526" max="11526" width="13.28515625" style="2" bestFit="1" customWidth="1"/>
    <col min="11527" max="11778" width="9.140625" style="2"/>
    <col min="11779" max="11779" width="22.7109375" style="2" bestFit="1" customWidth="1"/>
    <col min="11780" max="11780" width="12.140625" style="2" customWidth="1"/>
    <col min="11781" max="11781" width="16.7109375" style="2" customWidth="1"/>
    <col min="11782" max="11782" width="13.28515625" style="2" bestFit="1" customWidth="1"/>
    <col min="11783" max="12034" width="9.140625" style="2"/>
    <col min="12035" max="12035" width="22.7109375" style="2" bestFit="1" customWidth="1"/>
    <col min="12036" max="12036" width="12.140625" style="2" customWidth="1"/>
    <col min="12037" max="12037" width="16.7109375" style="2" customWidth="1"/>
    <col min="12038" max="12038" width="13.28515625" style="2" bestFit="1" customWidth="1"/>
    <col min="12039" max="12290" width="9.140625" style="2"/>
    <col min="12291" max="12291" width="22.7109375" style="2" bestFit="1" customWidth="1"/>
    <col min="12292" max="12292" width="12.140625" style="2" customWidth="1"/>
    <col min="12293" max="12293" width="16.7109375" style="2" customWidth="1"/>
    <col min="12294" max="12294" width="13.28515625" style="2" bestFit="1" customWidth="1"/>
    <col min="12295" max="12546" width="9.140625" style="2"/>
    <col min="12547" max="12547" width="22.7109375" style="2" bestFit="1" customWidth="1"/>
    <col min="12548" max="12548" width="12.140625" style="2" customWidth="1"/>
    <col min="12549" max="12549" width="16.7109375" style="2" customWidth="1"/>
    <col min="12550" max="12550" width="13.28515625" style="2" bestFit="1" customWidth="1"/>
    <col min="12551" max="12802" width="9.140625" style="2"/>
    <col min="12803" max="12803" width="22.7109375" style="2" bestFit="1" customWidth="1"/>
    <col min="12804" max="12804" width="12.140625" style="2" customWidth="1"/>
    <col min="12805" max="12805" width="16.7109375" style="2" customWidth="1"/>
    <col min="12806" max="12806" width="13.28515625" style="2" bestFit="1" customWidth="1"/>
    <col min="12807" max="13058" width="9.140625" style="2"/>
    <col min="13059" max="13059" width="22.7109375" style="2" bestFit="1" customWidth="1"/>
    <col min="13060" max="13060" width="12.140625" style="2" customWidth="1"/>
    <col min="13061" max="13061" width="16.7109375" style="2" customWidth="1"/>
    <col min="13062" max="13062" width="13.28515625" style="2" bestFit="1" customWidth="1"/>
    <col min="13063" max="13314" width="9.140625" style="2"/>
    <col min="13315" max="13315" width="22.7109375" style="2" bestFit="1" customWidth="1"/>
    <col min="13316" max="13316" width="12.140625" style="2" customWidth="1"/>
    <col min="13317" max="13317" width="16.7109375" style="2" customWidth="1"/>
    <col min="13318" max="13318" width="13.28515625" style="2" bestFit="1" customWidth="1"/>
    <col min="13319" max="13570" width="9.140625" style="2"/>
    <col min="13571" max="13571" width="22.7109375" style="2" bestFit="1" customWidth="1"/>
    <col min="13572" max="13572" width="12.140625" style="2" customWidth="1"/>
    <col min="13573" max="13573" width="16.7109375" style="2" customWidth="1"/>
    <col min="13574" max="13574" width="13.28515625" style="2" bestFit="1" customWidth="1"/>
    <col min="13575" max="13826" width="9.140625" style="2"/>
    <col min="13827" max="13827" width="22.7109375" style="2" bestFit="1" customWidth="1"/>
    <col min="13828" max="13828" width="12.140625" style="2" customWidth="1"/>
    <col min="13829" max="13829" width="16.7109375" style="2" customWidth="1"/>
    <col min="13830" max="13830" width="13.28515625" style="2" bestFit="1" customWidth="1"/>
    <col min="13831" max="14082" width="9.140625" style="2"/>
    <col min="14083" max="14083" width="22.7109375" style="2" bestFit="1" customWidth="1"/>
    <col min="14084" max="14084" width="12.140625" style="2" customWidth="1"/>
    <col min="14085" max="14085" width="16.7109375" style="2" customWidth="1"/>
    <col min="14086" max="14086" width="13.28515625" style="2" bestFit="1" customWidth="1"/>
    <col min="14087" max="14338" width="9.140625" style="2"/>
    <col min="14339" max="14339" width="22.7109375" style="2" bestFit="1" customWidth="1"/>
    <col min="14340" max="14340" width="12.140625" style="2" customWidth="1"/>
    <col min="14341" max="14341" width="16.7109375" style="2" customWidth="1"/>
    <col min="14342" max="14342" width="13.28515625" style="2" bestFit="1" customWidth="1"/>
    <col min="14343" max="14594" width="9.140625" style="2"/>
    <col min="14595" max="14595" width="22.7109375" style="2" bestFit="1" customWidth="1"/>
    <col min="14596" max="14596" width="12.140625" style="2" customWidth="1"/>
    <col min="14597" max="14597" width="16.7109375" style="2" customWidth="1"/>
    <col min="14598" max="14598" width="13.28515625" style="2" bestFit="1" customWidth="1"/>
    <col min="14599" max="14850" width="9.140625" style="2"/>
    <col min="14851" max="14851" width="22.7109375" style="2" bestFit="1" customWidth="1"/>
    <col min="14852" max="14852" width="12.140625" style="2" customWidth="1"/>
    <col min="14853" max="14853" width="16.7109375" style="2" customWidth="1"/>
    <col min="14854" max="14854" width="13.28515625" style="2" bestFit="1" customWidth="1"/>
    <col min="14855" max="15106" width="9.140625" style="2"/>
    <col min="15107" max="15107" width="22.7109375" style="2" bestFit="1" customWidth="1"/>
    <col min="15108" max="15108" width="12.140625" style="2" customWidth="1"/>
    <col min="15109" max="15109" width="16.7109375" style="2" customWidth="1"/>
    <col min="15110" max="15110" width="13.28515625" style="2" bestFit="1" customWidth="1"/>
    <col min="15111" max="15362" width="9.140625" style="2"/>
    <col min="15363" max="15363" width="22.7109375" style="2" bestFit="1" customWidth="1"/>
    <col min="15364" max="15364" width="12.140625" style="2" customWidth="1"/>
    <col min="15365" max="15365" width="16.7109375" style="2" customWidth="1"/>
    <col min="15366" max="15366" width="13.28515625" style="2" bestFit="1" customWidth="1"/>
    <col min="15367" max="15618" width="9.140625" style="2"/>
    <col min="15619" max="15619" width="22.7109375" style="2" bestFit="1" customWidth="1"/>
    <col min="15620" max="15620" width="12.140625" style="2" customWidth="1"/>
    <col min="15621" max="15621" width="16.7109375" style="2" customWidth="1"/>
    <col min="15622" max="15622" width="13.28515625" style="2" bestFit="1" customWidth="1"/>
    <col min="15623" max="15874" width="9.140625" style="2"/>
    <col min="15875" max="15875" width="22.7109375" style="2" bestFit="1" customWidth="1"/>
    <col min="15876" max="15876" width="12.140625" style="2" customWidth="1"/>
    <col min="15877" max="15877" width="16.7109375" style="2" customWidth="1"/>
    <col min="15878" max="15878" width="13.28515625" style="2" bestFit="1" customWidth="1"/>
    <col min="15879" max="16130" width="9.140625" style="2"/>
    <col min="16131" max="16131" width="22.7109375" style="2" bestFit="1" customWidth="1"/>
    <col min="16132" max="16132" width="12.140625" style="2" customWidth="1"/>
    <col min="16133" max="16133" width="16.7109375" style="2" customWidth="1"/>
    <col min="16134" max="16134" width="13.28515625" style="2" bestFit="1" customWidth="1"/>
    <col min="16135" max="16384" width="9.140625" style="2"/>
  </cols>
  <sheetData>
    <row r="1" spans="1:26" x14ac:dyDescent="0.2">
      <c r="A1" s="145" t="s">
        <v>74</v>
      </c>
      <c r="B1" s="145"/>
      <c r="C1" s="1"/>
      <c r="D1" s="1"/>
      <c r="F1" s="145" t="s">
        <v>74</v>
      </c>
      <c r="G1" s="145"/>
      <c r="K1" s="145" t="s">
        <v>75</v>
      </c>
      <c r="L1" s="145"/>
      <c r="M1" s="1"/>
      <c r="N1" s="1"/>
    </row>
    <row r="2" spans="1:26" x14ac:dyDescent="0.2">
      <c r="A2" s="1" t="s">
        <v>118</v>
      </c>
      <c r="B2" s="3"/>
      <c r="C2" s="1"/>
      <c r="D2" s="1"/>
      <c r="F2" s="1" t="s">
        <v>93</v>
      </c>
      <c r="G2" s="3"/>
      <c r="K2" s="1" t="s">
        <v>119</v>
      </c>
      <c r="L2" s="3"/>
      <c r="M2" s="1"/>
      <c r="N2" s="1"/>
    </row>
    <row r="3" spans="1:26" ht="15.75" thickBot="1" x14ac:dyDescent="0.35">
      <c r="A3" s="4"/>
      <c r="K3" s="4"/>
    </row>
    <row r="4" spans="1:26" ht="13.5" thickBot="1" x14ac:dyDescent="0.25">
      <c r="A4" s="5"/>
      <c r="B4" s="6" t="s">
        <v>0</v>
      </c>
      <c r="C4" s="7" t="s">
        <v>1</v>
      </c>
      <c r="D4" s="8" t="s">
        <v>2</v>
      </c>
      <c r="F4" s="5"/>
      <c r="G4" s="57" t="s">
        <v>0</v>
      </c>
      <c r="H4" s="58" t="s">
        <v>1</v>
      </c>
      <c r="I4" s="59" t="s">
        <v>2</v>
      </c>
      <c r="K4" s="5"/>
      <c r="L4" s="32" t="s">
        <v>0</v>
      </c>
      <c r="M4" s="33" t="s">
        <v>1</v>
      </c>
      <c r="N4" s="34" t="s">
        <v>2</v>
      </c>
    </row>
    <row r="5" spans="1:26" ht="13.5" thickBot="1" x14ac:dyDescent="0.25">
      <c r="A5" s="5"/>
      <c r="B5" s="9"/>
      <c r="C5" s="9"/>
      <c r="D5" s="5"/>
      <c r="F5" s="5"/>
      <c r="G5" s="9"/>
      <c r="H5" s="9"/>
      <c r="I5" s="5"/>
      <c r="K5" s="5"/>
      <c r="L5" s="9"/>
      <c r="M5" s="9"/>
      <c r="N5" s="5"/>
    </row>
    <row r="6" spans="1:26" ht="13.5" thickBot="1" x14ac:dyDescent="0.25">
      <c r="A6" s="10" t="s">
        <v>3</v>
      </c>
      <c r="B6" s="11">
        <f>+'Octubre 2016'!B6+'Noviembre 2016'!B6+'Diciembre 2016'!B6</f>
        <v>0</v>
      </c>
      <c r="C6" s="11">
        <f>+'Octubre 2016'!C6+'Noviembre 2016'!C6+'Diciembre 2016'!C6</f>
        <v>0</v>
      </c>
      <c r="D6" s="11">
        <f>+'Octubre 2016'!D6+'Noviembre 2016'!D6+'Diciembre 2016'!D6</f>
        <v>0</v>
      </c>
      <c r="F6" s="60" t="s">
        <v>3</v>
      </c>
      <c r="G6" s="61">
        <f>+'Octubre 2016'!G6+'Noviembre 2016'!G6+'Diciembre 2016'!G6</f>
        <v>0</v>
      </c>
      <c r="H6" s="61">
        <f>+'Octubre 2016'!H6+'Noviembre 2016'!H6+'Diciembre 2016'!H6</f>
        <v>0</v>
      </c>
      <c r="I6" s="61">
        <f>+'Octubre 2016'!I6+'Noviembre 2016'!I6+'Diciembre 2016'!I6</f>
        <v>0</v>
      </c>
      <c r="J6" s="15"/>
      <c r="K6" s="35" t="s">
        <v>3</v>
      </c>
      <c r="L6" s="38" t="e">
        <f>+B6/G6-1</f>
        <v>#DIV/0!</v>
      </c>
      <c r="M6" s="38" t="e">
        <f t="shared" ref="M6:N6" si="0">+C6/H6-1</f>
        <v>#DIV/0!</v>
      </c>
      <c r="N6" s="38" t="e">
        <f t="shared" si="0"/>
        <v>#DIV/0!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3.5" thickBot="1" x14ac:dyDescent="0.25">
      <c r="F7" s="51"/>
      <c r="G7" s="12"/>
      <c r="H7" s="52"/>
      <c r="I7" s="52"/>
      <c r="J7" s="15"/>
      <c r="L7" s="39"/>
      <c r="M7" s="39"/>
      <c r="N7" s="39"/>
    </row>
    <row r="8" spans="1:26" ht="13.5" thickBot="1" x14ac:dyDescent="0.25">
      <c r="A8" s="13" t="s">
        <v>4</v>
      </c>
      <c r="B8" s="14">
        <f>+'Octubre 2016'!B8+'Noviembre 2016'!B8+'Diciembre 2016'!B8</f>
        <v>0</v>
      </c>
      <c r="C8" s="14">
        <f>+'Octubre 2016'!C8+'Noviembre 2016'!C8+'Diciembre 2016'!C8</f>
        <v>0</v>
      </c>
      <c r="D8" s="14">
        <f>+'Octubre 2016'!D8+'Noviembre 2016'!D8+'Diciembre 2016'!D8</f>
        <v>0</v>
      </c>
      <c r="F8" s="62" t="s">
        <v>4</v>
      </c>
      <c r="G8" s="63">
        <f>+'Octubre 2016'!G8+'Noviembre 2016'!G8+'Diciembre 2016'!G8</f>
        <v>0</v>
      </c>
      <c r="H8" s="63">
        <f>+'Octubre 2016'!H8+'Noviembre 2016'!H8+'Diciembre 2016'!H8</f>
        <v>0</v>
      </c>
      <c r="I8" s="64">
        <f>+'Octubre 2016'!I8+'Noviembre 2016'!I8+'Diciembre 2016'!I8</f>
        <v>0</v>
      </c>
      <c r="J8" s="15"/>
      <c r="K8" s="36" t="s">
        <v>4</v>
      </c>
      <c r="L8" s="40" t="e">
        <f t="shared" ref="L8:N71" si="1">+B8/G8-1</f>
        <v>#DIV/0!</v>
      </c>
      <c r="M8" s="40" t="e">
        <f t="shared" si="1"/>
        <v>#DIV/0!</v>
      </c>
      <c r="N8" s="40" t="e">
        <f t="shared" si="1"/>
        <v>#DIV/0!</v>
      </c>
      <c r="P8" s="15"/>
      <c r="Q8" s="15"/>
      <c r="R8" s="15"/>
      <c r="S8" s="15"/>
      <c r="T8" s="15"/>
      <c r="U8" s="15"/>
      <c r="V8" s="15"/>
      <c r="W8" s="15"/>
    </row>
    <row r="9" spans="1:26" ht="13.5" thickBot="1" x14ac:dyDescent="0.25">
      <c r="A9" s="16" t="s">
        <v>5</v>
      </c>
      <c r="B9" s="17">
        <f>+'Octubre 2016'!B9+'Noviembre 2016'!B9+'Diciembre 2016'!B9</f>
        <v>0</v>
      </c>
      <c r="C9" s="17">
        <f>+'Octubre 2016'!C9+'Noviembre 2016'!C9+'Diciembre 2016'!C9</f>
        <v>0</v>
      </c>
      <c r="D9" s="17">
        <f>+'Octubre 2016'!D9+'Noviembre 2016'!D9+'Diciembre 2016'!D9</f>
        <v>0</v>
      </c>
      <c r="E9" s="15"/>
      <c r="F9" s="16" t="s">
        <v>5</v>
      </c>
      <c r="G9" s="17">
        <f>+'Octubre 2016'!G9+'Noviembre 2016'!G9+'Diciembre 2016'!G9</f>
        <v>0</v>
      </c>
      <c r="H9" s="17">
        <f>+'Octubre 2016'!H9+'Noviembre 2016'!H9+'Diciembre 2016'!H9</f>
        <v>0</v>
      </c>
      <c r="I9" s="19">
        <f>+'Octubre 2016'!I9+'Noviembre 2016'!I9+'Diciembre 2016'!I9</f>
        <v>0</v>
      </c>
      <c r="J9" s="15"/>
      <c r="K9" s="16" t="s">
        <v>5</v>
      </c>
      <c r="L9" s="41" t="e">
        <f t="shared" si="1"/>
        <v>#DIV/0!</v>
      </c>
      <c r="M9" s="41" t="e">
        <f t="shared" si="1"/>
        <v>#DIV/0!</v>
      </c>
      <c r="N9" s="41" t="e">
        <f t="shared" si="1"/>
        <v>#DIV/0!</v>
      </c>
      <c r="P9" s="15"/>
      <c r="Q9" s="15"/>
      <c r="R9" s="15"/>
      <c r="S9" s="15"/>
      <c r="T9" s="15"/>
      <c r="U9" s="15"/>
      <c r="V9" s="15"/>
      <c r="W9" s="15"/>
    </row>
    <row r="10" spans="1:26" ht="13.5" thickBot="1" x14ac:dyDescent="0.25">
      <c r="A10" s="18" t="s">
        <v>6</v>
      </c>
      <c r="B10" s="17">
        <f>+'Octubre 2016'!B10+'Noviembre 2016'!B10+'Diciembre 2016'!B10</f>
        <v>0</v>
      </c>
      <c r="C10" s="17">
        <f>+'Octubre 2016'!C10+'Noviembre 2016'!C10+'Diciembre 2016'!C10</f>
        <v>0</v>
      </c>
      <c r="D10" s="19">
        <f>+'Octubre 2016'!D10+'Noviembre 2016'!D10+'Diciembre 2016'!D10</f>
        <v>0</v>
      </c>
      <c r="F10" s="18" t="s">
        <v>6</v>
      </c>
      <c r="G10" s="53">
        <f>+'Octubre 2016'!G10+'Noviembre 2016'!G10+'Diciembre 2016'!G10</f>
        <v>0</v>
      </c>
      <c r="H10" s="53">
        <f>+'Octubre 2016'!H10+'Noviembre 2016'!H10+'Diciembre 2016'!H10</f>
        <v>0</v>
      </c>
      <c r="I10" s="54">
        <f>+'Octubre 2016'!I10+'Noviembre 2016'!I10+'Diciembre 2016'!I10</f>
        <v>0</v>
      </c>
      <c r="J10" s="15"/>
      <c r="K10" s="18" t="s">
        <v>6</v>
      </c>
      <c r="L10" s="41" t="e">
        <f t="shared" si="1"/>
        <v>#DIV/0!</v>
      </c>
      <c r="M10" s="41" t="e">
        <f t="shared" si="1"/>
        <v>#DIV/0!</v>
      </c>
      <c r="N10" s="42" t="e">
        <f t="shared" si="1"/>
        <v>#DIV/0!</v>
      </c>
      <c r="P10" s="15"/>
      <c r="Q10" s="15"/>
      <c r="R10" s="15"/>
      <c r="S10" s="15"/>
      <c r="T10" s="15"/>
      <c r="U10" s="15"/>
      <c r="V10" s="15"/>
      <c r="W10" s="15"/>
    </row>
    <row r="11" spans="1:26" ht="13.5" thickBot="1" x14ac:dyDescent="0.25">
      <c r="A11" s="18" t="s">
        <v>7</v>
      </c>
      <c r="B11" s="17">
        <f>+'Octubre 2016'!B11+'Noviembre 2016'!B11+'Diciembre 2016'!B11</f>
        <v>0</v>
      </c>
      <c r="C11" s="17">
        <f>+'Octubre 2016'!C11+'Noviembre 2016'!C11+'Diciembre 2016'!C11</f>
        <v>0</v>
      </c>
      <c r="D11" s="19">
        <f>+'Octubre 2016'!D11+'Noviembre 2016'!D11+'Diciembre 2016'!D11</f>
        <v>0</v>
      </c>
      <c r="F11" s="18" t="s">
        <v>7</v>
      </c>
      <c r="G11" s="53">
        <f>+'Octubre 2016'!G11+'Noviembre 2016'!G11+'Diciembre 2016'!G11</f>
        <v>0</v>
      </c>
      <c r="H11" s="53">
        <f>+'Octubre 2016'!H11+'Noviembre 2016'!H11+'Diciembre 2016'!H11</f>
        <v>0</v>
      </c>
      <c r="I11" s="54">
        <f>+'Octubre 2016'!I11+'Noviembre 2016'!I11+'Diciembre 2016'!I11</f>
        <v>0</v>
      </c>
      <c r="J11" s="15"/>
      <c r="K11" s="18" t="s">
        <v>7</v>
      </c>
      <c r="L11" s="41" t="e">
        <f t="shared" si="1"/>
        <v>#DIV/0!</v>
      </c>
      <c r="M11" s="41" t="e">
        <f t="shared" si="1"/>
        <v>#DIV/0!</v>
      </c>
      <c r="N11" s="42" t="e">
        <f t="shared" si="1"/>
        <v>#DIV/0!</v>
      </c>
      <c r="P11" s="15"/>
      <c r="Q11" s="15"/>
      <c r="R11" s="15"/>
      <c r="S11" s="15"/>
      <c r="T11" s="15"/>
      <c r="U11" s="15"/>
      <c r="V11" s="15"/>
      <c r="W11" s="15"/>
    </row>
    <row r="12" spans="1:26" ht="13.5" thickBot="1" x14ac:dyDescent="0.25">
      <c r="A12" s="18" t="s">
        <v>8</v>
      </c>
      <c r="B12" s="17">
        <f>+'Octubre 2016'!B12+'Noviembre 2016'!B12+'Diciembre 2016'!B12</f>
        <v>0</v>
      </c>
      <c r="C12" s="17">
        <f>+'Octubre 2016'!C12+'Noviembre 2016'!C12+'Diciembre 2016'!C12</f>
        <v>0</v>
      </c>
      <c r="D12" s="19">
        <f>+'Octubre 2016'!D12+'Noviembre 2016'!D12+'Diciembre 2016'!D12</f>
        <v>0</v>
      </c>
      <c r="F12" s="18" t="s">
        <v>8</v>
      </c>
      <c r="G12" s="53">
        <f>+'Octubre 2016'!G12+'Noviembre 2016'!G12+'Diciembre 2016'!G12</f>
        <v>0</v>
      </c>
      <c r="H12" s="53">
        <f>+'Octubre 2016'!H12+'Noviembre 2016'!H12+'Diciembre 2016'!H12</f>
        <v>0</v>
      </c>
      <c r="I12" s="54">
        <f>+'Octubre 2016'!I12+'Noviembre 2016'!I12+'Diciembre 2016'!I12</f>
        <v>0</v>
      </c>
      <c r="J12" s="15"/>
      <c r="K12" s="18" t="s">
        <v>8</v>
      </c>
      <c r="L12" s="41" t="e">
        <f t="shared" si="1"/>
        <v>#DIV/0!</v>
      </c>
      <c r="M12" s="41" t="e">
        <f t="shared" si="1"/>
        <v>#DIV/0!</v>
      </c>
      <c r="N12" s="42" t="e">
        <f t="shared" si="1"/>
        <v>#DIV/0!</v>
      </c>
      <c r="P12" s="15"/>
      <c r="Q12" s="15"/>
      <c r="R12" s="15"/>
      <c r="S12" s="15"/>
      <c r="T12" s="15"/>
      <c r="U12" s="15"/>
      <c r="V12" s="15"/>
      <c r="W12" s="15"/>
    </row>
    <row r="13" spans="1:26" ht="13.5" thickBot="1" x14ac:dyDescent="0.25">
      <c r="A13" s="18" t="s">
        <v>9</v>
      </c>
      <c r="B13" s="17">
        <f>+'Octubre 2016'!B13+'Noviembre 2016'!B13+'Diciembre 2016'!B13</f>
        <v>0</v>
      </c>
      <c r="C13" s="17">
        <f>+'Octubre 2016'!C13+'Noviembre 2016'!C13+'Diciembre 2016'!C13</f>
        <v>0</v>
      </c>
      <c r="D13" s="19">
        <f>+'Octubre 2016'!D13+'Noviembre 2016'!D13+'Diciembre 2016'!D13</f>
        <v>0</v>
      </c>
      <c r="F13" s="18" t="s">
        <v>9</v>
      </c>
      <c r="G13" s="53">
        <f>+'Octubre 2016'!G13+'Noviembre 2016'!G13+'Diciembre 2016'!G13</f>
        <v>0</v>
      </c>
      <c r="H13" s="53">
        <f>+'Octubre 2016'!H13+'Noviembre 2016'!H13+'Diciembre 2016'!H13</f>
        <v>0</v>
      </c>
      <c r="I13" s="54">
        <f>+'Octubre 2016'!I13+'Noviembre 2016'!I13+'Diciembre 2016'!I13</f>
        <v>0</v>
      </c>
      <c r="J13" s="15"/>
      <c r="K13" s="18" t="s">
        <v>9</v>
      </c>
      <c r="L13" s="41" t="e">
        <f t="shared" si="1"/>
        <v>#DIV/0!</v>
      </c>
      <c r="M13" s="41" t="e">
        <f t="shared" si="1"/>
        <v>#DIV/0!</v>
      </c>
      <c r="N13" s="42" t="e">
        <f t="shared" si="1"/>
        <v>#DIV/0!</v>
      </c>
      <c r="P13" s="15"/>
      <c r="Q13" s="15"/>
      <c r="R13" s="15"/>
      <c r="S13" s="15"/>
      <c r="T13" s="15"/>
      <c r="U13" s="15"/>
      <c r="V13" s="15"/>
      <c r="W13" s="15"/>
    </row>
    <row r="14" spans="1:26" ht="13.5" thickBot="1" x14ac:dyDescent="0.25">
      <c r="A14" s="18" t="s">
        <v>10</v>
      </c>
      <c r="B14" s="17">
        <f>+'Octubre 2016'!B14+'Noviembre 2016'!B14+'Diciembre 2016'!B14</f>
        <v>0</v>
      </c>
      <c r="C14" s="17">
        <f>+'Octubre 2016'!C14+'Noviembre 2016'!C14+'Diciembre 2016'!C14</f>
        <v>0</v>
      </c>
      <c r="D14" s="19">
        <f>+'Octubre 2016'!D14+'Noviembre 2016'!D14+'Diciembre 2016'!D14</f>
        <v>0</v>
      </c>
      <c r="F14" s="18" t="s">
        <v>10</v>
      </c>
      <c r="G14" s="53">
        <f>+'Octubre 2016'!G14+'Noviembre 2016'!G14+'Diciembre 2016'!G14</f>
        <v>0</v>
      </c>
      <c r="H14" s="53">
        <f>+'Octubre 2016'!H14+'Noviembre 2016'!H14+'Diciembre 2016'!H14</f>
        <v>0</v>
      </c>
      <c r="I14" s="54">
        <f>+'Octubre 2016'!I14+'Noviembre 2016'!I14+'Diciembre 2016'!I14</f>
        <v>0</v>
      </c>
      <c r="J14" s="15"/>
      <c r="K14" s="18" t="s">
        <v>10</v>
      </c>
      <c r="L14" s="41" t="e">
        <f t="shared" si="1"/>
        <v>#DIV/0!</v>
      </c>
      <c r="M14" s="41" t="e">
        <f t="shared" si="1"/>
        <v>#DIV/0!</v>
      </c>
      <c r="N14" s="42" t="e">
        <f t="shared" si="1"/>
        <v>#DIV/0!</v>
      </c>
      <c r="P14" s="15"/>
      <c r="Q14" s="15"/>
      <c r="R14" s="15"/>
      <c r="S14" s="15"/>
      <c r="T14" s="15"/>
      <c r="U14" s="15"/>
      <c r="V14" s="15"/>
      <c r="W14" s="15"/>
    </row>
    <row r="15" spans="1:26" ht="13.5" thickBot="1" x14ac:dyDescent="0.25">
      <c r="A15" s="18" t="s">
        <v>11</v>
      </c>
      <c r="B15" s="17">
        <f>+'Octubre 2016'!B15+'Noviembre 2016'!B15+'Diciembre 2016'!B15</f>
        <v>0</v>
      </c>
      <c r="C15" s="17">
        <f>+'Octubre 2016'!C15+'Noviembre 2016'!C15+'Diciembre 2016'!C15</f>
        <v>0</v>
      </c>
      <c r="D15" s="19">
        <f>+'Octubre 2016'!D15+'Noviembre 2016'!D15+'Diciembre 2016'!D15</f>
        <v>0</v>
      </c>
      <c r="F15" s="18" t="s">
        <v>11</v>
      </c>
      <c r="G15" s="53">
        <f>+'Octubre 2016'!G15+'Noviembre 2016'!G15+'Diciembre 2016'!G15</f>
        <v>0</v>
      </c>
      <c r="H15" s="53">
        <f>+'Octubre 2016'!H15+'Noviembre 2016'!H15+'Diciembre 2016'!H15</f>
        <v>0</v>
      </c>
      <c r="I15" s="54">
        <f>+'Octubre 2016'!I15+'Noviembre 2016'!I15+'Diciembre 2016'!I15</f>
        <v>0</v>
      </c>
      <c r="J15" s="15"/>
      <c r="K15" s="18" t="s">
        <v>11</v>
      </c>
      <c r="L15" s="41" t="e">
        <f t="shared" si="1"/>
        <v>#DIV/0!</v>
      </c>
      <c r="M15" s="41" t="e">
        <f t="shared" si="1"/>
        <v>#DIV/0!</v>
      </c>
      <c r="N15" s="42" t="e">
        <f t="shared" si="1"/>
        <v>#DIV/0!</v>
      </c>
      <c r="P15" s="15"/>
      <c r="Q15" s="15"/>
      <c r="R15" s="15"/>
      <c r="S15" s="15"/>
      <c r="T15" s="15"/>
      <c r="U15" s="15"/>
      <c r="V15" s="15"/>
      <c r="W15" s="15"/>
    </row>
    <row r="16" spans="1:26" ht="13.5" thickBot="1" x14ac:dyDescent="0.25">
      <c r="A16" s="20" t="s">
        <v>12</v>
      </c>
      <c r="B16" s="21">
        <f>+'Octubre 2016'!B16+'Noviembre 2016'!B16+'Diciembre 2016'!B16</f>
        <v>0</v>
      </c>
      <c r="C16" s="21">
        <f>+'Octubre 2016'!C16+'Noviembre 2016'!C16+'Diciembre 2016'!C16</f>
        <v>0</v>
      </c>
      <c r="D16" s="22">
        <f>+'Octubre 2016'!D16+'Noviembre 2016'!D16+'Diciembre 2016'!D16</f>
        <v>0</v>
      </c>
      <c r="F16" s="20" t="s">
        <v>12</v>
      </c>
      <c r="G16" s="55">
        <f>+'Octubre 2016'!G16+'Noviembre 2016'!G16+'Diciembre 2016'!G16</f>
        <v>0</v>
      </c>
      <c r="H16" s="55">
        <f>+'Octubre 2016'!H16+'Noviembre 2016'!H16+'Diciembre 2016'!H16</f>
        <v>0</v>
      </c>
      <c r="I16" s="56">
        <f>+'Octubre 2016'!I16+'Noviembre 2016'!I16+'Diciembre 2016'!I16</f>
        <v>0</v>
      </c>
      <c r="J16" s="15"/>
      <c r="K16" s="20" t="s">
        <v>12</v>
      </c>
      <c r="L16" s="43" t="e">
        <f t="shared" si="1"/>
        <v>#DIV/0!</v>
      </c>
      <c r="M16" s="43" t="e">
        <f t="shared" si="1"/>
        <v>#DIV/0!</v>
      </c>
      <c r="N16" s="44" t="e">
        <f t="shared" si="1"/>
        <v>#DIV/0!</v>
      </c>
    </row>
    <row r="17" spans="1:14" ht="13.5" thickBot="1" x14ac:dyDescent="0.25">
      <c r="B17" s="12"/>
      <c r="C17" s="12"/>
      <c r="D17" s="12"/>
      <c r="G17" s="12"/>
      <c r="H17" s="12"/>
      <c r="I17" s="12"/>
      <c r="J17" s="15"/>
      <c r="L17" s="45"/>
      <c r="M17" s="45"/>
      <c r="N17" s="45"/>
    </row>
    <row r="18" spans="1:14" ht="13.5" thickBot="1" x14ac:dyDescent="0.25">
      <c r="A18" s="23" t="s">
        <v>13</v>
      </c>
      <c r="B18" s="24">
        <f>+'Octubre 2016'!B18+'Noviembre 2016'!B18+'Diciembre 2016'!B18</f>
        <v>0</v>
      </c>
      <c r="C18" s="24">
        <f>+'Octubre 2016'!C18+'Noviembre 2016'!C18+'Diciembre 2016'!C18</f>
        <v>0</v>
      </c>
      <c r="D18" s="24">
        <f>+'Octubre 2016'!D18+'Noviembre 2016'!D18+'Diciembre 2016'!D18</f>
        <v>0</v>
      </c>
      <c r="F18" s="65" t="s">
        <v>13</v>
      </c>
      <c r="G18" s="66">
        <f>+'Octubre 2016'!G18+'Noviembre 2016'!G18+'Diciembre 2016'!G18</f>
        <v>0</v>
      </c>
      <c r="H18" s="66">
        <f>+'Octubre 2016'!H18+'Noviembre 2016'!H18+'Diciembre 2016'!H18</f>
        <v>0</v>
      </c>
      <c r="I18" s="67">
        <f>+'Octubre 2016'!I18+'Noviembre 2016'!I18+'Diciembre 2016'!I18</f>
        <v>0</v>
      </c>
      <c r="J18" s="15"/>
      <c r="K18" s="37" t="s">
        <v>13</v>
      </c>
      <c r="L18" s="46" t="e">
        <f t="shared" si="1"/>
        <v>#DIV/0!</v>
      </c>
      <c r="M18" s="46" t="e">
        <f t="shared" si="1"/>
        <v>#DIV/0!</v>
      </c>
      <c r="N18" s="46" t="e">
        <f t="shared" si="1"/>
        <v>#DIV/0!</v>
      </c>
    </row>
    <row r="19" spans="1:14" ht="13.5" thickBot="1" x14ac:dyDescent="0.25">
      <c r="A19" s="25" t="s">
        <v>14</v>
      </c>
      <c r="B19" s="47"/>
      <c r="C19" s="47"/>
      <c r="D19" s="48"/>
      <c r="F19" s="26" t="s">
        <v>72</v>
      </c>
      <c r="G19" s="47"/>
      <c r="H19" s="47"/>
      <c r="I19" s="48"/>
      <c r="J19" s="15"/>
      <c r="K19" s="25" t="s">
        <v>72</v>
      </c>
      <c r="L19" s="47"/>
      <c r="M19" s="47"/>
      <c r="N19" s="48"/>
    </row>
    <row r="20" spans="1:14" ht="13.5" thickBot="1" x14ac:dyDescent="0.25">
      <c r="A20" s="26" t="s">
        <v>15</v>
      </c>
      <c r="B20" s="47"/>
      <c r="C20" s="47"/>
      <c r="D20" s="48"/>
      <c r="F20" s="26" t="s">
        <v>15</v>
      </c>
      <c r="G20" s="47"/>
      <c r="H20" s="47"/>
      <c r="I20" s="48"/>
      <c r="J20" s="15"/>
      <c r="K20" s="26" t="s">
        <v>15</v>
      </c>
      <c r="L20" s="47"/>
      <c r="M20" s="47"/>
      <c r="N20" s="48"/>
    </row>
    <row r="21" spans="1:14" ht="13.5" thickBot="1" x14ac:dyDescent="0.25">
      <c r="A21" s="27" t="s">
        <v>16</v>
      </c>
      <c r="B21" s="49"/>
      <c r="C21" s="49"/>
      <c r="D21" s="50"/>
      <c r="F21" s="27" t="s">
        <v>16</v>
      </c>
      <c r="G21" s="49"/>
      <c r="H21" s="49"/>
      <c r="I21" s="50"/>
      <c r="J21" s="15"/>
      <c r="K21" s="27" t="s">
        <v>16</v>
      </c>
      <c r="L21" s="49"/>
      <c r="M21" s="49"/>
      <c r="N21" s="50"/>
    </row>
    <row r="22" spans="1:14" ht="13.5" thickBot="1" x14ac:dyDescent="0.25">
      <c r="J22" s="15"/>
      <c r="L22" s="39"/>
      <c r="M22" s="39"/>
      <c r="N22" s="39"/>
    </row>
    <row r="23" spans="1:14" ht="13.5" thickBot="1" x14ac:dyDescent="0.25">
      <c r="A23" s="13" t="s">
        <v>17</v>
      </c>
      <c r="B23" s="14">
        <f>+'Octubre 2016'!B23+'Noviembre 2016'!B23+'Diciembre 2016'!B23</f>
        <v>0</v>
      </c>
      <c r="C23" s="14">
        <f>+'Octubre 2016'!C23+'Noviembre 2016'!C23+'Diciembre 2016'!C23</f>
        <v>0</v>
      </c>
      <c r="D23" s="14">
        <f>+'Octubre 2016'!D23+'Noviembre 2016'!D23+'Diciembre 2016'!D23</f>
        <v>0</v>
      </c>
      <c r="F23" s="62" t="s">
        <v>17</v>
      </c>
      <c r="G23" s="63">
        <f>+'Octubre 2016'!G23+'Noviembre 2016'!G23+'Diciembre 2016'!G23</f>
        <v>0</v>
      </c>
      <c r="H23" s="63">
        <f>+'Octubre 2016'!H23+'Noviembre 2016'!H23+'Diciembre 2016'!H23</f>
        <v>0</v>
      </c>
      <c r="I23" s="64">
        <f>+'Octubre 2016'!I23+'Noviembre 2016'!I23+'Diciembre 2016'!I23</f>
        <v>0</v>
      </c>
      <c r="J23" s="15"/>
      <c r="K23" s="36" t="s">
        <v>17</v>
      </c>
      <c r="L23" s="40" t="e">
        <f t="shared" si="1"/>
        <v>#DIV/0!</v>
      </c>
      <c r="M23" s="40" t="e">
        <f t="shared" si="1"/>
        <v>#DIV/0!</v>
      </c>
      <c r="N23" s="40" t="e">
        <f t="shared" si="1"/>
        <v>#DIV/0!</v>
      </c>
    </row>
    <row r="24" spans="1:14" ht="13.5" thickBot="1" x14ac:dyDescent="0.25">
      <c r="A24" s="28" t="s">
        <v>18</v>
      </c>
      <c r="B24" s="21">
        <f>+'Octubre 2016'!B24+'Noviembre 2016'!B24+'Diciembre 2016'!B24</f>
        <v>0</v>
      </c>
      <c r="C24" s="21">
        <f>+'Octubre 2016'!C24+'Noviembre 2016'!C24+'Diciembre 2016'!C24</f>
        <v>0</v>
      </c>
      <c r="D24" s="22">
        <f>+'Octubre 2016'!D24+'Noviembre 2016'!D24+'Diciembre 2016'!D24</f>
        <v>0</v>
      </c>
      <c r="F24" s="28" t="s">
        <v>18</v>
      </c>
      <c r="G24" s="21">
        <f>+'Octubre 2016'!G24+'Noviembre 2016'!G24+'Diciembre 2016'!G24</f>
        <v>0</v>
      </c>
      <c r="H24" s="21">
        <f>+'Octubre 2016'!H24+'Noviembre 2016'!H24+'Diciembre 2016'!H24</f>
        <v>0</v>
      </c>
      <c r="I24" s="22">
        <f>+'Octubre 2016'!I24+'Noviembre 2016'!I24+'Diciembre 2016'!I24</f>
        <v>0</v>
      </c>
      <c r="J24" s="15"/>
      <c r="K24" s="28" t="s">
        <v>18</v>
      </c>
      <c r="L24" s="43" t="e">
        <f t="shared" si="1"/>
        <v>#DIV/0!</v>
      </c>
      <c r="M24" s="43" t="e">
        <f t="shared" si="1"/>
        <v>#DIV/0!</v>
      </c>
      <c r="N24" s="44" t="e">
        <f t="shared" si="1"/>
        <v>#DIV/0!</v>
      </c>
    </row>
    <row r="25" spans="1:14" ht="13.5" thickBot="1" x14ac:dyDescent="0.25">
      <c r="J25" s="15"/>
      <c r="L25" s="39"/>
      <c r="M25" s="39"/>
      <c r="N25" s="39"/>
    </row>
    <row r="26" spans="1:14" ht="13.5" thickBot="1" x14ac:dyDescent="0.25">
      <c r="A26" s="10" t="s">
        <v>19</v>
      </c>
      <c r="B26" s="14">
        <f>+'Octubre 2016'!B26+'Noviembre 2016'!B26+'Diciembre 2016'!B26</f>
        <v>0</v>
      </c>
      <c r="C26" s="14">
        <f>+'Octubre 2016'!C26+'Noviembre 2016'!C26+'Diciembre 2016'!C26</f>
        <v>0</v>
      </c>
      <c r="D26" s="14">
        <f>+'Octubre 2016'!D26+'Noviembre 2016'!D26+'Diciembre 2016'!D26</f>
        <v>0</v>
      </c>
      <c r="F26" s="60" t="s">
        <v>19</v>
      </c>
      <c r="G26" s="63">
        <f>+'Octubre 2016'!G26+'Noviembre 2016'!G26+'Diciembre 2016'!G26</f>
        <v>0</v>
      </c>
      <c r="H26" s="63">
        <f>+'Octubre 2016'!H26+'Noviembre 2016'!H26+'Diciembre 2016'!H26</f>
        <v>0</v>
      </c>
      <c r="I26" s="64">
        <f>+'Octubre 2016'!I26+'Noviembre 2016'!I26+'Diciembre 2016'!I26</f>
        <v>0</v>
      </c>
      <c r="J26" s="15"/>
      <c r="K26" s="35" t="s">
        <v>19</v>
      </c>
      <c r="L26" s="40" t="e">
        <f t="shared" si="1"/>
        <v>#DIV/0!</v>
      </c>
      <c r="M26" s="40" t="e">
        <f t="shared" si="1"/>
        <v>#DIV/0!</v>
      </c>
      <c r="N26" s="40" t="e">
        <f t="shared" si="1"/>
        <v>#DIV/0!</v>
      </c>
    </row>
    <row r="27" spans="1:14" ht="13.5" thickBot="1" x14ac:dyDescent="0.25">
      <c r="A27" s="29" t="s">
        <v>20</v>
      </c>
      <c r="B27" s="21">
        <f>+'Octubre 2016'!B27+'Noviembre 2016'!B27+'Diciembre 2016'!B27</f>
        <v>0</v>
      </c>
      <c r="C27" s="21">
        <f>+'Octubre 2016'!C27+'Noviembre 2016'!C27+'Diciembre 2016'!C27</f>
        <v>0</v>
      </c>
      <c r="D27" s="22">
        <f>+'Octubre 2016'!D27+'Noviembre 2016'!D27+'Diciembre 2016'!D27</f>
        <v>0</v>
      </c>
      <c r="F27" s="29" t="s">
        <v>20</v>
      </c>
      <c r="G27" s="21">
        <f>+'Octubre 2016'!G27+'Noviembre 2016'!G27+'Diciembre 2016'!G27</f>
        <v>0</v>
      </c>
      <c r="H27" s="21">
        <f>+'Octubre 2016'!H27+'Noviembre 2016'!H27+'Diciembre 2016'!H27</f>
        <v>0</v>
      </c>
      <c r="I27" s="22">
        <f>+'Octubre 2016'!I27+'Noviembre 2016'!I27+'Diciembre 2016'!I27</f>
        <v>0</v>
      </c>
      <c r="J27" s="15"/>
      <c r="K27" s="29" t="s">
        <v>20</v>
      </c>
      <c r="L27" s="43" t="e">
        <f t="shared" si="1"/>
        <v>#DIV/0!</v>
      </c>
      <c r="M27" s="43" t="e">
        <f t="shared" si="1"/>
        <v>#DIV/0!</v>
      </c>
      <c r="N27" s="44" t="e">
        <f t="shared" si="1"/>
        <v>#DIV/0!</v>
      </c>
    </row>
    <row r="28" spans="1:14" ht="13.5" thickBot="1" x14ac:dyDescent="0.25">
      <c r="J28" s="15"/>
      <c r="L28" s="39"/>
      <c r="M28" s="39"/>
      <c r="N28" s="39"/>
    </row>
    <row r="29" spans="1:14" ht="13.5" thickBot="1" x14ac:dyDescent="0.25">
      <c r="A29" s="10" t="s">
        <v>21</v>
      </c>
      <c r="B29" s="14">
        <f>+'Octubre 2016'!B29+'Noviembre 2016'!B29+'Diciembre 2016'!B29</f>
        <v>0</v>
      </c>
      <c r="C29" s="14">
        <f>+'Octubre 2016'!C29+'Noviembre 2016'!C29+'Diciembre 2016'!C29</f>
        <v>0</v>
      </c>
      <c r="D29" s="14">
        <f>+'Octubre 2016'!D29+'Noviembre 2016'!D29+'Diciembre 2016'!D29</f>
        <v>0</v>
      </c>
      <c r="F29" s="60" t="s">
        <v>21</v>
      </c>
      <c r="G29" s="63">
        <f>+'Octubre 2016'!G29+'Noviembre 2016'!G29+'Diciembre 2016'!G29</f>
        <v>0</v>
      </c>
      <c r="H29" s="63">
        <f>+'Octubre 2016'!H29+'Noviembre 2016'!H29+'Diciembre 2016'!H29</f>
        <v>0</v>
      </c>
      <c r="I29" s="64">
        <f>+'Octubre 2016'!I29+'Noviembre 2016'!I29+'Diciembre 2016'!I29</f>
        <v>0</v>
      </c>
      <c r="J29" s="15"/>
      <c r="K29" s="35" t="s">
        <v>21</v>
      </c>
      <c r="L29" s="40" t="e">
        <f t="shared" si="1"/>
        <v>#DIV/0!</v>
      </c>
      <c r="M29" s="40" t="e">
        <f t="shared" si="1"/>
        <v>#DIV/0!</v>
      </c>
      <c r="N29" s="40" t="e">
        <f t="shared" si="1"/>
        <v>#DIV/0!</v>
      </c>
    </row>
    <row r="30" spans="1:14" ht="13.5" thickBot="1" x14ac:dyDescent="0.25">
      <c r="A30" s="30" t="s">
        <v>22</v>
      </c>
      <c r="B30" s="17">
        <f>+'Octubre 2016'!B30+'Noviembre 2016'!B30+'Diciembre 2016'!B30</f>
        <v>0</v>
      </c>
      <c r="C30" s="17">
        <f>+'Octubre 2016'!C30+'Noviembre 2016'!C30+'Diciembre 2016'!C30</f>
        <v>0</v>
      </c>
      <c r="D30" s="19">
        <f>+'Octubre 2016'!D30+'Noviembre 2016'!D30+'Diciembre 2016'!D30</f>
        <v>0</v>
      </c>
      <c r="F30" s="30" t="s">
        <v>22</v>
      </c>
      <c r="G30" s="17">
        <f>+'Octubre 2016'!G30+'Noviembre 2016'!G30+'Diciembre 2016'!G30</f>
        <v>0</v>
      </c>
      <c r="H30" s="17">
        <f>+'Octubre 2016'!H30+'Noviembre 2016'!H30+'Diciembre 2016'!H30</f>
        <v>0</v>
      </c>
      <c r="I30" s="19">
        <f>+'Octubre 2016'!I30+'Noviembre 2016'!I30+'Diciembre 2016'!I30</f>
        <v>0</v>
      </c>
      <c r="J30" s="15"/>
      <c r="K30" s="30" t="s">
        <v>22</v>
      </c>
      <c r="L30" s="41" t="e">
        <f t="shared" si="1"/>
        <v>#DIV/0!</v>
      </c>
      <c r="M30" s="41" t="e">
        <f t="shared" si="1"/>
        <v>#DIV/0!</v>
      </c>
      <c r="N30" s="42" t="e">
        <f t="shared" si="1"/>
        <v>#DIV/0!</v>
      </c>
    </row>
    <row r="31" spans="1:14" ht="13.5" thickBot="1" x14ac:dyDescent="0.25">
      <c r="A31" s="31" t="s">
        <v>23</v>
      </c>
      <c r="B31" s="21">
        <f>+'Octubre 2016'!B31+'Noviembre 2016'!B31+'Diciembre 2016'!B31</f>
        <v>0</v>
      </c>
      <c r="C31" s="21">
        <f>+'Octubre 2016'!C31+'Noviembre 2016'!C31+'Diciembre 2016'!C31</f>
        <v>0</v>
      </c>
      <c r="D31" s="22">
        <f>+'Octubre 2016'!D31+'Noviembre 2016'!D31+'Diciembre 2016'!D31</f>
        <v>0</v>
      </c>
      <c r="F31" s="31" t="s">
        <v>23</v>
      </c>
      <c r="G31" s="55">
        <f>+'Octubre 2016'!G31+'Noviembre 2016'!G31+'Diciembre 2016'!G31</f>
        <v>0</v>
      </c>
      <c r="H31" s="55">
        <f>+'Octubre 2016'!H31+'Noviembre 2016'!H31+'Diciembre 2016'!H31</f>
        <v>0</v>
      </c>
      <c r="I31" s="56">
        <f>+'Octubre 2016'!I31+'Noviembre 2016'!I31+'Diciembre 2016'!I31</f>
        <v>0</v>
      </c>
      <c r="J31" s="15"/>
      <c r="K31" s="31" t="s">
        <v>23</v>
      </c>
      <c r="L31" s="43" t="e">
        <f t="shared" si="1"/>
        <v>#DIV/0!</v>
      </c>
      <c r="M31" s="43" t="e">
        <f t="shared" si="1"/>
        <v>#DIV/0!</v>
      </c>
      <c r="N31" s="44" t="e">
        <f t="shared" si="1"/>
        <v>#DIV/0!</v>
      </c>
    </row>
    <row r="32" spans="1:14" ht="13.5" thickBot="1" x14ac:dyDescent="0.25">
      <c r="J32" s="15"/>
      <c r="L32" s="39"/>
      <c r="M32" s="39"/>
      <c r="N32" s="39"/>
    </row>
    <row r="33" spans="1:14" ht="13.5" thickBot="1" x14ac:dyDescent="0.25">
      <c r="A33" s="13" t="s">
        <v>24</v>
      </c>
      <c r="B33" s="14">
        <f>+'Octubre 2016'!B33+'Noviembre 2016'!B33+'Diciembre 2016'!B33</f>
        <v>0</v>
      </c>
      <c r="C33" s="14">
        <f>+'Octubre 2016'!C33+'Noviembre 2016'!C33+'Diciembre 2016'!C33</f>
        <v>0</v>
      </c>
      <c r="D33" s="14">
        <f>+'Octubre 2016'!D33+'Noviembre 2016'!D33+'Diciembre 2016'!D33</f>
        <v>0</v>
      </c>
      <c r="F33" s="62" t="s">
        <v>24</v>
      </c>
      <c r="G33" s="63">
        <f>+'Octubre 2016'!G33+'Noviembre 2016'!G33+'Diciembre 2016'!G33</f>
        <v>0</v>
      </c>
      <c r="H33" s="63">
        <f>+'Octubre 2016'!H33+'Noviembre 2016'!H33+'Diciembre 2016'!H33</f>
        <v>0</v>
      </c>
      <c r="I33" s="64">
        <f>+'Octubre 2016'!I33+'Noviembre 2016'!I33+'Diciembre 2016'!I33</f>
        <v>0</v>
      </c>
      <c r="J33" s="15"/>
      <c r="K33" s="36" t="s">
        <v>24</v>
      </c>
      <c r="L33" s="40" t="e">
        <f t="shared" si="1"/>
        <v>#DIV/0!</v>
      </c>
      <c r="M33" s="40" t="e">
        <f t="shared" si="1"/>
        <v>#DIV/0!</v>
      </c>
      <c r="N33" s="40" t="e">
        <f t="shared" si="1"/>
        <v>#DIV/0!</v>
      </c>
    </row>
    <row r="34" spans="1:14" ht="13.5" thickBot="1" x14ac:dyDescent="0.25">
      <c r="A34" s="28" t="s">
        <v>25</v>
      </c>
      <c r="B34" s="21">
        <f>+'Octubre 2016'!B34+'Noviembre 2016'!B34+'Diciembre 2016'!B34</f>
        <v>0</v>
      </c>
      <c r="C34" s="21">
        <f>+'Octubre 2016'!C34+'Noviembre 2016'!C34+'Diciembre 2016'!C34</f>
        <v>0</v>
      </c>
      <c r="D34" s="22">
        <f>+'Octubre 2016'!D34+'Noviembre 2016'!D34+'Diciembre 2016'!D34</f>
        <v>0</v>
      </c>
      <c r="F34" s="28" t="s">
        <v>25</v>
      </c>
      <c r="G34" s="21">
        <f>+'Octubre 2016'!G34+'Noviembre 2016'!G34+'Diciembre 2016'!G34</f>
        <v>0</v>
      </c>
      <c r="H34" s="21">
        <f>+'Octubre 2016'!H34+'Noviembre 2016'!H34+'Diciembre 2016'!H34</f>
        <v>0</v>
      </c>
      <c r="I34" s="22">
        <f>+'Octubre 2016'!I34+'Noviembre 2016'!I34+'Diciembre 2016'!I34</f>
        <v>0</v>
      </c>
      <c r="J34" s="15"/>
      <c r="K34" s="28" t="s">
        <v>25</v>
      </c>
      <c r="L34" s="43" t="e">
        <f t="shared" si="1"/>
        <v>#DIV/0!</v>
      </c>
      <c r="M34" s="43" t="e">
        <f t="shared" si="1"/>
        <v>#DIV/0!</v>
      </c>
      <c r="N34" s="44" t="e">
        <f t="shared" si="1"/>
        <v>#DIV/0!</v>
      </c>
    </row>
    <row r="35" spans="1:14" ht="13.5" thickBot="1" x14ac:dyDescent="0.25">
      <c r="J35" s="15"/>
      <c r="L35" s="39"/>
      <c r="M35" s="39"/>
      <c r="N35" s="39"/>
    </row>
    <row r="36" spans="1:14" ht="13.5" thickBot="1" x14ac:dyDescent="0.25">
      <c r="A36" s="10" t="s">
        <v>26</v>
      </c>
      <c r="B36" s="14">
        <f>+'Octubre 2016'!B36+'Noviembre 2016'!B36+'Diciembre 2016'!B36</f>
        <v>0</v>
      </c>
      <c r="C36" s="14">
        <f>+'Octubre 2016'!C36+'Noviembre 2016'!C36+'Diciembre 2016'!C36</f>
        <v>0</v>
      </c>
      <c r="D36" s="14">
        <f>+'Octubre 2016'!D36+'Noviembre 2016'!D36+'Diciembre 2016'!D36</f>
        <v>0</v>
      </c>
      <c r="F36" s="60" t="s">
        <v>26</v>
      </c>
      <c r="G36" s="63">
        <f>+'Octubre 2016'!G36+'Noviembre 2016'!G36+'Diciembre 2016'!G36</f>
        <v>0</v>
      </c>
      <c r="H36" s="63">
        <f>+'Octubre 2016'!H36+'Noviembre 2016'!H36+'Diciembre 2016'!H36</f>
        <v>0</v>
      </c>
      <c r="I36" s="64">
        <f>+'Octubre 2016'!I36+'Noviembre 2016'!I36+'Diciembre 2016'!I36</f>
        <v>0</v>
      </c>
      <c r="J36" s="15"/>
      <c r="K36" s="35" t="s">
        <v>26</v>
      </c>
      <c r="L36" s="40" t="e">
        <f t="shared" si="1"/>
        <v>#DIV/0!</v>
      </c>
      <c r="M36" s="40" t="e">
        <f t="shared" si="1"/>
        <v>#DIV/0!</v>
      </c>
      <c r="N36" s="40" t="e">
        <f t="shared" si="1"/>
        <v>#DIV/0!</v>
      </c>
    </row>
    <row r="37" spans="1:14" ht="13.5" thickBot="1" x14ac:dyDescent="0.25">
      <c r="A37" s="25" t="s">
        <v>27</v>
      </c>
      <c r="B37" s="47"/>
      <c r="C37" s="47"/>
      <c r="D37" s="47"/>
      <c r="F37" s="25" t="s">
        <v>27</v>
      </c>
      <c r="G37" s="47"/>
      <c r="H37" s="47"/>
      <c r="I37" s="47"/>
      <c r="J37" s="15"/>
      <c r="K37" s="25" t="s">
        <v>27</v>
      </c>
      <c r="L37" s="47"/>
      <c r="M37" s="47"/>
      <c r="N37" s="47"/>
    </row>
    <row r="38" spans="1:14" ht="13.5" thickBot="1" x14ac:dyDescent="0.25">
      <c r="A38" s="26" t="s">
        <v>28</v>
      </c>
      <c r="B38" s="47"/>
      <c r="C38" s="47"/>
      <c r="D38" s="47"/>
      <c r="F38" s="26" t="s">
        <v>28</v>
      </c>
      <c r="G38" s="47"/>
      <c r="H38" s="47"/>
      <c r="I38" s="47"/>
      <c r="J38" s="15"/>
      <c r="K38" s="26" t="s">
        <v>28</v>
      </c>
      <c r="L38" s="47"/>
      <c r="M38" s="47"/>
      <c r="N38" s="47"/>
    </row>
    <row r="39" spans="1:14" ht="13.5" thickBot="1" x14ac:dyDescent="0.25">
      <c r="A39" s="26" t="s">
        <v>29</v>
      </c>
      <c r="B39" s="47"/>
      <c r="C39" s="47"/>
      <c r="D39" s="47"/>
      <c r="F39" s="26" t="s">
        <v>29</v>
      </c>
      <c r="G39" s="47"/>
      <c r="H39" s="47"/>
      <c r="I39" s="47"/>
      <c r="J39" s="15"/>
      <c r="K39" s="26" t="s">
        <v>29</v>
      </c>
      <c r="L39" s="47"/>
      <c r="M39" s="47"/>
      <c r="N39" s="47"/>
    </row>
    <row r="40" spans="1:14" ht="13.5" thickBot="1" x14ac:dyDescent="0.25">
      <c r="A40" s="26" t="s">
        <v>30</v>
      </c>
      <c r="B40" s="47"/>
      <c r="C40" s="47"/>
      <c r="D40" s="47"/>
      <c r="F40" s="26" t="s">
        <v>30</v>
      </c>
      <c r="G40" s="47"/>
      <c r="H40" s="47"/>
      <c r="I40" s="47"/>
      <c r="J40" s="15"/>
      <c r="K40" s="26" t="s">
        <v>30</v>
      </c>
      <c r="L40" s="47"/>
      <c r="M40" s="47"/>
      <c r="N40" s="47"/>
    </row>
    <row r="41" spans="1:14" ht="13.5" thickBot="1" x14ac:dyDescent="0.25">
      <c r="A41" s="27" t="s">
        <v>31</v>
      </c>
      <c r="B41" s="47"/>
      <c r="C41" s="47"/>
      <c r="D41" s="47"/>
      <c r="F41" s="27" t="s">
        <v>31</v>
      </c>
      <c r="G41" s="47"/>
      <c r="H41" s="47"/>
      <c r="I41" s="47"/>
      <c r="J41" s="15"/>
      <c r="K41" s="27" t="s">
        <v>31</v>
      </c>
      <c r="L41" s="47"/>
      <c r="M41" s="47"/>
      <c r="N41" s="47"/>
    </row>
    <row r="42" spans="1:14" ht="13.5" thickBot="1" x14ac:dyDescent="0.25">
      <c r="J42" s="15"/>
      <c r="L42" s="39"/>
      <c r="M42" s="39"/>
      <c r="N42" s="39"/>
    </row>
    <row r="43" spans="1:14" ht="13.5" thickBot="1" x14ac:dyDescent="0.25">
      <c r="A43" s="10" t="s">
        <v>32</v>
      </c>
      <c r="B43" s="14">
        <f>+'Octubre 2016'!B43+'Noviembre 2016'!B43+'Diciembre 2016'!B43</f>
        <v>0</v>
      </c>
      <c r="C43" s="14">
        <f>+'Octubre 2016'!C43+'Noviembre 2016'!C43+'Diciembre 2016'!C43</f>
        <v>0</v>
      </c>
      <c r="D43" s="14">
        <f>+'Octubre 2016'!D43+'Noviembre 2016'!D43+'Diciembre 2016'!D43</f>
        <v>0</v>
      </c>
      <c r="F43" s="60" t="s">
        <v>32</v>
      </c>
      <c r="G43" s="63">
        <f>+'Octubre 2016'!G43+'Noviembre 2016'!G43+'Diciembre 2016'!G43</f>
        <v>0</v>
      </c>
      <c r="H43" s="63">
        <f>+'Octubre 2016'!H43+'Noviembre 2016'!H43+'Diciembre 2016'!H43</f>
        <v>0</v>
      </c>
      <c r="I43" s="64">
        <f>+'Octubre 2016'!I43+'Noviembre 2016'!I43+'Diciembre 2016'!I43</f>
        <v>0</v>
      </c>
      <c r="J43" s="15"/>
      <c r="K43" s="35" t="s">
        <v>32</v>
      </c>
      <c r="L43" s="40" t="e">
        <f t="shared" si="1"/>
        <v>#DIV/0!</v>
      </c>
      <c r="M43" s="40" t="e">
        <f t="shared" si="1"/>
        <v>#DIV/0!</v>
      </c>
      <c r="N43" s="40" t="e">
        <f t="shared" si="1"/>
        <v>#DIV/0!</v>
      </c>
    </row>
    <row r="44" spans="1:14" ht="13.5" thickBot="1" x14ac:dyDescent="0.25">
      <c r="A44" s="25" t="s">
        <v>33</v>
      </c>
      <c r="B44" s="47"/>
      <c r="C44" s="47"/>
      <c r="D44" s="47"/>
      <c r="F44" s="25" t="s">
        <v>33</v>
      </c>
      <c r="G44" s="47"/>
      <c r="H44" s="47"/>
      <c r="I44" s="47"/>
      <c r="J44" s="15"/>
      <c r="K44" s="25" t="s">
        <v>33</v>
      </c>
      <c r="L44" s="47"/>
      <c r="M44" s="47"/>
      <c r="N44" s="47"/>
    </row>
    <row r="45" spans="1:14" ht="13.5" thickBot="1" x14ac:dyDescent="0.25">
      <c r="A45" s="26" t="s">
        <v>34</v>
      </c>
      <c r="B45" s="47"/>
      <c r="C45" s="47"/>
      <c r="D45" s="47"/>
      <c r="F45" s="26" t="s">
        <v>34</v>
      </c>
      <c r="G45" s="47"/>
      <c r="H45" s="47"/>
      <c r="I45" s="47"/>
      <c r="J45" s="15"/>
      <c r="K45" s="26" t="s">
        <v>34</v>
      </c>
      <c r="L45" s="47"/>
      <c r="M45" s="47"/>
      <c r="N45" s="47"/>
    </row>
    <row r="46" spans="1:14" ht="13.5" thickBot="1" x14ac:dyDescent="0.25">
      <c r="A46" s="26" t="s">
        <v>35</v>
      </c>
      <c r="B46" s="47"/>
      <c r="C46" s="47"/>
      <c r="D46" s="47"/>
      <c r="F46" s="26" t="s">
        <v>35</v>
      </c>
      <c r="G46" s="47"/>
      <c r="H46" s="47"/>
      <c r="I46" s="47"/>
      <c r="J46" s="15"/>
      <c r="K46" s="26" t="s">
        <v>35</v>
      </c>
      <c r="L46" s="47"/>
      <c r="M46" s="47"/>
      <c r="N46" s="47"/>
    </row>
    <row r="47" spans="1:14" ht="13.5" thickBot="1" x14ac:dyDescent="0.25">
      <c r="A47" s="26" t="s">
        <v>36</v>
      </c>
      <c r="B47" s="47"/>
      <c r="C47" s="47"/>
      <c r="D47" s="47"/>
      <c r="F47" s="26" t="s">
        <v>36</v>
      </c>
      <c r="G47" s="47"/>
      <c r="H47" s="47"/>
      <c r="I47" s="47"/>
      <c r="J47" s="15"/>
      <c r="K47" s="26" t="s">
        <v>36</v>
      </c>
      <c r="L47" s="47"/>
      <c r="M47" s="47"/>
      <c r="N47" s="47"/>
    </row>
    <row r="48" spans="1:14" ht="13.5" thickBot="1" x14ac:dyDescent="0.25">
      <c r="A48" s="26" t="s">
        <v>37</v>
      </c>
      <c r="B48" s="47"/>
      <c r="C48" s="47"/>
      <c r="D48" s="47"/>
      <c r="F48" s="26" t="s">
        <v>37</v>
      </c>
      <c r="G48" s="47"/>
      <c r="H48" s="47"/>
      <c r="I48" s="47"/>
      <c r="J48" s="15"/>
      <c r="K48" s="26" t="s">
        <v>37</v>
      </c>
      <c r="L48" s="47"/>
      <c r="M48" s="47"/>
      <c r="N48" s="47"/>
    </row>
    <row r="49" spans="1:14" ht="13.5" thickBot="1" x14ac:dyDescent="0.25">
      <c r="A49" s="26" t="s">
        <v>38</v>
      </c>
      <c r="B49" s="47"/>
      <c r="C49" s="47"/>
      <c r="D49" s="47"/>
      <c r="F49" s="26" t="s">
        <v>38</v>
      </c>
      <c r="G49" s="47"/>
      <c r="H49" s="47"/>
      <c r="I49" s="47"/>
      <c r="J49" s="15"/>
      <c r="K49" s="26" t="s">
        <v>38</v>
      </c>
      <c r="L49" s="47"/>
      <c r="M49" s="47"/>
      <c r="N49" s="47"/>
    </row>
    <row r="50" spans="1:14" ht="13.5" thickBot="1" x14ac:dyDescent="0.25">
      <c r="A50" s="26" t="s">
        <v>39</v>
      </c>
      <c r="B50" s="47"/>
      <c r="C50" s="47"/>
      <c r="D50" s="47"/>
      <c r="F50" s="26" t="s">
        <v>39</v>
      </c>
      <c r="G50" s="47"/>
      <c r="H50" s="47"/>
      <c r="I50" s="47"/>
      <c r="J50" s="15"/>
      <c r="K50" s="26" t="s">
        <v>39</v>
      </c>
      <c r="L50" s="47"/>
      <c r="M50" s="47"/>
      <c r="N50" s="47"/>
    </row>
    <row r="51" spans="1:14" ht="13.5" thickBot="1" x14ac:dyDescent="0.25">
      <c r="A51" s="26" t="s">
        <v>40</v>
      </c>
      <c r="B51" s="47"/>
      <c r="C51" s="47"/>
      <c r="D51" s="47"/>
      <c r="F51" s="26" t="s">
        <v>40</v>
      </c>
      <c r="G51" s="47"/>
      <c r="H51" s="47"/>
      <c r="I51" s="47"/>
      <c r="J51" s="15"/>
      <c r="K51" s="26" t="s">
        <v>40</v>
      </c>
      <c r="L51" s="47"/>
      <c r="M51" s="47"/>
      <c r="N51" s="47"/>
    </row>
    <row r="52" spans="1:14" ht="13.5" thickBot="1" x14ac:dyDescent="0.25">
      <c r="A52" s="27" t="s">
        <v>41</v>
      </c>
      <c r="B52" s="47"/>
      <c r="C52" s="47"/>
      <c r="D52" s="47"/>
      <c r="F52" s="27" t="s">
        <v>41</v>
      </c>
      <c r="G52" s="47"/>
      <c r="H52" s="47"/>
      <c r="I52" s="47"/>
      <c r="J52" s="15"/>
      <c r="K52" s="27" t="s">
        <v>41</v>
      </c>
      <c r="L52" s="47"/>
      <c r="M52" s="47"/>
      <c r="N52" s="47"/>
    </row>
    <row r="53" spans="1:14" ht="13.5" thickBot="1" x14ac:dyDescent="0.25">
      <c r="J53" s="15"/>
      <c r="L53" s="39"/>
      <c r="M53" s="39"/>
      <c r="N53" s="39"/>
    </row>
    <row r="54" spans="1:14" ht="13.5" thickBot="1" x14ac:dyDescent="0.25">
      <c r="A54" s="10" t="s">
        <v>42</v>
      </c>
      <c r="B54" s="14">
        <f>+'Octubre 2016'!B54+'Noviembre 2016'!B54+'Diciembre 2016'!B54</f>
        <v>0</v>
      </c>
      <c r="C54" s="14">
        <f>+'Octubre 2016'!C54+'Noviembre 2016'!C54+'Diciembre 2016'!C54</f>
        <v>0</v>
      </c>
      <c r="D54" s="14">
        <f>+'Octubre 2016'!D54+'Noviembre 2016'!D54+'Diciembre 2016'!D54</f>
        <v>0</v>
      </c>
      <c r="F54" s="60" t="s">
        <v>42</v>
      </c>
      <c r="G54" s="63">
        <f>+'Octubre 2016'!G54+'Noviembre 2016'!G54+'Diciembre 2016'!G54</f>
        <v>0</v>
      </c>
      <c r="H54" s="63">
        <f>+'Octubre 2016'!H54+'Noviembre 2016'!H54+'Diciembre 2016'!H54</f>
        <v>0</v>
      </c>
      <c r="I54" s="64">
        <f>+'Octubre 2016'!I54+'Noviembre 2016'!I54+'Diciembre 2016'!I54</f>
        <v>0</v>
      </c>
      <c r="J54" s="15"/>
      <c r="K54" s="35" t="s">
        <v>42</v>
      </c>
      <c r="L54" s="40" t="e">
        <f t="shared" si="1"/>
        <v>#DIV/0!</v>
      </c>
      <c r="M54" s="40" t="e">
        <f t="shared" si="1"/>
        <v>#DIV/0!</v>
      </c>
      <c r="N54" s="40" t="e">
        <f t="shared" si="1"/>
        <v>#DIV/0!</v>
      </c>
    </row>
    <row r="55" spans="1:14" ht="13.5" thickBot="1" x14ac:dyDescent="0.25">
      <c r="A55" s="25" t="s">
        <v>43</v>
      </c>
      <c r="B55" s="17">
        <f>+'Octubre 2016'!B55+'Noviembre 2016'!B55+'Diciembre 2016'!B55</f>
        <v>0</v>
      </c>
      <c r="C55" s="17">
        <f>+'Octubre 2016'!C55+'Noviembre 2016'!C55+'Diciembre 2016'!C55</f>
        <v>0</v>
      </c>
      <c r="D55" s="19">
        <f>+'Octubre 2016'!D55+'Noviembre 2016'!D55+'Diciembre 2016'!D55</f>
        <v>0</v>
      </c>
      <c r="F55" s="25" t="s">
        <v>43</v>
      </c>
      <c r="G55" s="17">
        <f>+'Octubre 2016'!G55+'Noviembre 2016'!G55+'Diciembre 2016'!G55</f>
        <v>0</v>
      </c>
      <c r="H55" s="17">
        <f>+'Octubre 2016'!H55+'Noviembre 2016'!H55+'Diciembre 2016'!H55</f>
        <v>0</v>
      </c>
      <c r="I55" s="19">
        <f>+'Octubre 2016'!I55+'Noviembre 2016'!I55+'Diciembre 2016'!I55</f>
        <v>0</v>
      </c>
      <c r="J55" s="15"/>
      <c r="K55" s="25" t="s">
        <v>43</v>
      </c>
      <c r="L55" s="41" t="e">
        <f t="shared" si="1"/>
        <v>#DIV/0!</v>
      </c>
      <c r="M55" s="41" t="e">
        <f t="shared" si="1"/>
        <v>#DIV/0!</v>
      </c>
      <c r="N55" s="42" t="e">
        <f t="shared" si="1"/>
        <v>#DIV/0!</v>
      </c>
    </row>
    <row r="56" spans="1:14" ht="13.5" thickBot="1" x14ac:dyDescent="0.25">
      <c r="A56" s="26" t="s">
        <v>44</v>
      </c>
      <c r="B56" s="17">
        <f>+'Octubre 2016'!B56+'Noviembre 2016'!B56+'Diciembre 2016'!B56</f>
        <v>0</v>
      </c>
      <c r="C56" s="17">
        <f>+'Octubre 2016'!C56+'Noviembre 2016'!C56+'Diciembre 2016'!C56</f>
        <v>0</v>
      </c>
      <c r="D56" s="19">
        <f>+'Octubre 2016'!D56+'Noviembre 2016'!D56+'Diciembre 2016'!D56</f>
        <v>0</v>
      </c>
      <c r="F56" s="26" t="s">
        <v>44</v>
      </c>
      <c r="G56" s="53">
        <f>+'Octubre 2016'!G56+'Noviembre 2016'!G56+'Diciembre 2016'!G56</f>
        <v>0</v>
      </c>
      <c r="H56" s="53">
        <f>+'Octubre 2016'!H56+'Noviembre 2016'!H56+'Diciembre 2016'!H56</f>
        <v>0</v>
      </c>
      <c r="I56" s="54">
        <f>+'Octubre 2016'!I56+'Noviembre 2016'!I56+'Diciembre 2016'!I56</f>
        <v>0</v>
      </c>
      <c r="J56" s="15"/>
      <c r="K56" s="26" t="s">
        <v>44</v>
      </c>
      <c r="L56" s="41" t="e">
        <f t="shared" si="1"/>
        <v>#DIV/0!</v>
      </c>
      <c r="M56" s="41" t="e">
        <f t="shared" si="1"/>
        <v>#DIV/0!</v>
      </c>
      <c r="N56" s="42" t="e">
        <f t="shared" si="1"/>
        <v>#DIV/0!</v>
      </c>
    </row>
    <row r="57" spans="1:14" ht="13.5" thickBot="1" x14ac:dyDescent="0.25">
      <c r="A57" s="26" t="s">
        <v>45</v>
      </c>
      <c r="B57" s="17">
        <f>+'Octubre 2016'!B57+'Noviembre 2016'!B57+'Diciembre 2016'!B57</f>
        <v>0</v>
      </c>
      <c r="C57" s="17">
        <f>+'Octubre 2016'!C57+'Noviembre 2016'!C57+'Diciembre 2016'!C57</f>
        <v>0</v>
      </c>
      <c r="D57" s="19">
        <f>+'Octubre 2016'!D57+'Noviembre 2016'!D57+'Diciembre 2016'!D57</f>
        <v>0</v>
      </c>
      <c r="F57" s="26" t="s">
        <v>45</v>
      </c>
      <c r="G57" s="53">
        <f>+'Octubre 2016'!G57+'Noviembre 2016'!G57+'Diciembre 2016'!G57</f>
        <v>0</v>
      </c>
      <c r="H57" s="53">
        <f>+'Octubre 2016'!H57+'Noviembre 2016'!H57+'Diciembre 2016'!H57</f>
        <v>0</v>
      </c>
      <c r="I57" s="54">
        <f>+'Octubre 2016'!I57+'Noviembre 2016'!I57+'Diciembre 2016'!I57</f>
        <v>0</v>
      </c>
      <c r="J57" s="15"/>
      <c r="K57" s="26" t="s">
        <v>45</v>
      </c>
      <c r="L57" s="41" t="e">
        <f t="shared" si="1"/>
        <v>#DIV/0!</v>
      </c>
      <c r="M57" s="41" t="e">
        <f t="shared" si="1"/>
        <v>#DIV/0!</v>
      </c>
      <c r="N57" s="42" t="e">
        <f t="shared" si="1"/>
        <v>#DIV/0!</v>
      </c>
    </row>
    <row r="58" spans="1:14" ht="13.5" thickBot="1" x14ac:dyDescent="0.25">
      <c r="A58" s="27" t="s">
        <v>46</v>
      </c>
      <c r="B58" s="21">
        <f>+'Octubre 2016'!B58+'Noviembre 2016'!B58+'Diciembre 2016'!B58</f>
        <v>0</v>
      </c>
      <c r="C58" s="21">
        <f>+'Octubre 2016'!C58+'Noviembre 2016'!C58+'Diciembre 2016'!C58</f>
        <v>0</v>
      </c>
      <c r="D58" s="22">
        <f>+'Octubre 2016'!D58+'Noviembre 2016'!D58+'Diciembre 2016'!D58</f>
        <v>0</v>
      </c>
      <c r="F58" s="27" t="s">
        <v>46</v>
      </c>
      <c r="G58" s="55">
        <f>+'Octubre 2016'!G58+'Noviembre 2016'!G58+'Diciembre 2016'!G58</f>
        <v>0</v>
      </c>
      <c r="H58" s="55">
        <f>+'Octubre 2016'!H58+'Noviembre 2016'!H58+'Diciembre 2016'!H58</f>
        <v>0</v>
      </c>
      <c r="I58" s="56">
        <f>+'Octubre 2016'!I58+'Noviembre 2016'!I58+'Diciembre 2016'!I58</f>
        <v>0</v>
      </c>
      <c r="J58" s="15"/>
      <c r="K58" s="27" t="s">
        <v>46</v>
      </c>
      <c r="L58" s="43" t="e">
        <f t="shared" si="1"/>
        <v>#DIV/0!</v>
      </c>
      <c r="M58" s="43" t="e">
        <f t="shared" si="1"/>
        <v>#DIV/0!</v>
      </c>
      <c r="N58" s="44" t="e">
        <f t="shared" si="1"/>
        <v>#DIV/0!</v>
      </c>
    </row>
    <row r="59" spans="1:14" ht="13.5" thickBot="1" x14ac:dyDescent="0.25">
      <c r="J59" s="15"/>
      <c r="L59" s="39"/>
      <c r="M59" s="39"/>
      <c r="N59" s="39"/>
    </row>
    <row r="60" spans="1:14" ht="13.5" thickBot="1" x14ac:dyDescent="0.25">
      <c r="A60" s="10" t="s">
        <v>47</v>
      </c>
      <c r="B60" s="14">
        <f>+'Octubre 2016'!B60+'Noviembre 2016'!B60+'Diciembre 2016'!B60</f>
        <v>0</v>
      </c>
      <c r="C60" s="14">
        <f>+'Octubre 2016'!C60+'Noviembre 2016'!C60+'Diciembre 2016'!C60</f>
        <v>0</v>
      </c>
      <c r="D60" s="14">
        <f>+'Octubre 2016'!D60+'Noviembre 2016'!D60+'Diciembre 2016'!D60</f>
        <v>0</v>
      </c>
      <c r="F60" s="60" t="s">
        <v>47</v>
      </c>
      <c r="G60" s="63">
        <f>+'Octubre 2016'!G60+'Noviembre 2016'!G60+'Diciembre 2016'!G60</f>
        <v>0</v>
      </c>
      <c r="H60" s="63">
        <f>+'Octubre 2016'!H60+'Noviembre 2016'!H60+'Diciembre 2016'!H60</f>
        <v>0</v>
      </c>
      <c r="I60" s="64">
        <f>+'Octubre 2016'!I60+'Noviembre 2016'!I60+'Diciembre 2016'!I60</f>
        <v>0</v>
      </c>
      <c r="J60" s="15"/>
      <c r="K60" s="35" t="s">
        <v>47</v>
      </c>
      <c r="L60" s="40" t="e">
        <f t="shared" si="1"/>
        <v>#DIV/0!</v>
      </c>
      <c r="M60" s="40" t="e">
        <f t="shared" si="1"/>
        <v>#DIV/0!</v>
      </c>
      <c r="N60" s="40" t="e">
        <f t="shared" si="1"/>
        <v>#DIV/0!</v>
      </c>
    </row>
    <row r="61" spans="1:14" ht="13.5" thickBot="1" x14ac:dyDescent="0.25">
      <c r="A61" s="25" t="s">
        <v>48</v>
      </c>
      <c r="B61" s="17">
        <f>+'Octubre 2016'!B61+'Noviembre 2016'!B61+'Diciembre 2016'!B61</f>
        <v>0</v>
      </c>
      <c r="C61" s="17">
        <f>+'Octubre 2016'!C61+'Noviembre 2016'!C61+'Diciembre 2016'!C61</f>
        <v>0</v>
      </c>
      <c r="D61" s="19">
        <f>+'Octubre 2016'!D61+'Noviembre 2016'!D61+'Diciembre 2016'!D61</f>
        <v>0</v>
      </c>
      <c r="F61" s="25" t="s">
        <v>48</v>
      </c>
      <c r="G61" s="17">
        <f>+'Octubre 2016'!G61+'Noviembre 2016'!G61+'Diciembre 2016'!G61</f>
        <v>0</v>
      </c>
      <c r="H61" s="17">
        <f>+'Octubre 2016'!H61+'Noviembre 2016'!H61+'Diciembre 2016'!H61</f>
        <v>0</v>
      </c>
      <c r="I61" s="19">
        <f>+'Octubre 2016'!I61+'Noviembre 2016'!I61+'Diciembre 2016'!I61</f>
        <v>0</v>
      </c>
      <c r="J61" s="15"/>
      <c r="K61" s="25" t="s">
        <v>48</v>
      </c>
      <c r="L61" s="41" t="e">
        <f t="shared" si="1"/>
        <v>#DIV/0!</v>
      </c>
      <c r="M61" s="41" t="e">
        <f t="shared" si="1"/>
        <v>#DIV/0!</v>
      </c>
      <c r="N61" s="42" t="e">
        <f t="shared" si="1"/>
        <v>#DIV/0!</v>
      </c>
    </row>
    <row r="62" spans="1:14" ht="13.5" thickBot="1" x14ac:dyDescent="0.25">
      <c r="A62" s="26" t="s">
        <v>49</v>
      </c>
      <c r="B62" s="17">
        <f>+'Octubre 2016'!B62+'Noviembre 2016'!B62+'Diciembre 2016'!B62</f>
        <v>0</v>
      </c>
      <c r="C62" s="17">
        <f>+'Octubre 2016'!C62+'Noviembre 2016'!C62+'Diciembre 2016'!C62</f>
        <v>0</v>
      </c>
      <c r="D62" s="19">
        <f>+'Octubre 2016'!D62+'Noviembre 2016'!D62+'Diciembre 2016'!D62</f>
        <v>0</v>
      </c>
      <c r="F62" s="26" t="s">
        <v>73</v>
      </c>
      <c r="G62" s="53">
        <f>+'Octubre 2016'!G62+'Noviembre 2016'!G62+'Diciembre 2016'!G62</f>
        <v>0</v>
      </c>
      <c r="H62" s="53">
        <f>+'Octubre 2016'!H62+'Noviembre 2016'!H62+'Diciembre 2016'!H62</f>
        <v>0</v>
      </c>
      <c r="I62" s="54">
        <f>+'Octubre 2016'!I62+'Noviembre 2016'!I62+'Diciembre 2016'!I62</f>
        <v>0</v>
      </c>
      <c r="J62" s="15"/>
      <c r="K62" s="26" t="s">
        <v>73</v>
      </c>
      <c r="L62" s="41" t="e">
        <f t="shared" si="1"/>
        <v>#DIV/0!</v>
      </c>
      <c r="M62" s="41" t="e">
        <f t="shared" si="1"/>
        <v>#DIV/0!</v>
      </c>
      <c r="N62" s="42" t="e">
        <f t="shared" si="1"/>
        <v>#DIV/0!</v>
      </c>
    </row>
    <row r="63" spans="1:14" ht="13.5" thickBot="1" x14ac:dyDescent="0.25">
      <c r="A63" s="27" t="s">
        <v>50</v>
      </c>
      <c r="B63" s="21">
        <f>+'Octubre 2016'!B63+'Noviembre 2016'!B63+'Diciembre 2016'!B63</f>
        <v>0</v>
      </c>
      <c r="C63" s="21">
        <f>+'Octubre 2016'!C63+'Noviembre 2016'!C63+'Diciembre 2016'!C63</f>
        <v>0</v>
      </c>
      <c r="D63" s="22">
        <f>+'Octubre 2016'!D63+'Noviembre 2016'!D63+'Diciembre 2016'!D63</f>
        <v>0</v>
      </c>
      <c r="F63" s="27" t="s">
        <v>50</v>
      </c>
      <c r="G63" s="55">
        <f>+'Octubre 2016'!G63+'Noviembre 2016'!G63+'Diciembre 2016'!G63</f>
        <v>0</v>
      </c>
      <c r="H63" s="55">
        <f>+'Octubre 2016'!H63+'Noviembre 2016'!H63+'Diciembre 2016'!H63</f>
        <v>0</v>
      </c>
      <c r="I63" s="56">
        <f>+'Octubre 2016'!I63+'Noviembre 2016'!I63+'Diciembre 2016'!I63</f>
        <v>0</v>
      </c>
      <c r="J63" s="15"/>
      <c r="K63" s="27" t="s">
        <v>50</v>
      </c>
      <c r="L63" s="43" t="e">
        <f t="shared" si="1"/>
        <v>#DIV/0!</v>
      </c>
      <c r="M63" s="43" t="e">
        <f t="shared" si="1"/>
        <v>#DIV/0!</v>
      </c>
      <c r="N63" s="44" t="e">
        <f t="shared" si="1"/>
        <v>#DIV/0!</v>
      </c>
    </row>
    <row r="64" spans="1:14" ht="13.5" thickBot="1" x14ac:dyDescent="0.25">
      <c r="J64" s="15"/>
      <c r="L64" s="39"/>
      <c r="M64" s="39"/>
      <c r="N64" s="39"/>
    </row>
    <row r="65" spans="1:14" ht="13.5" thickBot="1" x14ac:dyDescent="0.25">
      <c r="A65" s="10" t="s">
        <v>51</v>
      </c>
      <c r="B65" s="14">
        <f>+'Octubre 2016'!B65+'Noviembre 2016'!B65+'Diciembre 2016'!B65</f>
        <v>0</v>
      </c>
      <c r="C65" s="14">
        <f>+'Octubre 2016'!C65+'Noviembre 2016'!C65+'Diciembre 2016'!C65</f>
        <v>0</v>
      </c>
      <c r="D65" s="14">
        <f>+'Octubre 2016'!D65+'Noviembre 2016'!D65+'Diciembre 2016'!D65</f>
        <v>0</v>
      </c>
      <c r="F65" s="60" t="s">
        <v>51</v>
      </c>
      <c r="G65" s="63">
        <f>+'Octubre 2016'!G65+'Noviembre 2016'!G65+'Diciembre 2016'!G65</f>
        <v>0</v>
      </c>
      <c r="H65" s="63">
        <f>+'Octubre 2016'!H65+'Noviembre 2016'!H65+'Diciembre 2016'!H65</f>
        <v>0</v>
      </c>
      <c r="I65" s="64">
        <f>+'Octubre 2016'!I65+'Noviembre 2016'!I65+'Diciembre 2016'!I65</f>
        <v>0</v>
      </c>
      <c r="J65" s="15"/>
      <c r="K65" s="35" t="s">
        <v>51</v>
      </c>
      <c r="L65" s="40" t="e">
        <f t="shared" si="1"/>
        <v>#DIV/0!</v>
      </c>
      <c r="M65" s="40" t="e">
        <f t="shared" si="1"/>
        <v>#DIV/0!</v>
      </c>
      <c r="N65" s="40" t="e">
        <f t="shared" si="1"/>
        <v>#DIV/0!</v>
      </c>
    </row>
    <row r="66" spans="1:14" ht="13.5" thickBot="1" x14ac:dyDescent="0.25">
      <c r="A66" s="25" t="s">
        <v>52</v>
      </c>
      <c r="B66" s="17">
        <f>+'Octubre 2016'!B66+'Noviembre 2016'!B66+'Diciembre 2016'!B66</f>
        <v>0</v>
      </c>
      <c r="C66" s="17">
        <f>+'Octubre 2016'!C66+'Noviembre 2016'!C66+'Diciembre 2016'!C66</f>
        <v>0</v>
      </c>
      <c r="D66" s="19">
        <f>+'Octubre 2016'!D66+'Noviembre 2016'!D66+'Diciembre 2016'!D66</f>
        <v>0</v>
      </c>
      <c r="F66" s="25" t="s">
        <v>52</v>
      </c>
      <c r="G66" s="17">
        <f>+'Octubre 2016'!G66+'Noviembre 2016'!G66+'Diciembre 2016'!G66</f>
        <v>0</v>
      </c>
      <c r="H66" s="17">
        <f>+'Octubre 2016'!H66+'Noviembre 2016'!H66+'Diciembre 2016'!H66</f>
        <v>0</v>
      </c>
      <c r="I66" s="19">
        <f>+'Octubre 2016'!I66+'Noviembre 2016'!I66+'Diciembre 2016'!I66</f>
        <v>0</v>
      </c>
      <c r="J66" s="15"/>
      <c r="K66" s="25" t="s">
        <v>52</v>
      </c>
      <c r="L66" s="41" t="e">
        <f t="shared" si="1"/>
        <v>#DIV/0!</v>
      </c>
      <c r="M66" s="41" t="e">
        <f t="shared" si="1"/>
        <v>#DIV/0!</v>
      </c>
      <c r="N66" s="42" t="e">
        <f t="shared" si="1"/>
        <v>#DIV/0!</v>
      </c>
    </row>
    <row r="67" spans="1:14" ht="13.5" thickBot="1" x14ac:dyDescent="0.25">
      <c r="A67" s="27" t="s">
        <v>53</v>
      </c>
      <c r="B67" s="21">
        <f>+'Octubre 2016'!B67+'Noviembre 2016'!B67+'Diciembre 2016'!B67</f>
        <v>0</v>
      </c>
      <c r="C67" s="21">
        <f>+'Octubre 2016'!C67+'Noviembre 2016'!C67+'Diciembre 2016'!C67</f>
        <v>0</v>
      </c>
      <c r="D67" s="22">
        <f>+'Octubre 2016'!D67+'Noviembre 2016'!D67+'Diciembre 2016'!D67</f>
        <v>0</v>
      </c>
      <c r="F67" s="27" t="s">
        <v>53</v>
      </c>
      <c r="G67" s="55">
        <f>+'Octubre 2016'!G67+'Noviembre 2016'!G67+'Diciembre 2016'!G67</f>
        <v>0</v>
      </c>
      <c r="H67" s="55">
        <f>+'Octubre 2016'!H67+'Noviembre 2016'!H67+'Diciembre 2016'!H67</f>
        <v>0</v>
      </c>
      <c r="I67" s="56">
        <f>+'Octubre 2016'!I67+'Noviembre 2016'!I67+'Diciembre 2016'!I67</f>
        <v>0</v>
      </c>
      <c r="J67" s="15"/>
      <c r="K67" s="27" t="s">
        <v>53</v>
      </c>
      <c r="L67" s="43" t="e">
        <f t="shared" si="1"/>
        <v>#DIV/0!</v>
      </c>
      <c r="M67" s="43" t="e">
        <f t="shared" si="1"/>
        <v>#DIV/0!</v>
      </c>
      <c r="N67" s="44" t="e">
        <f t="shared" si="1"/>
        <v>#DIV/0!</v>
      </c>
    </row>
    <row r="68" spans="1:14" ht="13.5" thickBot="1" x14ac:dyDescent="0.25">
      <c r="J68" s="15"/>
      <c r="L68" s="39"/>
      <c r="M68" s="39"/>
      <c r="N68" s="39"/>
    </row>
    <row r="69" spans="1:14" ht="13.5" thickBot="1" x14ac:dyDescent="0.25">
      <c r="A69" s="10" t="s">
        <v>54</v>
      </c>
      <c r="B69" s="14">
        <f>+'Octubre 2016'!B69+'Noviembre 2016'!B69+'Diciembre 2016'!B69</f>
        <v>0</v>
      </c>
      <c r="C69" s="14">
        <f>+'Octubre 2016'!C69+'Noviembre 2016'!C69+'Diciembre 2016'!C69</f>
        <v>0</v>
      </c>
      <c r="D69" s="14">
        <f>+'Octubre 2016'!D69+'Noviembre 2016'!D69+'Diciembre 2016'!D69</f>
        <v>0</v>
      </c>
      <c r="F69" s="60" t="s">
        <v>54</v>
      </c>
      <c r="G69" s="63">
        <f>+'Octubre 2016'!G69+'Noviembre 2016'!G69+'Diciembre 2016'!G69</f>
        <v>0</v>
      </c>
      <c r="H69" s="63">
        <f>+'Octubre 2016'!H69+'Noviembre 2016'!H69+'Diciembre 2016'!H69</f>
        <v>0</v>
      </c>
      <c r="I69" s="64">
        <f>+'Octubre 2016'!I69+'Noviembre 2016'!I69+'Diciembre 2016'!I69</f>
        <v>0</v>
      </c>
      <c r="J69" s="15"/>
      <c r="K69" s="35" t="s">
        <v>54</v>
      </c>
      <c r="L69" s="40" t="e">
        <f t="shared" si="1"/>
        <v>#DIV/0!</v>
      </c>
      <c r="M69" s="40" t="e">
        <f t="shared" si="1"/>
        <v>#DIV/0!</v>
      </c>
      <c r="N69" s="40" t="e">
        <f t="shared" si="1"/>
        <v>#DIV/0!</v>
      </c>
    </row>
    <row r="70" spans="1:14" ht="13.5" thickBot="1" x14ac:dyDescent="0.25">
      <c r="A70" s="25" t="s">
        <v>55</v>
      </c>
      <c r="B70" s="17">
        <f>+'Octubre 2016'!B70+'Noviembre 2016'!B70+'Diciembre 2016'!B70</f>
        <v>0</v>
      </c>
      <c r="C70" s="17">
        <f>+'Octubre 2016'!C70+'Noviembre 2016'!C70+'Diciembre 2016'!C70</f>
        <v>0</v>
      </c>
      <c r="D70" s="19">
        <f>+'Octubre 2016'!D70+'Noviembre 2016'!D70+'Diciembre 2016'!D70</f>
        <v>0</v>
      </c>
      <c r="F70" s="25" t="s">
        <v>55</v>
      </c>
      <c r="G70" s="17">
        <f>+'Octubre 2016'!G70+'Noviembre 2016'!G70+'Diciembre 2016'!G70</f>
        <v>0</v>
      </c>
      <c r="H70" s="17">
        <f>+'Octubre 2016'!H70+'Noviembre 2016'!H70+'Diciembre 2016'!H70</f>
        <v>0</v>
      </c>
      <c r="I70" s="19">
        <f>+'Octubre 2016'!I70+'Noviembre 2016'!I70+'Diciembre 2016'!I70</f>
        <v>0</v>
      </c>
      <c r="J70" s="15"/>
      <c r="K70" s="25" t="s">
        <v>55</v>
      </c>
      <c r="L70" s="41" t="e">
        <f t="shared" si="1"/>
        <v>#DIV/0!</v>
      </c>
      <c r="M70" s="41" t="e">
        <f t="shared" si="1"/>
        <v>#DIV/0!</v>
      </c>
      <c r="N70" s="42" t="e">
        <f t="shared" si="1"/>
        <v>#DIV/0!</v>
      </c>
    </row>
    <row r="71" spans="1:14" ht="13.5" thickBot="1" x14ac:dyDescent="0.25">
      <c r="A71" s="26" t="s">
        <v>56</v>
      </c>
      <c r="B71" s="17">
        <f>+'Octubre 2016'!B71+'Noviembre 2016'!B71+'Diciembre 2016'!B71</f>
        <v>0</v>
      </c>
      <c r="C71" s="17">
        <f>+'Octubre 2016'!C71+'Noviembre 2016'!C71+'Diciembre 2016'!C71</f>
        <v>0</v>
      </c>
      <c r="D71" s="19">
        <f>+'Octubre 2016'!D71+'Noviembre 2016'!D71+'Diciembre 2016'!D71</f>
        <v>0</v>
      </c>
      <c r="F71" s="26" t="s">
        <v>56</v>
      </c>
      <c r="G71" s="53">
        <f>+'Octubre 2016'!G71+'Noviembre 2016'!G71+'Diciembre 2016'!G71</f>
        <v>0</v>
      </c>
      <c r="H71" s="53">
        <f>+'Octubre 2016'!H71+'Noviembre 2016'!H71+'Diciembre 2016'!H71</f>
        <v>0</v>
      </c>
      <c r="I71" s="54">
        <f>+'Octubre 2016'!I71+'Noviembre 2016'!I71+'Diciembre 2016'!I71</f>
        <v>0</v>
      </c>
      <c r="J71" s="15"/>
      <c r="K71" s="26" t="s">
        <v>56</v>
      </c>
      <c r="L71" s="41" t="e">
        <f t="shared" si="1"/>
        <v>#DIV/0!</v>
      </c>
      <c r="M71" s="41" t="e">
        <f t="shared" si="1"/>
        <v>#DIV/0!</v>
      </c>
      <c r="N71" s="42" t="e">
        <f t="shared" si="1"/>
        <v>#DIV/0!</v>
      </c>
    </row>
    <row r="72" spans="1:14" ht="13.5" thickBot="1" x14ac:dyDescent="0.25">
      <c r="A72" s="26" t="s">
        <v>57</v>
      </c>
      <c r="B72" s="17">
        <f>+'Octubre 2016'!B72+'Noviembre 2016'!B72+'Diciembre 2016'!B72</f>
        <v>0</v>
      </c>
      <c r="C72" s="17">
        <f>+'Octubre 2016'!C72+'Noviembre 2016'!C72+'Diciembre 2016'!C72</f>
        <v>0</v>
      </c>
      <c r="D72" s="19">
        <f>+'Octubre 2016'!D72+'Noviembre 2016'!D72+'Diciembre 2016'!D72</f>
        <v>0</v>
      </c>
      <c r="F72" s="26" t="s">
        <v>57</v>
      </c>
      <c r="G72" s="53">
        <f>+'Octubre 2016'!G72+'Noviembre 2016'!G72+'Diciembre 2016'!G72</f>
        <v>0</v>
      </c>
      <c r="H72" s="53">
        <f>+'Octubre 2016'!H72+'Noviembre 2016'!H72+'Diciembre 2016'!H72</f>
        <v>0</v>
      </c>
      <c r="I72" s="54">
        <f>+'Octubre 2016'!I72+'Noviembre 2016'!I72+'Diciembre 2016'!I72</f>
        <v>0</v>
      </c>
      <c r="J72" s="15"/>
      <c r="K72" s="26" t="s">
        <v>57</v>
      </c>
      <c r="L72" s="41" t="e">
        <f t="shared" ref="L72:N90" si="2">+B72/G72-1</f>
        <v>#DIV/0!</v>
      </c>
      <c r="M72" s="41" t="e">
        <f t="shared" si="2"/>
        <v>#DIV/0!</v>
      </c>
      <c r="N72" s="42" t="e">
        <f t="shared" si="2"/>
        <v>#DIV/0!</v>
      </c>
    </row>
    <row r="73" spans="1:14" ht="13.5" thickBot="1" x14ac:dyDescent="0.25">
      <c r="A73" s="27" t="s">
        <v>58</v>
      </c>
      <c r="B73" s="21">
        <f>+'Octubre 2016'!B73+'Noviembre 2016'!B73+'Diciembre 2016'!B73</f>
        <v>0</v>
      </c>
      <c r="C73" s="21">
        <f>+'Octubre 2016'!C73+'Noviembre 2016'!C73+'Diciembre 2016'!C73</f>
        <v>0</v>
      </c>
      <c r="D73" s="22">
        <f>+'Octubre 2016'!D73+'Noviembre 2016'!D73+'Diciembre 2016'!D73</f>
        <v>0</v>
      </c>
      <c r="F73" s="27" t="s">
        <v>58</v>
      </c>
      <c r="G73" s="55">
        <f>+'Octubre 2016'!G73+'Noviembre 2016'!G73+'Diciembre 2016'!G73</f>
        <v>0</v>
      </c>
      <c r="H73" s="55">
        <f>+'Octubre 2016'!H73+'Noviembre 2016'!H73+'Diciembre 2016'!H73</f>
        <v>0</v>
      </c>
      <c r="I73" s="56">
        <f>+'Octubre 2016'!I73+'Noviembre 2016'!I73+'Diciembre 2016'!I73</f>
        <v>0</v>
      </c>
      <c r="J73" s="15"/>
      <c r="K73" s="27" t="s">
        <v>58</v>
      </c>
      <c r="L73" s="43" t="e">
        <f t="shared" si="2"/>
        <v>#DIV/0!</v>
      </c>
      <c r="M73" s="43" t="e">
        <f t="shared" si="2"/>
        <v>#DIV/0!</v>
      </c>
      <c r="N73" s="44" t="e">
        <f t="shared" si="2"/>
        <v>#DIV/0!</v>
      </c>
    </row>
    <row r="74" spans="1:14" ht="13.5" thickBot="1" x14ac:dyDescent="0.25">
      <c r="J74" s="15"/>
      <c r="L74" s="39"/>
      <c r="M74" s="39"/>
      <c r="N74" s="39"/>
    </row>
    <row r="75" spans="1:14" ht="13.5" thickBot="1" x14ac:dyDescent="0.25">
      <c r="A75" s="10" t="s">
        <v>59</v>
      </c>
      <c r="B75" s="14">
        <f>+'Octubre 2016'!B75+'Noviembre 2016'!B75+'Diciembre 2016'!B75</f>
        <v>0</v>
      </c>
      <c r="C75" s="14">
        <f>+'Octubre 2016'!C75+'Noviembre 2016'!C75+'Diciembre 2016'!C75</f>
        <v>0</v>
      </c>
      <c r="D75" s="14">
        <f>+'Octubre 2016'!D75+'Noviembre 2016'!D75+'Diciembre 2016'!D75</f>
        <v>0</v>
      </c>
      <c r="F75" s="60" t="s">
        <v>59</v>
      </c>
      <c r="G75" s="63">
        <f>+'Octubre 2016'!G75+'Noviembre 2016'!G75+'Diciembre 2016'!G75</f>
        <v>0</v>
      </c>
      <c r="H75" s="63">
        <f>+'Octubre 2016'!H75+'Noviembre 2016'!H75+'Diciembre 2016'!H75</f>
        <v>0</v>
      </c>
      <c r="I75" s="64">
        <f>+'Octubre 2016'!I75+'Noviembre 2016'!I75+'Diciembre 2016'!I75</f>
        <v>0</v>
      </c>
      <c r="J75" s="15"/>
      <c r="K75" s="35" t="s">
        <v>59</v>
      </c>
      <c r="L75" s="40" t="e">
        <f t="shared" si="2"/>
        <v>#DIV/0!</v>
      </c>
      <c r="M75" s="40" t="e">
        <f t="shared" si="2"/>
        <v>#DIV/0!</v>
      </c>
      <c r="N75" s="40" t="e">
        <f t="shared" si="2"/>
        <v>#DIV/0!</v>
      </c>
    </row>
    <row r="76" spans="1:14" ht="13.5" thickBot="1" x14ac:dyDescent="0.25">
      <c r="A76" s="29" t="s">
        <v>60</v>
      </c>
      <c r="B76" s="21">
        <f>+'Octubre 2016'!B76+'Noviembre 2016'!B76+'Diciembre 2016'!B76</f>
        <v>0</v>
      </c>
      <c r="C76" s="21">
        <f>+'Octubre 2016'!C76+'Noviembre 2016'!C76+'Diciembre 2016'!C76</f>
        <v>0</v>
      </c>
      <c r="D76" s="22">
        <f>+'Octubre 2016'!D76+'Noviembre 2016'!D76+'Diciembre 2016'!D76</f>
        <v>0</v>
      </c>
      <c r="F76" s="29" t="s">
        <v>60</v>
      </c>
      <c r="G76" s="21">
        <f>+'Octubre 2016'!G76+'Noviembre 2016'!G76+'Diciembre 2016'!G76</f>
        <v>0</v>
      </c>
      <c r="H76" s="21">
        <f>+'Octubre 2016'!H76+'Noviembre 2016'!H76+'Diciembre 2016'!H76</f>
        <v>0</v>
      </c>
      <c r="I76" s="22">
        <f>+'Octubre 2016'!I76+'Noviembre 2016'!I76+'Diciembre 2016'!I76</f>
        <v>0</v>
      </c>
      <c r="J76" s="15"/>
      <c r="K76" s="29" t="s">
        <v>60</v>
      </c>
      <c r="L76" s="43" t="e">
        <f t="shared" si="2"/>
        <v>#DIV/0!</v>
      </c>
      <c r="M76" s="43" t="e">
        <f t="shared" si="2"/>
        <v>#DIV/0!</v>
      </c>
      <c r="N76" s="44" t="e">
        <f t="shared" si="2"/>
        <v>#DIV/0!</v>
      </c>
    </row>
    <row r="77" spans="1:14" ht="13.5" thickBot="1" x14ac:dyDescent="0.25">
      <c r="J77" s="15"/>
      <c r="L77" s="39"/>
      <c r="M77" s="39"/>
      <c r="N77" s="39"/>
    </row>
    <row r="78" spans="1:14" ht="13.5" thickBot="1" x14ac:dyDescent="0.25">
      <c r="A78" s="10" t="s">
        <v>61</v>
      </c>
      <c r="B78" s="14">
        <f>+'Octubre 2016'!B78+'Noviembre 2016'!B78+'Diciembre 2016'!B78</f>
        <v>0</v>
      </c>
      <c r="C78" s="14">
        <f>+'Octubre 2016'!C78+'Noviembre 2016'!C78+'Diciembre 2016'!C78</f>
        <v>0</v>
      </c>
      <c r="D78" s="14">
        <f>+'Octubre 2016'!D78+'Noviembre 2016'!D78+'Diciembre 2016'!D78</f>
        <v>0</v>
      </c>
      <c r="F78" s="60" t="s">
        <v>61</v>
      </c>
      <c r="G78" s="63">
        <f>+'Octubre 2016'!G78+'Noviembre 2016'!G78+'Diciembre 2016'!G78</f>
        <v>0</v>
      </c>
      <c r="H78" s="63">
        <f>+'Octubre 2016'!H78+'Noviembre 2016'!H78+'Diciembre 2016'!H78</f>
        <v>0</v>
      </c>
      <c r="I78" s="64">
        <f>+'Octubre 2016'!I78+'Noviembre 2016'!I78+'Diciembre 2016'!I78</f>
        <v>0</v>
      </c>
      <c r="J78" s="15"/>
      <c r="K78" s="35" t="s">
        <v>61</v>
      </c>
      <c r="L78" s="40" t="e">
        <f t="shared" si="2"/>
        <v>#DIV/0!</v>
      </c>
      <c r="M78" s="40" t="e">
        <f t="shared" si="2"/>
        <v>#DIV/0!</v>
      </c>
      <c r="N78" s="40" t="e">
        <f t="shared" si="2"/>
        <v>#DIV/0!</v>
      </c>
    </row>
    <row r="79" spans="1:14" ht="13.5" thickBot="1" x14ac:dyDescent="0.25">
      <c r="A79" s="29" t="s">
        <v>62</v>
      </c>
      <c r="B79" s="21">
        <f>+'Octubre 2016'!B79+'Noviembre 2016'!B79+'Diciembre 2016'!B79</f>
        <v>0</v>
      </c>
      <c r="C79" s="21">
        <f>+'Octubre 2016'!C79+'Noviembre 2016'!C79+'Diciembre 2016'!C79</f>
        <v>0</v>
      </c>
      <c r="D79" s="22">
        <f>+'Octubre 2016'!D79+'Noviembre 2016'!D79+'Diciembre 2016'!D79</f>
        <v>0</v>
      </c>
      <c r="F79" s="29" t="s">
        <v>62</v>
      </c>
      <c r="G79" s="21">
        <f>+'Octubre 2016'!G79+'Noviembre 2016'!G79+'Diciembre 2016'!G79</f>
        <v>0</v>
      </c>
      <c r="H79" s="21">
        <f>+'Octubre 2016'!H79+'Noviembre 2016'!H79+'Diciembre 2016'!H79</f>
        <v>0</v>
      </c>
      <c r="I79" s="22">
        <f>+'Octubre 2016'!I79+'Noviembre 2016'!I79+'Diciembre 2016'!I79</f>
        <v>0</v>
      </c>
      <c r="J79" s="15"/>
      <c r="K79" s="29" t="s">
        <v>62</v>
      </c>
      <c r="L79" s="43" t="e">
        <f t="shared" si="2"/>
        <v>#DIV/0!</v>
      </c>
      <c r="M79" s="43" t="e">
        <f t="shared" si="2"/>
        <v>#DIV/0!</v>
      </c>
      <c r="N79" s="44" t="e">
        <f t="shared" si="2"/>
        <v>#DIV/0!</v>
      </c>
    </row>
    <row r="80" spans="1:14" ht="13.5" thickBot="1" x14ac:dyDescent="0.25">
      <c r="J80" s="15"/>
      <c r="L80" s="39"/>
      <c r="M80" s="39"/>
      <c r="N80" s="39"/>
    </row>
    <row r="81" spans="1:14" ht="13.5" thickBot="1" x14ac:dyDescent="0.25">
      <c r="A81" s="10" t="s">
        <v>63</v>
      </c>
      <c r="B81" s="14">
        <f>+'Octubre 2016'!B81+'Noviembre 2016'!B81+'Diciembre 2016'!B81</f>
        <v>0</v>
      </c>
      <c r="C81" s="14">
        <f>+'Octubre 2016'!C81+'Noviembre 2016'!C81+'Diciembre 2016'!C81</f>
        <v>0</v>
      </c>
      <c r="D81" s="14">
        <f>+'Octubre 2016'!D81+'Noviembre 2016'!D81+'Diciembre 2016'!D81</f>
        <v>0</v>
      </c>
      <c r="F81" s="60" t="s">
        <v>63</v>
      </c>
      <c r="G81" s="63">
        <f>+'Octubre 2016'!G81+'Noviembre 2016'!G81+'Diciembre 2016'!G81</f>
        <v>0</v>
      </c>
      <c r="H81" s="63">
        <f>+'Octubre 2016'!H81+'Noviembre 2016'!H81+'Diciembre 2016'!H81</f>
        <v>0</v>
      </c>
      <c r="I81" s="64">
        <f>+'Octubre 2016'!I81+'Noviembre 2016'!I81+'Diciembre 2016'!I81</f>
        <v>0</v>
      </c>
      <c r="J81" s="15"/>
      <c r="K81" s="35" t="s">
        <v>63</v>
      </c>
      <c r="L81" s="40" t="e">
        <f t="shared" si="2"/>
        <v>#DIV/0!</v>
      </c>
      <c r="M81" s="40" t="e">
        <f t="shared" si="2"/>
        <v>#DIV/0!</v>
      </c>
      <c r="N81" s="40" t="e">
        <f t="shared" si="2"/>
        <v>#DIV/0!</v>
      </c>
    </row>
    <row r="82" spans="1:14" ht="13.5" thickBot="1" x14ac:dyDescent="0.25">
      <c r="A82" s="29" t="s">
        <v>64</v>
      </c>
      <c r="B82" s="21">
        <f>+'Octubre 2016'!B82+'Noviembre 2016'!B82+'Diciembre 2016'!B82</f>
        <v>0</v>
      </c>
      <c r="C82" s="21">
        <f>+'Octubre 2016'!C82+'Noviembre 2016'!C82+'Diciembre 2016'!C82</f>
        <v>0</v>
      </c>
      <c r="D82" s="22">
        <f>+'Octubre 2016'!D82+'Noviembre 2016'!D82+'Diciembre 2016'!D82</f>
        <v>0</v>
      </c>
      <c r="F82" s="29" t="s">
        <v>64</v>
      </c>
      <c r="G82" s="21">
        <f>+'Octubre 2016'!G82+'Noviembre 2016'!G82+'Diciembre 2016'!G82</f>
        <v>0</v>
      </c>
      <c r="H82" s="21">
        <f>+'Octubre 2016'!H82+'Noviembre 2016'!H82+'Diciembre 2016'!H82</f>
        <v>0</v>
      </c>
      <c r="I82" s="22">
        <f>+'Octubre 2016'!I82+'Noviembre 2016'!I82+'Diciembre 2016'!I82</f>
        <v>0</v>
      </c>
      <c r="J82" s="15"/>
      <c r="K82" s="29" t="s">
        <v>64</v>
      </c>
      <c r="L82" s="43" t="e">
        <f t="shared" si="2"/>
        <v>#DIV/0!</v>
      </c>
      <c r="M82" s="43" t="e">
        <f t="shared" si="2"/>
        <v>#DIV/0!</v>
      </c>
      <c r="N82" s="44" t="e">
        <f t="shared" si="2"/>
        <v>#DIV/0!</v>
      </c>
    </row>
    <row r="83" spans="1:14" ht="13.5" thickBot="1" x14ac:dyDescent="0.25">
      <c r="J83" s="15"/>
      <c r="L83" s="39"/>
      <c r="M83" s="39"/>
      <c r="N83" s="39"/>
    </row>
    <row r="84" spans="1:14" ht="13.5" thickBot="1" x14ac:dyDescent="0.25">
      <c r="A84" s="10" t="s">
        <v>65</v>
      </c>
      <c r="B84" s="14">
        <f>+'Octubre 2016'!B84+'Noviembre 2016'!B84+'Diciembre 2016'!B84</f>
        <v>0</v>
      </c>
      <c r="C84" s="14">
        <f>+'Octubre 2016'!C84+'Noviembre 2016'!C84+'Diciembre 2016'!C84</f>
        <v>0</v>
      </c>
      <c r="D84" s="14">
        <f>+'Octubre 2016'!D84+'Noviembre 2016'!D84+'Diciembre 2016'!D84</f>
        <v>0</v>
      </c>
      <c r="F84" s="60" t="s">
        <v>65</v>
      </c>
      <c r="G84" s="63">
        <f>+'Octubre 2016'!G84+'Noviembre 2016'!G84+'Diciembre 2016'!G84</f>
        <v>0</v>
      </c>
      <c r="H84" s="63">
        <f>+'Octubre 2016'!H84+'Noviembre 2016'!H84+'Diciembre 2016'!H84</f>
        <v>0</v>
      </c>
      <c r="I84" s="64">
        <f>+'Octubre 2016'!I84+'Noviembre 2016'!I84+'Diciembre 2016'!I84</f>
        <v>0</v>
      </c>
      <c r="J84" s="15"/>
      <c r="K84" s="35" t="s">
        <v>65</v>
      </c>
      <c r="L84" s="40" t="e">
        <f t="shared" si="2"/>
        <v>#DIV/0!</v>
      </c>
      <c r="M84" s="40" t="e">
        <f t="shared" si="2"/>
        <v>#DIV/0!</v>
      </c>
      <c r="N84" s="40" t="e">
        <f t="shared" si="2"/>
        <v>#DIV/0!</v>
      </c>
    </row>
    <row r="85" spans="1:14" ht="13.5" thickBot="1" x14ac:dyDescent="0.25">
      <c r="A85" s="25" t="s">
        <v>66</v>
      </c>
      <c r="B85" s="17">
        <f>+'Octubre 2016'!B85+'Noviembre 2016'!B85+'Diciembre 2016'!B85</f>
        <v>0</v>
      </c>
      <c r="C85" s="17">
        <f>+'Octubre 2016'!C85+'Noviembre 2016'!C85+'Diciembre 2016'!C85</f>
        <v>0</v>
      </c>
      <c r="D85" s="19">
        <f>+'Octubre 2016'!D85+'Noviembre 2016'!D85+'Diciembre 2016'!D85</f>
        <v>0</v>
      </c>
      <c r="F85" s="25" t="s">
        <v>66</v>
      </c>
      <c r="G85" s="17">
        <f>+'Octubre 2016'!G85+'Noviembre 2016'!G85+'Diciembre 2016'!G85</f>
        <v>0</v>
      </c>
      <c r="H85" s="17">
        <f>+'Octubre 2016'!H85+'Noviembre 2016'!H85+'Diciembre 2016'!H85</f>
        <v>0</v>
      </c>
      <c r="I85" s="19">
        <f>+'Octubre 2016'!I85+'Noviembre 2016'!I85+'Diciembre 2016'!I85</f>
        <v>0</v>
      </c>
      <c r="J85" s="15"/>
      <c r="K85" s="25" t="s">
        <v>66</v>
      </c>
      <c r="L85" s="41" t="e">
        <f t="shared" si="2"/>
        <v>#DIV/0!</v>
      </c>
      <c r="M85" s="41" t="e">
        <f t="shared" si="2"/>
        <v>#DIV/0!</v>
      </c>
      <c r="N85" s="42" t="e">
        <f t="shared" si="2"/>
        <v>#DIV/0!</v>
      </c>
    </row>
    <row r="86" spans="1:14" ht="13.5" thickBot="1" x14ac:dyDescent="0.25">
      <c r="A86" s="26" t="s">
        <v>67</v>
      </c>
      <c r="B86" s="17">
        <f>+'Octubre 2016'!B86+'Noviembre 2016'!B86+'Diciembre 2016'!B86</f>
        <v>0</v>
      </c>
      <c r="C86" s="17">
        <f>+'Octubre 2016'!C86+'Noviembre 2016'!C86+'Diciembre 2016'!C86</f>
        <v>0</v>
      </c>
      <c r="D86" s="19">
        <f>+'Octubre 2016'!D86+'Noviembre 2016'!D86+'Diciembre 2016'!D86</f>
        <v>0</v>
      </c>
      <c r="F86" s="26" t="s">
        <v>67</v>
      </c>
      <c r="G86" s="53">
        <f>+'Octubre 2016'!G86+'Noviembre 2016'!G86+'Diciembre 2016'!G86</f>
        <v>0</v>
      </c>
      <c r="H86" s="53">
        <f>+'Octubre 2016'!H86+'Noviembre 2016'!H86+'Diciembre 2016'!H86</f>
        <v>0</v>
      </c>
      <c r="I86" s="54">
        <f>+'Octubre 2016'!I86+'Noviembre 2016'!I86+'Diciembre 2016'!I86</f>
        <v>0</v>
      </c>
      <c r="J86" s="15"/>
      <c r="K86" s="26" t="s">
        <v>67</v>
      </c>
      <c r="L86" s="41" t="e">
        <f t="shared" si="2"/>
        <v>#DIV/0!</v>
      </c>
      <c r="M86" s="41" t="e">
        <f t="shared" si="2"/>
        <v>#DIV/0!</v>
      </c>
      <c r="N86" s="42" t="e">
        <f t="shared" si="2"/>
        <v>#DIV/0!</v>
      </c>
    </row>
    <row r="87" spans="1:14" ht="13.5" thickBot="1" x14ac:dyDescent="0.25">
      <c r="A87" s="27" t="s">
        <v>68</v>
      </c>
      <c r="B87" s="21">
        <f>+'Octubre 2016'!B87+'Noviembre 2016'!B87+'Diciembre 2016'!B87</f>
        <v>0</v>
      </c>
      <c r="C87" s="21">
        <f>+'Octubre 2016'!C87+'Noviembre 2016'!C87+'Diciembre 2016'!C87</f>
        <v>0</v>
      </c>
      <c r="D87" s="22">
        <f>+'Octubre 2016'!D87+'Noviembre 2016'!D87+'Diciembre 2016'!D87</f>
        <v>0</v>
      </c>
      <c r="F87" s="27" t="s">
        <v>68</v>
      </c>
      <c r="G87" s="55">
        <f>+'Octubre 2016'!G87+'Noviembre 2016'!G87+'Diciembre 2016'!G87</f>
        <v>0</v>
      </c>
      <c r="H87" s="55">
        <f>+'Octubre 2016'!H87+'Noviembre 2016'!H87+'Diciembre 2016'!H87</f>
        <v>0</v>
      </c>
      <c r="I87" s="56">
        <f>+'Octubre 2016'!I87+'Noviembre 2016'!I87+'Diciembre 2016'!I87</f>
        <v>0</v>
      </c>
      <c r="J87" s="15"/>
      <c r="K87" s="27" t="s">
        <v>68</v>
      </c>
      <c r="L87" s="43" t="e">
        <f t="shared" si="2"/>
        <v>#DIV/0!</v>
      </c>
      <c r="M87" s="43" t="e">
        <f t="shared" si="2"/>
        <v>#DIV/0!</v>
      </c>
      <c r="N87" s="44" t="e">
        <f t="shared" si="2"/>
        <v>#DIV/0!</v>
      </c>
    </row>
    <row r="88" spans="1:14" ht="13.5" thickBot="1" x14ac:dyDescent="0.25">
      <c r="J88" s="15"/>
      <c r="L88" s="39"/>
      <c r="M88" s="39"/>
      <c r="N88" s="39"/>
    </row>
    <row r="89" spans="1:14" ht="13.5" thickBot="1" x14ac:dyDescent="0.25">
      <c r="A89" s="13" t="s">
        <v>69</v>
      </c>
      <c r="B89" s="14">
        <f>+'Octubre 2016'!B89+'Noviembre 2016'!B89+'Diciembre 2016'!B89</f>
        <v>0</v>
      </c>
      <c r="C89" s="14">
        <f>+'Octubre 2016'!C89+'Noviembre 2016'!C89+'Diciembre 2016'!C89</f>
        <v>0</v>
      </c>
      <c r="D89" s="14">
        <f>+'Octubre 2016'!D89+'Noviembre 2016'!D89+'Diciembre 2016'!D89</f>
        <v>0</v>
      </c>
      <c r="F89" s="62" t="s">
        <v>69</v>
      </c>
      <c r="G89" s="63">
        <f>+'Octubre 2016'!G89+'Noviembre 2016'!G89+'Diciembre 2016'!G89</f>
        <v>0</v>
      </c>
      <c r="H89" s="63">
        <f>+'Octubre 2016'!H89+'Noviembre 2016'!H89+'Diciembre 2016'!H89</f>
        <v>0</v>
      </c>
      <c r="I89" s="64">
        <f>+'Octubre 2016'!I89+'Noviembre 2016'!I89+'Diciembre 2016'!I89</f>
        <v>0</v>
      </c>
      <c r="J89" s="15"/>
      <c r="K89" s="36" t="s">
        <v>69</v>
      </c>
      <c r="L89" s="40" t="e">
        <f t="shared" si="2"/>
        <v>#DIV/0!</v>
      </c>
      <c r="M89" s="40" t="e">
        <f t="shared" si="2"/>
        <v>#DIV/0!</v>
      </c>
      <c r="N89" s="40" t="e">
        <f t="shared" si="2"/>
        <v>#DIV/0!</v>
      </c>
    </row>
    <row r="90" spans="1:14" ht="13.5" thickBot="1" x14ac:dyDescent="0.25">
      <c r="A90" s="28" t="s">
        <v>70</v>
      </c>
      <c r="B90" s="21">
        <f>+'Octubre 2016'!B90+'Noviembre 2016'!B90+'Diciembre 2016'!B90</f>
        <v>0</v>
      </c>
      <c r="C90" s="21">
        <f>+'Octubre 2016'!C90+'Noviembre 2016'!C90+'Diciembre 2016'!C90</f>
        <v>0</v>
      </c>
      <c r="D90" s="22">
        <f>+'Octubre 2016'!D90+'Noviembre 2016'!D90+'Diciembre 2016'!D90</f>
        <v>0</v>
      </c>
      <c r="F90" s="28" t="s">
        <v>70</v>
      </c>
      <c r="G90" s="21">
        <f>+'Octubre 2016'!G90+'Noviembre 2016'!G90+'Diciembre 2016'!G90</f>
        <v>0</v>
      </c>
      <c r="H90" s="21">
        <f>+'Octubre 2016'!H90+'Noviembre 2016'!H90+'Diciembre 2016'!H90</f>
        <v>0</v>
      </c>
      <c r="I90" s="22">
        <f>+'Octubre 2016'!I90+'Noviembre 2016'!I90+'Diciembre 2016'!I90</f>
        <v>0</v>
      </c>
      <c r="J90" s="15"/>
      <c r="K90" s="28" t="s">
        <v>70</v>
      </c>
      <c r="L90" s="43" t="e">
        <f t="shared" si="2"/>
        <v>#DIV/0!</v>
      </c>
      <c r="M90" s="43" t="e">
        <f t="shared" si="2"/>
        <v>#DIV/0!</v>
      </c>
      <c r="N90" s="44" t="e">
        <f t="shared" si="2"/>
        <v>#DIV/0!</v>
      </c>
    </row>
    <row r="91" spans="1:14" ht="13.5" thickBot="1" x14ac:dyDescent="0.25">
      <c r="J91" s="15"/>
      <c r="L91" s="39"/>
      <c r="M91" s="39"/>
      <c r="N91" s="39"/>
    </row>
    <row r="92" spans="1:14" ht="13.5" thickBot="1" x14ac:dyDescent="0.25">
      <c r="A92" s="29" t="s">
        <v>71</v>
      </c>
      <c r="B92" s="21">
        <f>+'Octubre 2016'!B92+'Noviembre 2016'!B92+'Diciembre 2016'!B92</f>
        <v>0</v>
      </c>
      <c r="C92" s="21">
        <f>+'Octubre 2016'!C92+'Noviembre 2016'!C92+'Diciembre 2016'!C92</f>
        <v>0</v>
      </c>
      <c r="D92" s="22">
        <f>+'Octubre 2016'!D92+'Noviembre 2016'!D92+'Diciembre 2016'!D92</f>
        <v>0</v>
      </c>
      <c r="F92" s="29" t="s">
        <v>71</v>
      </c>
      <c r="G92" s="21">
        <f>+'Octubre 2016'!G92+'Noviembre 2016'!G92+'Diciembre 2016'!G92</f>
        <v>0</v>
      </c>
      <c r="H92" s="21">
        <f>+'Octubre 2016'!H92+'Noviembre 2016'!H92+'Diciembre 2016'!H92</f>
        <v>0</v>
      </c>
      <c r="I92" s="22">
        <f>+'Octubre 2016'!I92+'Noviembre 2016'!I92+'Diciembre 2016'!I92</f>
        <v>0</v>
      </c>
      <c r="J92" s="15"/>
      <c r="K92" s="29" t="s">
        <v>71</v>
      </c>
      <c r="L92" s="43">
        <v>0</v>
      </c>
      <c r="M92" s="43">
        <v>0</v>
      </c>
      <c r="N92" s="43">
        <v>0</v>
      </c>
    </row>
    <row r="93" spans="1:14" x14ac:dyDescent="0.2">
      <c r="J93" s="15"/>
    </row>
  </sheetData>
  <mergeCells count="3">
    <mergeCell ref="A1:B1"/>
    <mergeCell ref="F1:G1"/>
    <mergeCell ref="K1:L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D93"/>
  <sheetViews>
    <sheetView zoomScale="85" zoomScaleNormal="85" workbookViewId="0">
      <selection activeCell="K3" sqref="K3"/>
    </sheetView>
  </sheetViews>
  <sheetFormatPr baseColWidth="10" defaultColWidth="9.140625" defaultRowHeight="12.75" x14ac:dyDescent="0.2"/>
  <cols>
    <col min="1" max="1" width="22.7109375" style="2" bestFit="1" customWidth="1"/>
    <col min="2" max="2" width="12.28515625" style="2" bestFit="1" customWidth="1"/>
    <col min="3" max="3" width="13.28515625" style="2" bestFit="1" customWidth="1"/>
    <col min="4" max="4" width="9.7109375" style="2" bestFit="1" customWidth="1"/>
    <col min="5" max="5" width="9.140625" style="2"/>
    <col min="6" max="6" width="25.7109375" style="2" bestFit="1" customWidth="1"/>
    <col min="7" max="7" width="12.28515625" style="2" bestFit="1" customWidth="1"/>
    <col min="8" max="8" width="13.28515625" style="2" bestFit="1" customWidth="1"/>
    <col min="9" max="10" width="9.140625" style="2"/>
    <col min="11" max="11" width="22.7109375" style="2" bestFit="1" customWidth="1"/>
    <col min="12" max="12" width="12.28515625" style="2" bestFit="1" customWidth="1"/>
    <col min="13" max="13" width="13.28515625" style="2" bestFit="1" customWidth="1"/>
    <col min="14" max="258" width="9.140625" style="2"/>
    <col min="259" max="259" width="22.7109375" style="2" bestFit="1" customWidth="1"/>
    <col min="260" max="260" width="12.140625" style="2" customWidth="1"/>
    <col min="261" max="261" width="16.7109375" style="2" customWidth="1"/>
    <col min="262" max="262" width="13.28515625" style="2" bestFit="1" customWidth="1"/>
    <col min="263" max="514" width="9.140625" style="2"/>
    <col min="515" max="515" width="22.7109375" style="2" bestFit="1" customWidth="1"/>
    <col min="516" max="516" width="12.140625" style="2" customWidth="1"/>
    <col min="517" max="517" width="16.7109375" style="2" customWidth="1"/>
    <col min="518" max="518" width="13.28515625" style="2" bestFit="1" customWidth="1"/>
    <col min="519" max="770" width="9.140625" style="2"/>
    <col min="771" max="771" width="22.7109375" style="2" bestFit="1" customWidth="1"/>
    <col min="772" max="772" width="12.140625" style="2" customWidth="1"/>
    <col min="773" max="773" width="16.7109375" style="2" customWidth="1"/>
    <col min="774" max="774" width="13.28515625" style="2" bestFit="1" customWidth="1"/>
    <col min="775" max="1026" width="9.140625" style="2"/>
    <col min="1027" max="1027" width="22.7109375" style="2" bestFit="1" customWidth="1"/>
    <col min="1028" max="1028" width="12.140625" style="2" customWidth="1"/>
    <col min="1029" max="1029" width="16.7109375" style="2" customWidth="1"/>
    <col min="1030" max="1030" width="13.28515625" style="2" bestFit="1" customWidth="1"/>
    <col min="1031" max="1282" width="9.140625" style="2"/>
    <col min="1283" max="1283" width="22.7109375" style="2" bestFit="1" customWidth="1"/>
    <col min="1284" max="1284" width="12.140625" style="2" customWidth="1"/>
    <col min="1285" max="1285" width="16.7109375" style="2" customWidth="1"/>
    <col min="1286" max="1286" width="13.28515625" style="2" bestFit="1" customWidth="1"/>
    <col min="1287" max="1538" width="9.140625" style="2"/>
    <col min="1539" max="1539" width="22.7109375" style="2" bestFit="1" customWidth="1"/>
    <col min="1540" max="1540" width="12.140625" style="2" customWidth="1"/>
    <col min="1541" max="1541" width="16.7109375" style="2" customWidth="1"/>
    <col min="1542" max="1542" width="13.28515625" style="2" bestFit="1" customWidth="1"/>
    <col min="1543" max="1794" width="9.140625" style="2"/>
    <col min="1795" max="1795" width="22.7109375" style="2" bestFit="1" customWidth="1"/>
    <col min="1796" max="1796" width="12.140625" style="2" customWidth="1"/>
    <col min="1797" max="1797" width="16.7109375" style="2" customWidth="1"/>
    <col min="1798" max="1798" width="13.28515625" style="2" bestFit="1" customWidth="1"/>
    <col min="1799" max="2050" width="9.140625" style="2"/>
    <col min="2051" max="2051" width="22.7109375" style="2" bestFit="1" customWidth="1"/>
    <col min="2052" max="2052" width="12.140625" style="2" customWidth="1"/>
    <col min="2053" max="2053" width="16.7109375" style="2" customWidth="1"/>
    <col min="2054" max="2054" width="13.28515625" style="2" bestFit="1" customWidth="1"/>
    <col min="2055" max="2306" width="9.140625" style="2"/>
    <col min="2307" max="2307" width="22.7109375" style="2" bestFit="1" customWidth="1"/>
    <col min="2308" max="2308" width="12.140625" style="2" customWidth="1"/>
    <col min="2309" max="2309" width="16.7109375" style="2" customWidth="1"/>
    <col min="2310" max="2310" width="13.28515625" style="2" bestFit="1" customWidth="1"/>
    <col min="2311" max="2562" width="9.140625" style="2"/>
    <col min="2563" max="2563" width="22.7109375" style="2" bestFit="1" customWidth="1"/>
    <col min="2564" max="2564" width="12.140625" style="2" customWidth="1"/>
    <col min="2565" max="2565" width="16.7109375" style="2" customWidth="1"/>
    <col min="2566" max="2566" width="13.28515625" style="2" bestFit="1" customWidth="1"/>
    <col min="2567" max="2818" width="9.140625" style="2"/>
    <col min="2819" max="2819" width="22.7109375" style="2" bestFit="1" customWidth="1"/>
    <col min="2820" max="2820" width="12.140625" style="2" customWidth="1"/>
    <col min="2821" max="2821" width="16.7109375" style="2" customWidth="1"/>
    <col min="2822" max="2822" width="13.28515625" style="2" bestFit="1" customWidth="1"/>
    <col min="2823" max="3074" width="9.140625" style="2"/>
    <col min="3075" max="3075" width="22.7109375" style="2" bestFit="1" customWidth="1"/>
    <col min="3076" max="3076" width="12.140625" style="2" customWidth="1"/>
    <col min="3077" max="3077" width="16.7109375" style="2" customWidth="1"/>
    <col min="3078" max="3078" width="13.28515625" style="2" bestFit="1" customWidth="1"/>
    <col min="3079" max="3330" width="9.140625" style="2"/>
    <col min="3331" max="3331" width="22.7109375" style="2" bestFit="1" customWidth="1"/>
    <col min="3332" max="3332" width="12.140625" style="2" customWidth="1"/>
    <col min="3333" max="3333" width="16.7109375" style="2" customWidth="1"/>
    <col min="3334" max="3334" width="13.28515625" style="2" bestFit="1" customWidth="1"/>
    <col min="3335" max="3586" width="9.140625" style="2"/>
    <col min="3587" max="3587" width="22.7109375" style="2" bestFit="1" customWidth="1"/>
    <col min="3588" max="3588" width="12.140625" style="2" customWidth="1"/>
    <col min="3589" max="3589" width="16.7109375" style="2" customWidth="1"/>
    <col min="3590" max="3590" width="13.28515625" style="2" bestFit="1" customWidth="1"/>
    <col min="3591" max="3842" width="9.140625" style="2"/>
    <col min="3843" max="3843" width="22.7109375" style="2" bestFit="1" customWidth="1"/>
    <col min="3844" max="3844" width="12.140625" style="2" customWidth="1"/>
    <col min="3845" max="3845" width="16.7109375" style="2" customWidth="1"/>
    <col min="3846" max="3846" width="13.28515625" style="2" bestFit="1" customWidth="1"/>
    <col min="3847" max="4098" width="9.140625" style="2"/>
    <col min="4099" max="4099" width="22.7109375" style="2" bestFit="1" customWidth="1"/>
    <col min="4100" max="4100" width="12.140625" style="2" customWidth="1"/>
    <col min="4101" max="4101" width="16.7109375" style="2" customWidth="1"/>
    <col min="4102" max="4102" width="13.28515625" style="2" bestFit="1" customWidth="1"/>
    <col min="4103" max="4354" width="9.140625" style="2"/>
    <col min="4355" max="4355" width="22.7109375" style="2" bestFit="1" customWidth="1"/>
    <col min="4356" max="4356" width="12.140625" style="2" customWidth="1"/>
    <col min="4357" max="4357" width="16.7109375" style="2" customWidth="1"/>
    <col min="4358" max="4358" width="13.28515625" style="2" bestFit="1" customWidth="1"/>
    <col min="4359" max="4610" width="9.140625" style="2"/>
    <col min="4611" max="4611" width="22.7109375" style="2" bestFit="1" customWidth="1"/>
    <col min="4612" max="4612" width="12.140625" style="2" customWidth="1"/>
    <col min="4613" max="4613" width="16.7109375" style="2" customWidth="1"/>
    <col min="4614" max="4614" width="13.28515625" style="2" bestFit="1" customWidth="1"/>
    <col min="4615" max="4866" width="9.140625" style="2"/>
    <col min="4867" max="4867" width="22.7109375" style="2" bestFit="1" customWidth="1"/>
    <col min="4868" max="4868" width="12.140625" style="2" customWidth="1"/>
    <col min="4869" max="4869" width="16.7109375" style="2" customWidth="1"/>
    <col min="4870" max="4870" width="13.28515625" style="2" bestFit="1" customWidth="1"/>
    <col min="4871" max="5122" width="9.140625" style="2"/>
    <col min="5123" max="5123" width="22.7109375" style="2" bestFit="1" customWidth="1"/>
    <col min="5124" max="5124" width="12.140625" style="2" customWidth="1"/>
    <col min="5125" max="5125" width="16.7109375" style="2" customWidth="1"/>
    <col min="5126" max="5126" width="13.28515625" style="2" bestFit="1" customWidth="1"/>
    <col min="5127" max="5378" width="9.140625" style="2"/>
    <col min="5379" max="5379" width="22.7109375" style="2" bestFit="1" customWidth="1"/>
    <col min="5380" max="5380" width="12.140625" style="2" customWidth="1"/>
    <col min="5381" max="5381" width="16.7109375" style="2" customWidth="1"/>
    <col min="5382" max="5382" width="13.28515625" style="2" bestFit="1" customWidth="1"/>
    <col min="5383" max="5634" width="9.140625" style="2"/>
    <col min="5635" max="5635" width="22.7109375" style="2" bestFit="1" customWidth="1"/>
    <col min="5636" max="5636" width="12.140625" style="2" customWidth="1"/>
    <col min="5637" max="5637" width="16.7109375" style="2" customWidth="1"/>
    <col min="5638" max="5638" width="13.28515625" style="2" bestFit="1" customWidth="1"/>
    <col min="5639" max="5890" width="9.140625" style="2"/>
    <col min="5891" max="5891" width="22.7109375" style="2" bestFit="1" customWidth="1"/>
    <col min="5892" max="5892" width="12.140625" style="2" customWidth="1"/>
    <col min="5893" max="5893" width="16.7109375" style="2" customWidth="1"/>
    <col min="5894" max="5894" width="13.28515625" style="2" bestFit="1" customWidth="1"/>
    <col min="5895" max="6146" width="9.140625" style="2"/>
    <col min="6147" max="6147" width="22.7109375" style="2" bestFit="1" customWidth="1"/>
    <col min="6148" max="6148" width="12.140625" style="2" customWidth="1"/>
    <col min="6149" max="6149" width="16.7109375" style="2" customWidth="1"/>
    <col min="6150" max="6150" width="13.28515625" style="2" bestFit="1" customWidth="1"/>
    <col min="6151" max="6402" width="9.140625" style="2"/>
    <col min="6403" max="6403" width="22.7109375" style="2" bestFit="1" customWidth="1"/>
    <col min="6404" max="6404" width="12.140625" style="2" customWidth="1"/>
    <col min="6405" max="6405" width="16.7109375" style="2" customWidth="1"/>
    <col min="6406" max="6406" width="13.28515625" style="2" bestFit="1" customWidth="1"/>
    <col min="6407" max="6658" width="9.140625" style="2"/>
    <col min="6659" max="6659" width="22.7109375" style="2" bestFit="1" customWidth="1"/>
    <col min="6660" max="6660" width="12.140625" style="2" customWidth="1"/>
    <col min="6661" max="6661" width="16.7109375" style="2" customWidth="1"/>
    <col min="6662" max="6662" width="13.28515625" style="2" bestFit="1" customWidth="1"/>
    <col min="6663" max="6914" width="9.140625" style="2"/>
    <col min="6915" max="6915" width="22.7109375" style="2" bestFit="1" customWidth="1"/>
    <col min="6916" max="6916" width="12.140625" style="2" customWidth="1"/>
    <col min="6917" max="6917" width="16.7109375" style="2" customWidth="1"/>
    <col min="6918" max="6918" width="13.28515625" style="2" bestFit="1" customWidth="1"/>
    <col min="6919" max="7170" width="9.140625" style="2"/>
    <col min="7171" max="7171" width="22.7109375" style="2" bestFit="1" customWidth="1"/>
    <col min="7172" max="7172" width="12.140625" style="2" customWidth="1"/>
    <col min="7173" max="7173" width="16.7109375" style="2" customWidth="1"/>
    <col min="7174" max="7174" width="13.28515625" style="2" bestFit="1" customWidth="1"/>
    <col min="7175" max="7426" width="9.140625" style="2"/>
    <col min="7427" max="7427" width="22.7109375" style="2" bestFit="1" customWidth="1"/>
    <col min="7428" max="7428" width="12.140625" style="2" customWidth="1"/>
    <col min="7429" max="7429" width="16.7109375" style="2" customWidth="1"/>
    <col min="7430" max="7430" width="13.28515625" style="2" bestFit="1" customWidth="1"/>
    <col min="7431" max="7682" width="9.140625" style="2"/>
    <col min="7683" max="7683" width="22.7109375" style="2" bestFit="1" customWidth="1"/>
    <col min="7684" max="7684" width="12.140625" style="2" customWidth="1"/>
    <col min="7685" max="7685" width="16.7109375" style="2" customWidth="1"/>
    <col min="7686" max="7686" width="13.28515625" style="2" bestFit="1" customWidth="1"/>
    <col min="7687" max="7938" width="9.140625" style="2"/>
    <col min="7939" max="7939" width="22.7109375" style="2" bestFit="1" customWidth="1"/>
    <col min="7940" max="7940" width="12.140625" style="2" customWidth="1"/>
    <col min="7941" max="7941" width="16.7109375" style="2" customWidth="1"/>
    <col min="7942" max="7942" width="13.28515625" style="2" bestFit="1" customWidth="1"/>
    <col min="7943" max="8194" width="9.140625" style="2"/>
    <col min="8195" max="8195" width="22.7109375" style="2" bestFit="1" customWidth="1"/>
    <col min="8196" max="8196" width="12.140625" style="2" customWidth="1"/>
    <col min="8197" max="8197" width="16.7109375" style="2" customWidth="1"/>
    <col min="8198" max="8198" width="13.28515625" style="2" bestFit="1" customWidth="1"/>
    <col min="8199" max="8450" width="9.140625" style="2"/>
    <col min="8451" max="8451" width="22.7109375" style="2" bestFit="1" customWidth="1"/>
    <col min="8452" max="8452" width="12.140625" style="2" customWidth="1"/>
    <col min="8453" max="8453" width="16.7109375" style="2" customWidth="1"/>
    <col min="8454" max="8454" width="13.28515625" style="2" bestFit="1" customWidth="1"/>
    <col min="8455" max="8706" width="9.140625" style="2"/>
    <col min="8707" max="8707" width="22.7109375" style="2" bestFit="1" customWidth="1"/>
    <col min="8708" max="8708" width="12.140625" style="2" customWidth="1"/>
    <col min="8709" max="8709" width="16.7109375" style="2" customWidth="1"/>
    <col min="8710" max="8710" width="13.28515625" style="2" bestFit="1" customWidth="1"/>
    <col min="8711" max="8962" width="9.140625" style="2"/>
    <col min="8963" max="8963" width="22.7109375" style="2" bestFit="1" customWidth="1"/>
    <col min="8964" max="8964" width="12.140625" style="2" customWidth="1"/>
    <col min="8965" max="8965" width="16.7109375" style="2" customWidth="1"/>
    <col min="8966" max="8966" width="13.28515625" style="2" bestFit="1" customWidth="1"/>
    <col min="8967" max="9218" width="9.140625" style="2"/>
    <col min="9219" max="9219" width="22.7109375" style="2" bestFit="1" customWidth="1"/>
    <col min="9220" max="9220" width="12.140625" style="2" customWidth="1"/>
    <col min="9221" max="9221" width="16.7109375" style="2" customWidth="1"/>
    <col min="9222" max="9222" width="13.28515625" style="2" bestFit="1" customWidth="1"/>
    <col min="9223" max="9474" width="9.140625" style="2"/>
    <col min="9475" max="9475" width="22.7109375" style="2" bestFit="1" customWidth="1"/>
    <col min="9476" max="9476" width="12.140625" style="2" customWidth="1"/>
    <col min="9477" max="9477" width="16.7109375" style="2" customWidth="1"/>
    <col min="9478" max="9478" width="13.28515625" style="2" bestFit="1" customWidth="1"/>
    <col min="9479" max="9730" width="9.140625" style="2"/>
    <col min="9731" max="9731" width="22.7109375" style="2" bestFit="1" customWidth="1"/>
    <col min="9732" max="9732" width="12.140625" style="2" customWidth="1"/>
    <col min="9733" max="9733" width="16.7109375" style="2" customWidth="1"/>
    <col min="9734" max="9734" width="13.28515625" style="2" bestFit="1" customWidth="1"/>
    <col min="9735" max="9986" width="9.140625" style="2"/>
    <col min="9987" max="9987" width="22.7109375" style="2" bestFit="1" customWidth="1"/>
    <col min="9988" max="9988" width="12.140625" style="2" customWidth="1"/>
    <col min="9989" max="9989" width="16.7109375" style="2" customWidth="1"/>
    <col min="9990" max="9990" width="13.28515625" style="2" bestFit="1" customWidth="1"/>
    <col min="9991" max="10242" width="9.140625" style="2"/>
    <col min="10243" max="10243" width="22.7109375" style="2" bestFit="1" customWidth="1"/>
    <col min="10244" max="10244" width="12.140625" style="2" customWidth="1"/>
    <col min="10245" max="10245" width="16.7109375" style="2" customWidth="1"/>
    <col min="10246" max="10246" width="13.28515625" style="2" bestFit="1" customWidth="1"/>
    <col min="10247" max="10498" width="9.140625" style="2"/>
    <col min="10499" max="10499" width="22.7109375" style="2" bestFit="1" customWidth="1"/>
    <col min="10500" max="10500" width="12.140625" style="2" customWidth="1"/>
    <col min="10501" max="10501" width="16.7109375" style="2" customWidth="1"/>
    <col min="10502" max="10502" width="13.28515625" style="2" bestFit="1" customWidth="1"/>
    <col min="10503" max="10754" width="9.140625" style="2"/>
    <col min="10755" max="10755" width="22.7109375" style="2" bestFit="1" customWidth="1"/>
    <col min="10756" max="10756" width="12.140625" style="2" customWidth="1"/>
    <col min="10757" max="10757" width="16.7109375" style="2" customWidth="1"/>
    <col min="10758" max="10758" width="13.28515625" style="2" bestFit="1" customWidth="1"/>
    <col min="10759" max="11010" width="9.140625" style="2"/>
    <col min="11011" max="11011" width="22.7109375" style="2" bestFit="1" customWidth="1"/>
    <col min="11012" max="11012" width="12.140625" style="2" customWidth="1"/>
    <col min="11013" max="11013" width="16.7109375" style="2" customWidth="1"/>
    <col min="11014" max="11014" width="13.28515625" style="2" bestFit="1" customWidth="1"/>
    <col min="11015" max="11266" width="9.140625" style="2"/>
    <col min="11267" max="11267" width="22.7109375" style="2" bestFit="1" customWidth="1"/>
    <col min="11268" max="11268" width="12.140625" style="2" customWidth="1"/>
    <col min="11269" max="11269" width="16.7109375" style="2" customWidth="1"/>
    <col min="11270" max="11270" width="13.28515625" style="2" bestFit="1" customWidth="1"/>
    <col min="11271" max="11522" width="9.140625" style="2"/>
    <col min="11523" max="11523" width="22.7109375" style="2" bestFit="1" customWidth="1"/>
    <col min="11524" max="11524" width="12.140625" style="2" customWidth="1"/>
    <col min="11525" max="11525" width="16.7109375" style="2" customWidth="1"/>
    <col min="11526" max="11526" width="13.28515625" style="2" bestFit="1" customWidth="1"/>
    <col min="11527" max="11778" width="9.140625" style="2"/>
    <col min="11779" max="11779" width="22.7109375" style="2" bestFit="1" customWidth="1"/>
    <col min="11780" max="11780" width="12.140625" style="2" customWidth="1"/>
    <col min="11781" max="11781" width="16.7109375" style="2" customWidth="1"/>
    <col min="11782" max="11782" width="13.28515625" style="2" bestFit="1" customWidth="1"/>
    <col min="11783" max="12034" width="9.140625" style="2"/>
    <col min="12035" max="12035" width="22.7109375" style="2" bestFit="1" customWidth="1"/>
    <col min="12036" max="12036" width="12.140625" style="2" customWidth="1"/>
    <col min="12037" max="12037" width="16.7109375" style="2" customWidth="1"/>
    <col min="12038" max="12038" width="13.28515625" style="2" bestFit="1" customWidth="1"/>
    <col min="12039" max="12290" width="9.140625" style="2"/>
    <col min="12291" max="12291" width="22.7109375" style="2" bestFit="1" customWidth="1"/>
    <col min="12292" max="12292" width="12.140625" style="2" customWidth="1"/>
    <col min="12293" max="12293" width="16.7109375" style="2" customWidth="1"/>
    <col min="12294" max="12294" width="13.28515625" style="2" bestFit="1" customWidth="1"/>
    <col min="12295" max="12546" width="9.140625" style="2"/>
    <col min="12547" max="12547" width="22.7109375" style="2" bestFit="1" customWidth="1"/>
    <col min="12548" max="12548" width="12.140625" style="2" customWidth="1"/>
    <col min="12549" max="12549" width="16.7109375" style="2" customWidth="1"/>
    <col min="12550" max="12550" width="13.28515625" style="2" bestFit="1" customWidth="1"/>
    <col min="12551" max="12802" width="9.140625" style="2"/>
    <col min="12803" max="12803" width="22.7109375" style="2" bestFit="1" customWidth="1"/>
    <col min="12804" max="12804" width="12.140625" style="2" customWidth="1"/>
    <col min="12805" max="12805" width="16.7109375" style="2" customWidth="1"/>
    <col min="12806" max="12806" width="13.28515625" style="2" bestFit="1" customWidth="1"/>
    <col min="12807" max="13058" width="9.140625" style="2"/>
    <col min="13059" max="13059" width="22.7109375" style="2" bestFit="1" customWidth="1"/>
    <col min="13060" max="13060" width="12.140625" style="2" customWidth="1"/>
    <col min="13061" max="13061" width="16.7109375" style="2" customWidth="1"/>
    <col min="13062" max="13062" width="13.28515625" style="2" bestFit="1" customWidth="1"/>
    <col min="13063" max="13314" width="9.140625" style="2"/>
    <col min="13315" max="13315" width="22.7109375" style="2" bestFit="1" customWidth="1"/>
    <col min="13316" max="13316" width="12.140625" style="2" customWidth="1"/>
    <col min="13317" max="13317" width="16.7109375" style="2" customWidth="1"/>
    <col min="13318" max="13318" width="13.28515625" style="2" bestFit="1" customWidth="1"/>
    <col min="13319" max="13570" width="9.140625" style="2"/>
    <col min="13571" max="13571" width="22.7109375" style="2" bestFit="1" customWidth="1"/>
    <col min="13572" max="13572" width="12.140625" style="2" customWidth="1"/>
    <col min="13573" max="13573" width="16.7109375" style="2" customWidth="1"/>
    <col min="13574" max="13574" width="13.28515625" style="2" bestFit="1" customWidth="1"/>
    <col min="13575" max="13826" width="9.140625" style="2"/>
    <col min="13827" max="13827" width="22.7109375" style="2" bestFit="1" customWidth="1"/>
    <col min="13828" max="13828" width="12.140625" style="2" customWidth="1"/>
    <col min="13829" max="13829" width="16.7109375" style="2" customWidth="1"/>
    <col min="13830" max="13830" width="13.28515625" style="2" bestFit="1" customWidth="1"/>
    <col min="13831" max="14082" width="9.140625" style="2"/>
    <col min="14083" max="14083" width="22.7109375" style="2" bestFit="1" customWidth="1"/>
    <col min="14084" max="14084" width="12.140625" style="2" customWidth="1"/>
    <col min="14085" max="14085" width="16.7109375" style="2" customWidth="1"/>
    <col min="14086" max="14086" width="13.28515625" style="2" bestFit="1" customWidth="1"/>
    <col min="14087" max="14338" width="9.140625" style="2"/>
    <col min="14339" max="14339" width="22.7109375" style="2" bestFit="1" customWidth="1"/>
    <col min="14340" max="14340" width="12.140625" style="2" customWidth="1"/>
    <col min="14341" max="14341" width="16.7109375" style="2" customWidth="1"/>
    <col min="14342" max="14342" width="13.28515625" style="2" bestFit="1" customWidth="1"/>
    <col min="14343" max="14594" width="9.140625" style="2"/>
    <col min="14595" max="14595" width="22.7109375" style="2" bestFit="1" customWidth="1"/>
    <col min="14596" max="14596" width="12.140625" style="2" customWidth="1"/>
    <col min="14597" max="14597" width="16.7109375" style="2" customWidth="1"/>
    <col min="14598" max="14598" width="13.28515625" style="2" bestFit="1" customWidth="1"/>
    <col min="14599" max="14850" width="9.140625" style="2"/>
    <col min="14851" max="14851" width="22.7109375" style="2" bestFit="1" customWidth="1"/>
    <col min="14852" max="14852" width="12.140625" style="2" customWidth="1"/>
    <col min="14853" max="14853" width="16.7109375" style="2" customWidth="1"/>
    <col min="14854" max="14854" width="13.28515625" style="2" bestFit="1" customWidth="1"/>
    <col min="14855" max="15106" width="9.140625" style="2"/>
    <col min="15107" max="15107" width="22.7109375" style="2" bestFit="1" customWidth="1"/>
    <col min="15108" max="15108" width="12.140625" style="2" customWidth="1"/>
    <col min="15109" max="15109" width="16.7109375" style="2" customWidth="1"/>
    <col min="15110" max="15110" width="13.28515625" style="2" bestFit="1" customWidth="1"/>
    <col min="15111" max="15362" width="9.140625" style="2"/>
    <col min="15363" max="15363" width="22.7109375" style="2" bestFit="1" customWidth="1"/>
    <col min="15364" max="15364" width="12.140625" style="2" customWidth="1"/>
    <col min="15365" max="15365" width="16.7109375" style="2" customWidth="1"/>
    <col min="15366" max="15366" width="13.28515625" style="2" bestFit="1" customWidth="1"/>
    <col min="15367" max="15618" width="9.140625" style="2"/>
    <col min="15619" max="15619" width="22.7109375" style="2" bestFit="1" customWidth="1"/>
    <col min="15620" max="15620" width="12.140625" style="2" customWidth="1"/>
    <col min="15621" max="15621" width="16.7109375" style="2" customWidth="1"/>
    <col min="15622" max="15622" width="13.28515625" style="2" bestFit="1" customWidth="1"/>
    <col min="15623" max="15874" width="9.140625" style="2"/>
    <col min="15875" max="15875" width="22.7109375" style="2" bestFit="1" customWidth="1"/>
    <col min="15876" max="15876" width="12.140625" style="2" customWidth="1"/>
    <col min="15877" max="15877" width="16.7109375" style="2" customWidth="1"/>
    <col min="15878" max="15878" width="13.28515625" style="2" bestFit="1" customWidth="1"/>
    <col min="15879" max="16130" width="9.140625" style="2"/>
    <col min="16131" max="16131" width="22.7109375" style="2" bestFit="1" customWidth="1"/>
    <col min="16132" max="16132" width="12.140625" style="2" customWidth="1"/>
    <col min="16133" max="16133" width="16.7109375" style="2" customWidth="1"/>
    <col min="16134" max="16134" width="13.28515625" style="2" bestFit="1" customWidth="1"/>
    <col min="16135" max="16384" width="9.140625" style="2"/>
  </cols>
  <sheetData>
    <row r="1" spans="1:30" x14ac:dyDescent="0.2">
      <c r="A1" s="69" t="s">
        <v>74</v>
      </c>
      <c r="B1" s="133"/>
      <c r="C1" s="1"/>
      <c r="D1" s="1"/>
      <c r="F1" s="69" t="s">
        <v>74</v>
      </c>
      <c r="G1" s="133"/>
      <c r="K1" s="69" t="s">
        <v>75</v>
      </c>
      <c r="L1" s="133"/>
      <c r="M1" s="1"/>
      <c r="N1" s="1"/>
    </row>
    <row r="2" spans="1:30" x14ac:dyDescent="0.2">
      <c r="A2" s="1" t="s">
        <v>120</v>
      </c>
      <c r="B2" s="1"/>
      <c r="C2" s="1"/>
      <c r="D2" s="1"/>
      <c r="F2" s="1" t="s">
        <v>92</v>
      </c>
      <c r="G2" s="1"/>
      <c r="K2" s="1" t="s">
        <v>121</v>
      </c>
      <c r="L2" s="1"/>
      <c r="M2" s="1"/>
      <c r="N2" s="1"/>
    </row>
    <row r="3" spans="1:30" s="1" customFormat="1" ht="13.5" thickBot="1" x14ac:dyDescent="0.25"/>
    <row r="4" spans="1:30" ht="13.5" thickBot="1" x14ac:dyDescent="0.25">
      <c r="A4" s="5"/>
      <c r="B4" s="6" t="s">
        <v>0</v>
      </c>
      <c r="C4" s="7" t="s">
        <v>1</v>
      </c>
      <c r="D4" s="8" t="s">
        <v>2</v>
      </c>
      <c r="F4" s="5"/>
      <c r="G4" s="57" t="s">
        <v>0</v>
      </c>
      <c r="H4" s="58" t="s">
        <v>1</v>
      </c>
      <c r="I4" s="59" t="s">
        <v>2</v>
      </c>
      <c r="K4" s="5"/>
      <c r="L4" s="32" t="s">
        <v>0</v>
      </c>
      <c r="M4" s="33" t="s">
        <v>1</v>
      </c>
      <c r="N4" s="34" t="s">
        <v>2</v>
      </c>
    </row>
    <row r="5" spans="1:30" ht="13.5" thickBot="1" x14ac:dyDescent="0.25">
      <c r="A5" s="5"/>
      <c r="B5" s="5"/>
      <c r="C5" s="9"/>
      <c r="D5" s="5"/>
      <c r="F5" s="5"/>
      <c r="G5" s="5"/>
      <c r="H5" s="9"/>
      <c r="I5" s="5"/>
      <c r="K5" s="5"/>
      <c r="L5" s="5"/>
      <c r="M5" s="9"/>
      <c r="N5" s="5"/>
    </row>
    <row r="6" spans="1:30" ht="13.5" thickBot="1" x14ac:dyDescent="0.25">
      <c r="A6" s="10" t="s">
        <v>3</v>
      </c>
      <c r="B6" s="11">
        <f>+'Enero 2016'!B6+'Febrero 2016'!B6+'Marzo 2016'!B6+'Abril 2016'!B6+'Mayo 2016'!B6+'Junio 2016'!B6+'Julio 2016'!B6+'Agosto 2016'!B6+'Septiembre 2016'!B6+'Octubre 2016'!B6+'Noviembre 2016'!B6+'Diciembre 2016'!B6</f>
        <v>826173</v>
      </c>
      <c r="C6" s="11">
        <f>+'Enero 2016'!C6+'Febrero 2016'!C6+'Marzo 2016'!C6+'Abril 2016'!C6+'Mayo 2016'!C6+'Junio 2016'!C6+'Julio 2016'!C6+'Agosto 2016'!C6+'Septiembre 2016'!C6+'Octubre 2016'!C6+'Noviembre 2016'!C6+'Diciembre 2016'!C6</f>
        <v>775373443.16147125</v>
      </c>
      <c r="D6" s="11">
        <f>+'Enero 2016'!D6+'Febrero 2016'!D6+'Marzo 2016'!D6+'Abril 2016'!D6+'Mayo 2016'!D6+'Junio 2016'!D6+'Julio 2016'!D6+'Agosto 2016'!D6+'Septiembre 2016'!D6+'Octubre 2016'!D6+'Noviembre 2016'!D6+'Diciembre 2016'!D6</f>
        <v>578173</v>
      </c>
      <c r="F6" s="60" t="s">
        <v>3</v>
      </c>
      <c r="G6" s="61">
        <f>+'Enero 2016'!G6+'Febrero 2016'!G6+'Marzo 2016'!G6+'Abril 2016'!G6+'Mayo 2016'!G6+'Junio 2016'!G6+'Julio 2016'!G6+'Agosto 2016'!G6+'Septiembre 2016'!G6+'Octubre 2016'!G6+'Noviembre 2016'!G6+'Diciembre 2016'!G6</f>
        <v>754842</v>
      </c>
      <c r="H6" s="61">
        <f>+'Enero 2016'!H6+'Febrero 2016'!H6+'Marzo 2016'!H6+'Abril 2016'!H6+'Mayo 2016'!H6+'Junio 2016'!H6+'Julio 2016'!H6+'Agosto 2016'!H6+'Septiembre 2016'!H6+'Octubre 2016'!H6+'Noviembre 2016'!H6+'Diciembre 2016'!H6</f>
        <v>691575380.87504649</v>
      </c>
      <c r="I6" s="61">
        <f>+'Enero 2016'!I6+'Febrero 2016'!I6+'Marzo 2016'!I6+'Abril 2016'!I6+'Mayo 2016'!I6+'Junio 2016'!I6+'Julio 2016'!I6+'Agosto 2016'!I6+'Septiembre 2016'!I6+'Octubre 2016'!I6+'Noviembre 2016'!I6+'Diciembre 2016'!I6</f>
        <v>532044</v>
      </c>
      <c r="J6" s="15"/>
      <c r="K6" s="35" t="s">
        <v>3</v>
      </c>
      <c r="L6" s="76">
        <f>+B6/G6-1</f>
        <v>9.4497921419316899E-2</v>
      </c>
      <c r="M6" s="76">
        <f>+C6/H6-1</f>
        <v>0.12116981691915574</v>
      </c>
      <c r="N6" s="76">
        <f>+D6/I6-1</f>
        <v>8.6701475817789531E-2</v>
      </c>
      <c r="Q6" s="15"/>
      <c r="R6" s="15"/>
      <c r="S6" s="15"/>
      <c r="T6" s="15"/>
      <c r="U6" s="15"/>
      <c r="V6" s="15"/>
      <c r="W6" s="15"/>
      <c r="X6" s="15"/>
      <c r="Y6" s="15"/>
      <c r="AA6" s="15"/>
      <c r="AB6" s="15"/>
      <c r="AC6" s="15"/>
      <c r="AD6" s="15"/>
    </row>
    <row r="7" spans="1:30" ht="13.5" thickBot="1" x14ac:dyDescent="0.25">
      <c r="B7" s="126"/>
      <c r="C7" s="126"/>
      <c r="D7" s="126"/>
      <c r="F7" s="51"/>
      <c r="G7" s="115"/>
      <c r="H7" s="115"/>
      <c r="I7" s="115"/>
      <c r="J7" s="15"/>
      <c r="L7" s="93"/>
      <c r="M7" s="93"/>
      <c r="N7" s="93"/>
    </row>
    <row r="8" spans="1:30" ht="13.5" thickBot="1" x14ac:dyDescent="0.25">
      <c r="A8" s="13" t="s">
        <v>4</v>
      </c>
      <c r="B8" s="11">
        <f>+'Enero 2016'!B8+'Febrero 2016'!B8+'Marzo 2016'!B8+'Abril 2016'!B8+'Mayo 2016'!B8+'Junio 2016'!B8+'Julio 2016'!B8+'Agosto 2016'!B8+'Septiembre 2016'!B8+'Octubre 2016'!B8+'Noviembre 2016'!B8+'Diciembre 2016'!B8</f>
        <v>99492</v>
      </c>
      <c r="C8" s="11">
        <f>+'Enero 2016'!C8+'Febrero 2016'!C8+'Marzo 2016'!C8+'Abril 2016'!C8+'Mayo 2016'!C8+'Junio 2016'!C8+'Julio 2016'!C8+'Agosto 2016'!C8+'Septiembre 2016'!C8+'Octubre 2016'!C8+'Noviembre 2016'!C8+'Diciembre 2016'!C8</f>
        <v>73518394.590568453</v>
      </c>
      <c r="D8" s="11">
        <f>+'Enero 2016'!D8+'Febrero 2016'!D8+'Marzo 2016'!D8+'Abril 2016'!D8+'Mayo 2016'!D8+'Junio 2016'!D8+'Julio 2016'!D8+'Agosto 2016'!D8+'Septiembre 2016'!D8+'Octubre 2016'!D8+'Noviembre 2016'!D8+'Diciembre 2016'!D8</f>
        <v>73435</v>
      </c>
      <c r="F8" s="62" t="s">
        <v>4</v>
      </c>
      <c r="G8" s="61">
        <f>+'Enero 2016'!G8+'Febrero 2016'!G8+'Marzo 2016'!G8+'Abril 2016'!G8+'Mayo 2016'!G8+'Junio 2016'!G8+'Julio 2016'!G8+'Agosto 2016'!G8+'Septiembre 2016'!G8+'Octubre 2016'!G8+'Noviembre 2016'!G8+'Diciembre 2016'!G8</f>
        <v>82647</v>
      </c>
      <c r="H8" s="61">
        <f>+'Enero 2016'!H8+'Febrero 2016'!H8+'Marzo 2016'!H8+'Abril 2016'!H8+'Mayo 2016'!H8+'Junio 2016'!H8+'Julio 2016'!H8+'Agosto 2016'!H8+'Septiembre 2016'!H8+'Octubre 2016'!H8+'Noviembre 2016'!H8+'Diciembre 2016'!H8</f>
        <v>63552232.586450547</v>
      </c>
      <c r="I8" s="116">
        <f>+'Enero 2016'!I8+'Febrero 2016'!I8+'Marzo 2016'!I8+'Abril 2016'!I8+'Mayo 2016'!I8+'Junio 2016'!I8+'Julio 2016'!I8+'Agosto 2016'!I8+'Septiembre 2016'!I8+'Octubre 2016'!I8+'Noviembre 2016'!I8+'Diciembre 2016'!I8</f>
        <v>57519</v>
      </c>
      <c r="J8" s="15"/>
      <c r="K8" s="36" t="s">
        <v>4</v>
      </c>
      <c r="L8" s="76">
        <f t="shared" ref="L8:M16" si="0">+B8/G8-1</f>
        <v>0.20381865040473346</v>
      </c>
      <c r="M8" s="76">
        <f t="shared" si="0"/>
        <v>0.15681844049398053</v>
      </c>
      <c r="N8" s="76">
        <f t="shared" ref="N8:N16" si="1">+D8/I8-1</f>
        <v>0.27670856586519244</v>
      </c>
      <c r="Q8" s="15"/>
      <c r="R8" s="15"/>
      <c r="S8" s="15"/>
      <c r="T8" s="15"/>
      <c r="V8" s="15"/>
      <c r="W8" s="15"/>
      <c r="X8" s="15"/>
      <c r="Y8" s="15"/>
      <c r="AA8" s="15"/>
      <c r="AB8" s="15"/>
      <c r="AC8" s="15"/>
      <c r="AD8" s="15"/>
    </row>
    <row r="9" spans="1:30" ht="13.5" thickBot="1" x14ac:dyDescent="0.25">
      <c r="A9" s="16" t="s">
        <v>5</v>
      </c>
      <c r="B9" s="117">
        <f>+'Enero 2016'!B9+'Febrero 2016'!B9+'Marzo 2016'!B9+'Abril 2016'!B9+'Mayo 2016'!B9+'Junio 2016'!B9+'Julio 2016'!B9+'Agosto 2016'!B9+'Septiembre 2016'!B9+'Octubre 2016'!B9+'Noviembre 2016'!B9+'Diciembre 2016'!B9</f>
        <v>7012</v>
      </c>
      <c r="C9" s="117">
        <f>+'Enero 2016'!C9+'Febrero 2016'!C9+'Marzo 2016'!C9+'Abril 2016'!C9+'Mayo 2016'!C9+'Junio 2016'!C9+'Julio 2016'!C9+'Agosto 2016'!C9+'Septiembre 2016'!C9+'Octubre 2016'!C9+'Noviembre 2016'!C9+'Diciembre 2016'!C9</f>
        <v>5458341.2102421718</v>
      </c>
      <c r="D9" s="117">
        <f>+'Enero 2016'!D9+'Febrero 2016'!D9+'Marzo 2016'!D9+'Abril 2016'!D9+'Mayo 2016'!D9+'Junio 2016'!D9+'Julio 2016'!D9+'Agosto 2016'!D9+'Septiembre 2016'!D9+'Octubre 2016'!D9+'Noviembre 2016'!D9+'Diciembre 2016'!D9</f>
        <v>4187</v>
      </c>
      <c r="E9" s="15"/>
      <c r="F9" s="16" t="s">
        <v>5</v>
      </c>
      <c r="G9" s="117">
        <f>+'Enero 2016'!G9+'Febrero 2016'!G9+'Marzo 2016'!G9+'Abril 2016'!G9+'Mayo 2016'!G9+'Junio 2016'!G9+'Julio 2016'!G9+'Agosto 2016'!G9+'Septiembre 2016'!G9+'Octubre 2016'!G9+'Noviembre 2016'!G9+'Diciembre 2016'!G9</f>
        <v>4136</v>
      </c>
      <c r="H9" s="117">
        <f>+'Enero 2016'!H9+'Febrero 2016'!H9+'Marzo 2016'!H9+'Abril 2016'!H9+'Mayo 2016'!H9+'Junio 2016'!H9+'Julio 2016'!H9+'Agosto 2016'!H9+'Septiembre 2016'!H9+'Octubre 2016'!H9+'Noviembre 2016'!H9+'Diciembre 2016'!H9</f>
        <v>4261850.7113052104</v>
      </c>
      <c r="I9" s="118">
        <f>+'Enero 2016'!I9+'Febrero 2016'!I9+'Marzo 2016'!I9+'Abril 2016'!I9+'Mayo 2016'!I9+'Junio 2016'!I9+'Julio 2016'!I9+'Agosto 2016'!I9+'Septiembre 2016'!I9+'Octubre 2016'!I9+'Noviembre 2016'!I9+'Diciembre 2016'!I9</f>
        <v>2612</v>
      </c>
      <c r="J9" s="15"/>
      <c r="K9" s="16" t="s">
        <v>5</v>
      </c>
      <c r="L9" s="94">
        <f t="shared" si="0"/>
        <v>0.69535783365570603</v>
      </c>
      <c r="M9" s="94">
        <f t="shared" si="0"/>
        <v>0.28074434793388869</v>
      </c>
      <c r="N9" s="94">
        <f t="shared" si="1"/>
        <v>0.60298621745788661</v>
      </c>
    </row>
    <row r="10" spans="1:30" ht="13.5" thickBot="1" x14ac:dyDescent="0.25">
      <c r="A10" s="18" t="s">
        <v>6</v>
      </c>
      <c r="B10" s="117">
        <f>+'Enero 2016'!B10+'Febrero 2016'!B10+'Marzo 2016'!B10+'Abril 2016'!B10+'Mayo 2016'!B10+'Junio 2016'!B10+'Julio 2016'!B10+'Agosto 2016'!B10+'Septiembre 2016'!B10+'Octubre 2016'!B10+'Noviembre 2016'!B10+'Diciembre 2016'!B10</f>
        <v>31507</v>
      </c>
      <c r="C10" s="117">
        <f>+'Enero 2016'!C10+'Febrero 2016'!C10+'Marzo 2016'!C10+'Abril 2016'!C10+'Mayo 2016'!C10+'Junio 2016'!C10+'Julio 2016'!C10+'Agosto 2016'!C10+'Septiembre 2016'!C10+'Octubre 2016'!C10+'Noviembre 2016'!C10+'Diciembre 2016'!C10</f>
        <v>13581871.254014313</v>
      </c>
      <c r="D10" s="118">
        <f>+'Enero 2016'!D10+'Febrero 2016'!D10+'Marzo 2016'!D10+'Abril 2016'!D10+'Mayo 2016'!D10+'Junio 2016'!D10+'Julio 2016'!D10+'Agosto 2016'!D10+'Septiembre 2016'!D10+'Octubre 2016'!D10+'Noviembre 2016'!D10+'Diciembre 2016'!D10</f>
        <v>28202</v>
      </c>
      <c r="F10" s="18" t="s">
        <v>6</v>
      </c>
      <c r="G10" s="119">
        <f>+'Enero 2016'!G10+'Febrero 2016'!G10+'Marzo 2016'!G10+'Abril 2016'!G10+'Mayo 2016'!G10+'Junio 2016'!G10+'Julio 2016'!G10+'Agosto 2016'!G10+'Septiembre 2016'!G10+'Octubre 2016'!G10+'Noviembre 2016'!G10+'Diciembre 2016'!G10</f>
        <v>18862</v>
      </c>
      <c r="H10" s="119">
        <f>+'Enero 2016'!H10+'Febrero 2016'!H10+'Marzo 2016'!H10+'Abril 2016'!H10+'Mayo 2016'!H10+'Junio 2016'!H10+'Julio 2016'!H10+'Agosto 2016'!H10+'Septiembre 2016'!H10+'Octubre 2016'!H10+'Noviembre 2016'!H10+'Diciembre 2016'!H10</f>
        <v>8643456.0812958702</v>
      </c>
      <c r="I10" s="120">
        <f>+'Enero 2016'!I10+'Febrero 2016'!I10+'Marzo 2016'!I10+'Abril 2016'!I10+'Mayo 2016'!I10+'Junio 2016'!I10+'Julio 2016'!I10+'Agosto 2016'!I10+'Septiembre 2016'!I10+'Octubre 2016'!I10+'Noviembre 2016'!I10+'Diciembre 2016'!I10</f>
        <v>16133</v>
      </c>
      <c r="J10" s="15"/>
      <c r="K10" s="18" t="s">
        <v>6</v>
      </c>
      <c r="L10" s="94">
        <f t="shared" si="0"/>
        <v>0.67039550418831517</v>
      </c>
      <c r="M10" s="94">
        <f t="shared" si="0"/>
        <v>0.57134728588544537</v>
      </c>
      <c r="N10" s="95">
        <f t="shared" si="1"/>
        <v>0.74809396888365454</v>
      </c>
    </row>
    <row r="11" spans="1:30" ht="13.5" thickBot="1" x14ac:dyDescent="0.25">
      <c r="A11" s="18" t="s">
        <v>7</v>
      </c>
      <c r="B11" s="117">
        <f>+'Enero 2016'!B11+'Febrero 2016'!B11+'Marzo 2016'!B11+'Abril 2016'!B11+'Mayo 2016'!B11+'Junio 2016'!B11+'Julio 2016'!B11+'Agosto 2016'!B11+'Septiembre 2016'!B11+'Octubre 2016'!B11+'Noviembre 2016'!B11+'Diciembre 2016'!B11</f>
        <v>5599</v>
      </c>
      <c r="C11" s="117">
        <f>+'Enero 2016'!C11+'Febrero 2016'!C11+'Marzo 2016'!C11+'Abril 2016'!C11+'Mayo 2016'!C11+'Junio 2016'!C11+'Julio 2016'!C11+'Agosto 2016'!C11+'Septiembre 2016'!C11+'Octubre 2016'!C11+'Noviembre 2016'!C11+'Diciembre 2016'!C11</f>
        <v>6110635.3343196809</v>
      </c>
      <c r="D11" s="118">
        <f>+'Enero 2016'!D11+'Febrero 2016'!D11+'Marzo 2016'!D11+'Abril 2016'!D11+'Mayo 2016'!D11+'Junio 2016'!D11+'Julio 2016'!D11+'Agosto 2016'!D11+'Septiembre 2016'!D11+'Octubre 2016'!D11+'Noviembre 2016'!D11+'Diciembre 2016'!D11</f>
        <v>3504</v>
      </c>
      <c r="F11" s="18" t="s">
        <v>7</v>
      </c>
      <c r="G11" s="119">
        <f>+'Enero 2016'!G11+'Febrero 2016'!G11+'Marzo 2016'!G11+'Abril 2016'!G11+'Mayo 2016'!G11+'Junio 2016'!G11+'Julio 2016'!G11+'Agosto 2016'!G11+'Septiembre 2016'!G11+'Octubre 2016'!G11+'Noviembre 2016'!G11+'Diciembre 2016'!G11</f>
        <v>5050</v>
      </c>
      <c r="H11" s="119">
        <f>+'Enero 2016'!H11+'Febrero 2016'!H11+'Marzo 2016'!H11+'Abril 2016'!H11+'Mayo 2016'!H11+'Junio 2016'!H11+'Julio 2016'!H11+'Agosto 2016'!H11+'Septiembre 2016'!H11+'Octubre 2016'!H11+'Noviembre 2016'!H11+'Diciembre 2016'!H11</f>
        <v>5985965.9055360453</v>
      </c>
      <c r="I11" s="120">
        <f>+'Enero 2016'!I11+'Febrero 2016'!I11+'Marzo 2016'!I11+'Abril 2016'!I11+'Mayo 2016'!I11+'Junio 2016'!I11+'Julio 2016'!I11+'Agosto 2016'!I11+'Septiembre 2016'!I11+'Octubre 2016'!I11+'Noviembre 2016'!I11+'Diciembre 2016'!I11</f>
        <v>2914</v>
      </c>
      <c r="J11" s="15"/>
      <c r="K11" s="18" t="s">
        <v>7</v>
      </c>
      <c r="L11" s="94">
        <f t="shared" si="0"/>
        <v>0.10871287128712881</v>
      </c>
      <c r="M11" s="94">
        <f t="shared" si="0"/>
        <v>2.0826952700872647E-2</v>
      </c>
      <c r="N11" s="95">
        <f t="shared" si="1"/>
        <v>0.20247083047357584</v>
      </c>
    </row>
    <row r="12" spans="1:30" ht="13.5" thickBot="1" x14ac:dyDescent="0.25">
      <c r="A12" s="18" t="s">
        <v>8</v>
      </c>
      <c r="B12" s="117">
        <f>+'Enero 2016'!B12+'Febrero 2016'!B12+'Marzo 2016'!B12+'Abril 2016'!B12+'Mayo 2016'!B12+'Junio 2016'!B12+'Julio 2016'!B12+'Agosto 2016'!B12+'Septiembre 2016'!B12+'Octubre 2016'!B12+'Noviembre 2016'!B12+'Diciembre 2016'!B12</f>
        <v>6568</v>
      </c>
      <c r="C12" s="117">
        <f>+'Enero 2016'!C12+'Febrero 2016'!C12+'Marzo 2016'!C12+'Abril 2016'!C12+'Mayo 2016'!C12+'Junio 2016'!C12+'Julio 2016'!C12+'Agosto 2016'!C12+'Septiembre 2016'!C12+'Octubre 2016'!C12+'Noviembre 2016'!C12+'Diciembre 2016'!C12</f>
        <v>4765159.8531528441</v>
      </c>
      <c r="D12" s="118">
        <f>+'Enero 2016'!D12+'Febrero 2016'!D12+'Marzo 2016'!D12+'Abril 2016'!D12+'Mayo 2016'!D12+'Junio 2016'!D12+'Julio 2016'!D12+'Agosto 2016'!D12+'Septiembre 2016'!D12+'Octubre 2016'!D12+'Noviembre 2016'!D12+'Diciembre 2016'!D12</f>
        <v>4864</v>
      </c>
      <c r="F12" s="18" t="s">
        <v>8</v>
      </c>
      <c r="G12" s="119">
        <f>+'Enero 2016'!G12+'Febrero 2016'!G12+'Marzo 2016'!G12+'Abril 2016'!G12+'Mayo 2016'!G12+'Junio 2016'!G12+'Julio 2016'!G12+'Agosto 2016'!G12+'Septiembre 2016'!G12+'Octubre 2016'!G12+'Noviembre 2016'!G12+'Diciembre 2016'!G12</f>
        <v>6478</v>
      </c>
      <c r="H12" s="119">
        <f>+'Enero 2016'!H12+'Febrero 2016'!H12+'Marzo 2016'!H12+'Abril 2016'!H12+'Mayo 2016'!H12+'Junio 2016'!H12+'Julio 2016'!H12+'Agosto 2016'!H12+'Septiembre 2016'!H12+'Octubre 2016'!H12+'Noviembre 2016'!H12+'Diciembre 2016'!H12</f>
        <v>4460355.6598044876</v>
      </c>
      <c r="I12" s="120">
        <f>+'Enero 2016'!I12+'Febrero 2016'!I12+'Marzo 2016'!I12+'Abril 2016'!I12+'Mayo 2016'!I12+'Junio 2016'!I12+'Julio 2016'!I12+'Agosto 2016'!I12+'Septiembre 2016'!I12+'Octubre 2016'!I12+'Noviembre 2016'!I12+'Diciembre 2016'!I12</f>
        <v>4872</v>
      </c>
      <c r="J12" s="15"/>
      <c r="K12" s="18" t="s">
        <v>8</v>
      </c>
      <c r="L12" s="94">
        <f t="shared" si="0"/>
        <v>1.3893176906452531E-2</v>
      </c>
      <c r="M12" s="94">
        <f t="shared" si="0"/>
        <v>6.8336297953808689E-2</v>
      </c>
      <c r="N12" s="95">
        <f t="shared" si="1"/>
        <v>-1.6420361247947435E-3</v>
      </c>
    </row>
    <row r="13" spans="1:30" ht="13.5" thickBot="1" x14ac:dyDescent="0.25">
      <c r="A13" s="18" t="s">
        <v>9</v>
      </c>
      <c r="B13" s="117">
        <f>+'Enero 2016'!B13+'Febrero 2016'!B13+'Marzo 2016'!B13+'Abril 2016'!B13+'Mayo 2016'!B13+'Junio 2016'!B13+'Julio 2016'!B13+'Agosto 2016'!B13+'Septiembre 2016'!B13+'Octubre 2016'!B13+'Noviembre 2016'!B13+'Diciembre 2016'!B13</f>
        <v>6201</v>
      </c>
      <c r="C13" s="117">
        <f>+'Enero 2016'!C13+'Febrero 2016'!C13+'Marzo 2016'!C13+'Abril 2016'!C13+'Mayo 2016'!C13+'Junio 2016'!C13+'Julio 2016'!C13+'Agosto 2016'!C13+'Septiembre 2016'!C13+'Octubre 2016'!C13+'Noviembre 2016'!C13+'Diciembre 2016'!C13</f>
        <v>4766733.8202021411</v>
      </c>
      <c r="D13" s="118">
        <f>+'Enero 2016'!D13+'Febrero 2016'!D13+'Marzo 2016'!D13+'Abril 2016'!D13+'Mayo 2016'!D13+'Junio 2016'!D13+'Julio 2016'!D13+'Agosto 2016'!D13+'Septiembre 2016'!D13+'Octubre 2016'!D13+'Noviembre 2016'!D13+'Diciembre 2016'!D13</f>
        <v>4640</v>
      </c>
      <c r="F13" s="18" t="s">
        <v>9</v>
      </c>
      <c r="G13" s="119">
        <f>+'Enero 2016'!G13+'Febrero 2016'!G13+'Marzo 2016'!G13+'Abril 2016'!G13+'Mayo 2016'!G13+'Junio 2016'!G13+'Julio 2016'!G13+'Agosto 2016'!G13+'Septiembre 2016'!G13+'Octubre 2016'!G13+'Noviembre 2016'!G13+'Diciembre 2016'!G13</f>
        <v>7079</v>
      </c>
      <c r="H13" s="119">
        <f>+'Enero 2016'!H13+'Febrero 2016'!H13+'Marzo 2016'!H13+'Abril 2016'!H13+'Mayo 2016'!H13+'Junio 2016'!H13+'Julio 2016'!H13+'Agosto 2016'!H13+'Septiembre 2016'!H13+'Octubre 2016'!H13+'Noviembre 2016'!H13+'Diciembre 2016'!H13</f>
        <v>4981347.8700668709</v>
      </c>
      <c r="I13" s="120">
        <f>+'Enero 2016'!I13+'Febrero 2016'!I13+'Marzo 2016'!I13+'Abril 2016'!I13+'Mayo 2016'!I13+'Junio 2016'!I13+'Julio 2016'!I13+'Agosto 2016'!I13+'Septiembre 2016'!I13+'Octubre 2016'!I13+'Noviembre 2016'!I13+'Diciembre 2016'!I13</f>
        <v>5069</v>
      </c>
      <c r="J13" s="15"/>
      <c r="K13" s="18" t="s">
        <v>9</v>
      </c>
      <c r="L13" s="94">
        <f t="shared" si="0"/>
        <v>-0.12402881762960871</v>
      </c>
      <c r="M13" s="94">
        <f t="shared" si="0"/>
        <v>-4.3083529892452344E-2</v>
      </c>
      <c r="N13" s="95">
        <f t="shared" si="1"/>
        <v>-8.4632077332807309E-2</v>
      </c>
    </row>
    <row r="14" spans="1:30" ht="13.5" thickBot="1" x14ac:dyDescent="0.25">
      <c r="A14" s="18" t="s">
        <v>10</v>
      </c>
      <c r="B14" s="117">
        <f>+'Enero 2016'!B14+'Febrero 2016'!B14+'Marzo 2016'!B14+'Abril 2016'!B14+'Mayo 2016'!B14+'Junio 2016'!B14+'Julio 2016'!B14+'Agosto 2016'!B14+'Septiembre 2016'!B14+'Octubre 2016'!B14+'Noviembre 2016'!B14+'Diciembre 2016'!B14</f>
        <v>2492</v>
      </c>
      <c r="C14" s="117">
        <f>+'Enero 2016'!C14+'Febrero 2016'!C14+'Marzo 2016'!C14+'Abril 2016'!C14+'Mayo 2016'!C14+'Junio 2016'!C14+'Julio 2016'!C14+'Agosto 2016'!C14+'Septiembre 2016'!C14+'Octubre 2016'!C14+'Noviembre 2016'!C14+'Diciembre 2016'!C14</f>
        <v>3299885.2272535791</v>
      </c>
      <c r="D14" s="118">
        <f>+'Enero 2016'!D14+'Febrero 2016'!D14+'Marzo 2016'!D14+'Abril 2016'!D14+'Mayo 2016'!D14+'Junio 2016'!D14+'Julio 2016'!D14+'Agosto 2016'!D14+'Septiembre 2016'!D14+'Octubre 2016'!D14+'Noviembre 2016'!D14+'Diciembre 2016'!D14</f>
        <v>1132</v>
      </c>
      <c r="F14" s="18" t="s">
        <v>10</v>
      </c>
      <c r="G14" s="119">
        <f>+'Enero 2016'!G14+'Febrero 2016'!G14+'Marzo 2016'!G14+'Abril 2016'!G14+'Mayo 2016'!G14+'Junio 2016'!G14+'Julio 2016'!G14+'Agosto 2016'!G14+'Septiembre 2016'!G14+'Octubre 2016'!G14+'Noviembre 2016'!G14+'Diciembre 2016'!G14</f>
        <v>2473</v>
      </c>
      <c r="H14" s="119">
        <f>+'Enero 2016'!H14+'Febrero 2016'!H14+'Marzo 2016'!H14+'Abril 2016'!H14+'Mayo 2016'!H14+'Junio 2016'!H14+'Julio 2016'!H14+'Agosto 2016'!H14+'Septiembre 2016'!H14+'Octubre 2016'!H14+'Noviembre 2016'!H14+'Diciembre 2016'!H14</f>
        <v>2806189.6855882443</v>
      </c>
      <c r="I14" s="120">
        <f>+'Enero 2016'!I14+'Febrero 2016'!I14+'Marzo 2016'!I14+'Abril 2016'!I14+'Mayo 2016'!I14+'Junio 2016'!I14+'Julio 2016'!I14+'Agosto 2016'!I14+'Septiembre 2016'!I14+'Octubre 2016'!I14+'Noviembre 2016'!I14+'Diciembre 2016'!I14</f>
        <v>1364</v>
      </c>
      <c r="J14" s="15"/>
      <c r="K14" s="18" t="s">
        <v>10</v>
      </c>
      <c r="L14" s="94">
        <f t="shared" si="0"/>
        <v>7.6829761423371501E-3</v>
      </c>
      <c r="M14" s="94">
        <f t="shared" si="0"/>
        <v>0.17593092305940972</v>
      </c>
      <c r="N14" s="95">
        <f t="shared" si="1"/>
        <v>-0.1700879765395894</v>
      </c>
    </row>
    <row r="15" spans="1:30" ht="13.5" thickBot="1" x14ac:dyDescent="0.25">
      <c r="A15" s="18" t="s">
        <v>11</v>
      </c>
      <c r="B15" s="117">
        <f>+'Enero 2016'!B15+'Febrero 2016'!B15+'Marzo 2016'!B15+'Abril 2016'!B15+'Mayo 2016'!B15+'Junio 2016'!B15+'Julio 2016'!B15+'Agosto 2016'!B15+'Septiembre 2016'!B15+'Octubre 2016'!B15+'Noviembre 2016'!B15+'Diciembre 2016'!B15</f>
        <v>12664</v>
      </c>
      <c r="C15" s="117">
        <f>+'Enero 2016'!C15+'Febrero 2016'!C15+'Marzo 2016'!C15+'Abril 2016'!C15+'Mayo 2016'!C15+'Junio 2016'!C15+'Julio 2016'!C15+'Agosto 2016'!C15+'Septiembre 2016'!C15+'Octubre 2016'!C15+'Noviembre 2016'!C15+'Diciembre 2016'!C15</f>
        <v>9130278.8745339476</v>
      </c>
      <c r="D15" s="118">
        <f>+'Enero 2016'!D15+'Febrero 2016'!D15+'Marzo 2016'!D15+'Abril 2016'!D15+'Mayo 2016'!D15+'Junio 2016'!D15+'Julio 2016'!D15+'Agosto 2016'!D15+'Septiembre 2016'!D15+'Octubre 2016'!D15+'Noviembre 2016'!D15+'Diciembre 2016'!D15</f>
        <v>9438</v>
      </c>
      <c r="F15" s="18" t="s">
        <v>11</v>
      </c>
      <c r="G15" s="119">
        <f>+'Enero 2016'!G15+'Febrero 2016'!G15+'Marzo 2016'!G15+'Abril 2016'!G15+'Mayo 2016'!G15+'Junio 2016'!G15+'Julio 2016'!G15+'Agosto 2016'!G15+'Septiembre 2016'!G15+'Octubre 2016'!G15+'Noviembre 2016'!G15+'Diciembre 2016'!G15</f>
        <v>11005</v>
      </c>
      <c r="H15" s="119">
        <f>+'Enero 2016'!H15+'Febrero 2016'!H15+'Marzo 2016'!H15+'Abril 2016'!H15+'Mayo 2016'!H15+'Junio 2016'!H15+'Julio 2016'!H15+'Agosto 2016'!H15+'Septiembre 2016'!H15+'Octubre 2016'!H15+'Noviembre 2016'!H15+'Diciembre 2016'!H15</f>
        <v>8209293.6679972624</v>
      </c>
      <c r="I15" s="120">
        <f>+'Enero 2016'!I15+'Febrero 2016'!I15+'Marzo 2016'!I15+'Abril 2016'!I15+'Mayo 2016'!I15+'Junio 2016'!I15+'Julio 2016'!I15+'Agosto 2016'!I15+'Septiembre 2016'!I15+'Octubre 2016'!I15+'Noviembre 2016'!I15+'Diciembre 2016'!I15</f>
        <v>7889</v>
      </c>
      <c r="J15" s="15"/>
      <c r="K15" s="18" t="s">
        <v>11</v>
      </c>
      <c r="L15" s="94">
        <f t="shared" si="0"/>
        <v>0.15074965924579731</v>
      </c>
      <c r="M15" s="94">
        <f t="shared" si="0"/>
        <v>0.11218811797743466</v>
      </c>
      <c r="N15" s="95">
        <f t="shared" si="1"/>
        <v>0.19634934719229302</v>
      </c>
    </row>
    <row r="16" spans="1:30" ht="13.5" thickBot="1" x14ac:dyDescent="0.25">
      <c r="A16" s="20" t="s">
        <v>12</v>
      </c>
      <c r="B16" s="127">
        <f>+'Enero 2016'!B16+'Febrero 2016'!B16+'Marzo 2016'!B16+'Abril 2016'!B16+'Mayo 2016'!B16+'Junio 2016'!B16+'Julio 2016'!B16+'Agosto 2016'!B16+'Septiembre 2016'!B16+'Octubre 2016'!B16+'Noviembre 2016'!B16+'Diciembre 2016'!B16</f>
        <v>27449</v>
      </c>
      <c r="C16" s="127">
        <f>+'Enero 2016'!C16+'Febrero 2016'!C16+'Marzo 2016'!C16+'Abril 2016'!C16+'Mayo 2016'!C16+'Junio 2016'!C16+'Julio 2016'!C16+'Agosto 2016'!C16+'Septiembre 2016'!C16+'Octubre 2016'!C16+'Noviembre 2016'!C16+'Diciembre 2016'!C16</f>
        <v>26405489.016849779</v>
      </c>
      <c r="D16" s="128">
        <f>+'Enero 2016'!D16+'Febrero 2016'!D16+'Marzo 2016'!D16+'Abril 2016'!D16+'Mayo 2016'!D16+'Junio 2016'!D16+'Julio 2016'!D16+'Agosto 2016'!D16+'Septiembre 2016'!D16+'Octubre 2016'!D16+'Noviembre 2016'!D16+'Diciembre 2016'!D16</f>
        <v>17468</v>
      </c>
      <c r="F16" s="20" t="s">
        <v>12</v>
      </c>
      <c r="G16" s="121">
        <f>+'Enero 2016'!G16+'Febrero 2016'!G16+'Marzo 2016'!G16+'Abril 2016'!G16+'Mayo 2016'!G16+'Junio 2016'!G16+'Julio 2016'!G16+'Agosto 2016'!G16+'Septiembre 2016'!G16+'Octubre 2016'!G16+'Noviembre 2016'!G16+'Diciembre 2016'!G16</f>
        <v>27564</v>
      </c>
      <c r="H16" s="121">
        <f>+'Enero 2016'!H16+'Febrero 2016'!H16+'Marzo 2016'!H16+'Abril 2016'!H16+'Mayo 2016'!H16+'Junio 2016'!H16+'Julio 2016'!H16+'Agosto 2016'!H16+'Septiembre 2016'!H16+'Octubre 2016'!H16+'Noviembre 2016'!H16+'Diciembre 2016'!H16</f>
        <v>24203773.004856557</v>
      </c>
      <c r="I16" s="122">
        <f>+'Enero 2016'!I16+'Febrero 2016'!I16+'Marzo 2016'!I16+'Abril 2016'!I16+'Mayo 2016'!I16+'Junio 2016'!I16+'Julio 2016'!I16+'Agosto 2016'!I16+'Septiembre 2016'!I16+'Octubre 2016'!I16+'Noviembre 2016'!I16+'Diciembre 2016'!I16</f>
        <v>16666</v>
      </c>
      <c r="J16" s="15"/>
      <c r="K16" s="20" t="s">
        <v>12</v>
      </c>
      <c r="L16" s="96">
        <f t="shared" si="0"/>
        <v>-4.172108547380593E-3</v>
      </c>
      <c r="M16" s="96">
        <f t="shared" si="0"/>
        <v>9.0965818079331795E-2</v>
      </c>
      <c r="N16" s="97">
        <f t="shared" si="1"/>
        <v>4.812192487699507E-2</v>
      </c>
    </row>
    <row r="17" spans="1:30" ht="13.5" thickBot="1" x14ac:dyDescent="0.25">
      <c r="B17" s="123"/>
      <c r="C17" s="123"/>
      <c r="D17" s="123"/>
      <c r="G17" s="123"/>
      <c r="H17" s="123"/>
      <c r="I17" s="123"/>
      <c r="J17" s="15"/>
      <c r="L17" s="98"/>
      <c r="M17" s="98"/>
      <c r="N17" s="98"/>
    </row>
    <row r="18" spans="1:30" ht="13.5" thickBot="1" x14ac:dyDescent="0.25">
      <c r="A18" s="23" t="s">
        <v>13</v>
      </c>
      <c r="B18" s="129">
        <f>+'Enero 2016'!B18+'Febrero 2016'!B18+'Marzo 2016'!B18+'Abril 2016'!B18+'Mayo 2016'!B18+'Junio 2016'!B18+'Julio 2016'!B18+'Agosto 2016'!B18+'Septiembre 2016'!B18+'Octubre 2016'!B18+'Noviembre 2016'!B18+'Diciembre 2016'!B18</f>
        <v>39469</v>
      </c>
      <c r="C18" s="129">
        <f>+'Enero 2016'!C18+'Febrero 2016'!C18+'Marzo 2016'!C18+'Abril 2016'!C18+'Mayo 2016'!C18+'Junio 2016'!C18+'Julio 2016'!C18+'Agosto 2016'!C18+'Septiembre 2016'!C18+'Octubre 2016'!C18+'Noviembre 2016'!C18+'Diciembre 2016'!C18</f>
        <v>40877215.873598307</v>
      </c>
      <c r="D18" s="129">
        <f>+'Enero 2016'!D18+'Febrero 2016'!D18+'Marzo 2016'!D18+'Abril 2016'!D18+'Mayo 2016'!D18+'Junio 2016'!D18+'Julio 2016'!D18+'Agosto 2016'!D18+'Septiembre 2016'!D18+'Octubre 2016'!D18+'Noviembre 2016'!D18+'Diciembre 2016'!D18</f>
        <v>27083</v>
      </c>
      <c r="F18" s="65" t="s">
        <v>13</v>
      </c>
      <c r="G18" s="124">
        <f>+'Enero 2016'!G18+'Febrero 2016'!G18+'Marzo 2016'!G18+'Abril 2016'!G18+'Mayo 2016'!G18+'Junio 2016'!G18+'Julio 2016'!G18+'Agosto 2016'!G18+'Septiembre 2016'!G18+'Octubre 2016'!G18+'Noviembre 2016'!G18+'Diciembre 2016'!G18</f>
        <v>36098</v>
      </c>
      <c r="H18" s="124">
        <f>+'Enero 2016'!H18+'Febrero 2016'!H18+'Marzo 2016'!H18+'Abril 2016'!H18+'Mayo 2016'!H18+'Junio 2016'!H18+'Julio 2016'!H18+'Agosto 2016'!H18+'Septiembre 2016'!H18+'Octubre 2016'!H18+'Noviembre 2016'!H18+'Diciembre 2016'!H18</f>
        <v>36517597.826455802</v>
      </c>
      <c r="I18" s="125">
        <f>+'Enero 2016'!I18+'Febrero 2016'!I18+'Marzo 2016'!I18+'Abril 2016'!I18+'Mayo 2016'!I18+'Junio 2016'!I18+'Julio 2016'!I18+'Agosto 2016'!I18+'Septiembre 2016'!I18+'Octubre 2016'!I18+'Noviembre 2016'!I18+'Diciembre 2016'!I18</f>
        <v>24081</v>
      </c>
      <c r="J18" s="15"/>
      <c r="K18" s="37" t="s">
        <v>13</v>
      </c>
      <c r="L18" s="99">
        <f>+B18/G18-1</f>
        <v>9.3384675051249477E-2</v>
      </c>
      <c r="M18" s="99">
        <f>+C18/H18-1</f>
        <v>0.11938403144316645</v>
      </c>
      <c r="N18" s="99">
        <f>+D18/I18-1</f>
        <v>0.12466259706822802</v>
      </c>
    </row>
    <row r="19" spans="1:30" ht="13.5" thickBot="1" x14ac:dyDescent="0.25">
      <c r="A19" s="25" t="s">
        <v>14</v>
      </c>
      <c r="B19" s="47"/>
      <c r="C19" s="47"/>
      <c r="D19" s="48"/>
      <c r="F19" s="26" t="s">
        <v>72</v>
      </c>
      <c r="G19" s="47"/>
      <c r="H19" s="47"/>
      <c r="I19" s="48"/>
      <c r="J19" s="15"/>
      <c r="K19" s="25" t="s">
        <v>72</v>
      </c>
      <c r="L19" s="82"/>
      <c r="M19" s="82"/>
      <c r="N19" s="83"/>
    </row>
    <row r="20" spans="1:30" ht="13.5" thickBot="1" x14ac:dyDescent="0.25">
      <c r="A20" s="26" t="s">
        <v>15</v>
      </c>
      <c r="B20" s="47"/>
      <c r="C20" s="47"/>
      <c r="D20" s="48"/>
      <c r="F20" s="26" t="s">
        <v>15</v>
      </c>
      <c r="G20" s="47"/>
      <c r="H20" s="47"/>
      <c r="I20" s="48"/>
      <c r="J20" s="15"/>
      <c r="K20" s="26" t="s">
        <v>15</v>
      </c>
      <c r="L20" s="82"/>
      <c r="M20" s="82"/>
      <c r="N20" s="83"/>
    </row>
    <row r="21" spans="1:30" ht="13.5" thickBot="1" x14ac:dyDescent="0.25">
      <c r="A21" s="27" t="s">
        <v>16</v>
      </c>
      <c r="B21" s="49"/>
      <c r="C21" s="49"/>
      <c r="D21" s="50"/>
      <c r="F21" s="27" t="s">
        <v>16</v>
      </c>
      <c r="G21" s="49"/>
      <c r="H21" s="49"/>
      <c r="I21" s="50"/>
      <c r="J21" s="15"/>
      <c r="K21" s="27" t="s">
        <v>16</v>
      </c>
      <c r="L21" s="86"/>
      <c r="M21" s="86"/>
      <c r="N21" s="87"/>
    </row>
    <row r="22" spans="1:30" ht="13.5" thickBot="1" x14ac:dyDescent="0.25">
      <c r="B22" s="126"/>
      <c r="C22" s="126"/>
      <c r="D22" s="126"/>
      <c r="G22" s="126"/>
      <c r="H22" s="126"/>
      <c r="I22" s="126"/>
      <c r="J22" s="15"/>
      <c r="L22" s="93"/>
      <c r="M22" s="93"/>
      <c r="N22" s="93"/>
    </row>
    <row r="23" spans="1:30" ht="13.5" thickBot="1" x14ac:dyDescent="0.25">
      <c r="A23" s="13" t="s">
        <v>17</v>
      </c>
      <c r="B23" s="11">
        <f>+'Enero 2016'!B23+'Febrero 2016'!B23+'Marzo 2016'!B23+'Abril 2016'!B23+'Mayo 2016'!B23+'Junio 2016'!B23+'Julio 2016'!B23+'Agosto 2016'!B23+'Septiembre 2016'!B23+'Octubre 2016'!B23+'Noviembre 2016'!B23+'Diciembre 2016'!B23</f>
        <v>15277</v>
      </c>
      <c r="C23" s="11">
        <f>+'Enero 2016'!C23+'Febrero 2016'!C23+'Marzo 2016'!C23+'Abril 2016'!C23+'Mayo 2016'!C23+'Junio 2016'!C23+'Julio 2016'!C23+'Agosto 2016'!C23+'Septiembre 2016'!C23+'Octubre 2016'!C23+'Noviembre 2016'!C23+'Diciembre 2016'!C23</f>
        <v>14458995.483327216</v>
      </c>
      <c r="D23" s="11">
        <f>+'Enero 2016'!D23+'Febrero 2016'!D23+'Marzo 2016'!D23+'Abril 2016'!D23+'Mayo 2016'!D23+'Junio 2016'!D23+'Julio 2016'!D23+'Agosto 2016'!D23+'Septiembre 2016'!D23+'Octubre 2016'!D23+'Noviembre 2016'!D23+'Diciembre 2016'!D23</f>
        <v>11025</v>
      </c>
      <c r="F23" s="62" t="s">
        <v>17</v>
      </c>
      <c r="G23" s="61">
        <f>+'Enero 2016'!G23+'Febrero 2016'!G23+'Marzo 2016'!G23+'Abril 2016'!G23+'Mayo 2016'!G23+'Junio 2016'!G23+'Julio 2016'!G23+'Agosto 2016'!G23+'Septiembre 2016'!G23+'Octubre 2016'!G23+'Noviembre 2016'!G23+'Diciembre 2016'!G23</f>
        <v>16086</v>
      </c>
      <c r="H23" s="61">
        <f>+'Enero 2016'!H23+'Febrero 2016'!H23+'Marzo 2016'!H23+'Abril 2016'!H23+'Mayo 2016'!H23+'Junio 2016'!H23+'Julio 2016'!H23+'Agosto 2016'!H23+'Septiembre 2016'!H23+'Octubre 2016'!H23+'Noviembre 2016'!H23+'Diciembre 2016'!H23</f>
        <v>13375142.615674764</v>
      </c>
      <c r="I23" s="116">
        <f>+'Enero 2016'!I23+'Febrero 2016'!I23+'Marzo 2016'!I23+'Abril 2016'!I23+'Mayo 2016'!I23+'Junio 2016'!I23+'Julio 2016'!I23+'Agosto 2016'!I23+'Septiembre 2016'!I23+'Octubre 2016'!I23+'Noviembre 2016'!I23+'Diciembre 2016'!I23</f>
        <v>11837</v>
      </c>
      <c r="J23" s="15"/>
      <c r="K23" s="36" t="s">
        <v>17</v>
      </c>
      <c r="L23" s="76">
        <f t="shared" ref="L23:N24" si="2">+B23/G23-1</f>
        <v>-5.0292179534999426E-2</v>
      </c>
      <c r="M23" s="76">
        <f t="shared" si="2"/>
        <v>8.1034864359670333E-2</v>
      </c>
      <c r="N23" s="76">
        <f t="shared" si="2"/>
        <v>-6.8598462448255515E-2</v>
      </c>
      <c r="Q23" s="15"/>
      <c r="R23" s="15"/>
      <c r="S23" s="15"/>
      <c r="T23" s="15"/>
      <c r="V23" s="15"/>
      <c r="W23" s="15"/>
      <c r="X23" s="15"/>
      <c r="Y23" s="15"/>
      <c r="AA23" s="15"/>
      <c r="AB23" s="15"/>
      <c r="AC23" s="15"/>
      <c r="AD23" s="15"/>
    </row>
    <row r="24" spans="1:30" ht="13.5" thickBot="1" x14ac:dyDescent="0.25">
      <c r="A24" s="28" t="s">
        <v>18</v>
      </c>
      <c r="B24" s="127">
        <f>+'Enero 2016'!B24+'Febrero 2016'!B24+'Marzo 2016'!B24+'Abril 2016'!B24+'Mayo 2016'!B24+'Junio 2016'!B24+'Julio 2016'!B24+'Agosto 2016'!B24+'Septiembre 2016'!B24+'Octubre 2016'!B24+'Noviembre 2016'!B24+'Diciembre 2016'!B24</f>
        <v>15277</v>
      </c>
      <c r="C24" s="127">
        <f>+'Enero 2016'!C24+'Febrero 2016'!C24+'Marzo 2016'!C24+'Abril 2016'!C24+'Mayo 2016'!C24+'Junio 2016'!C24+'Julio 2016'!C24+'Agosto 2016'!C24+'Septiembre 2016'!C24+'Octubre 2016'!C24+'Noviembre 2016'!C24+'Diciembre 2016'!C24</f>
        <v>14458995.483327216</v>
      </c>
      <c r="D24" s="128">
        <f>+'Enero 2016'!D24+'Febrero 2016'!D24+'Marzo 2016'!D24+'Abril 2016'!D24+'Mayo 2016'!D24+'Junio 2016'!D24+'Julio 2016'!D24+'Agosto 2016'!D24+'Septiembre 2016'!D24+'Octubre 2016'!D24+'Noviembre 2016'!D24+'Diciembre 2016'!D24</f>
        <v>11025</v>
      </c>
      <c r="F24" s="28" t="s">
        <v>18</v>
      </c>
      <c r="G24" s="127">
        <f>+'Enero 2016'!G24+'Febrero 2016'!G24+'Marzo 2016'!G24+'Abril 2016'!G24+'Mayo 2016'!G24+'Junio 2016'!G24+'Julio 2016'!G24+'Agosto 2016'!G24+'Septiembre 2016'!G24+'Octubre 2016'!G24+'Noviembre 2016'!G24+'Diciembre 2016'!G24</f>
        <v>16086</v>
      </c>
      <c r="H24" s="127">
        <f>+'Enero 2016'!H24+'Febrero 2016'!H24+'Marzo 2016'!H24+'Abril 2016'!H24+'Mayo 2016'!H24+'Junio 2016'!H24+'Julio 2016'!H24+'Agosto 2016'!H24+'Septiembre 2016'!H24+'Octubre 2016'!H24+'Noviembre 2016'!H24+'Diciembre 2016'!H24</f>
        <v>13375142.475674763</v>
      </c>
      <c r="I24" s="128">
        <f>+'Enero 2016'!I24+'Febrero 2016'!I24+'Marzo 2016'!I24+'Abril 2016'!I24+'Mayo 2016'!I24+'Junio 2016'!I24+'Julio 2016'!I24+'Agosto 2016'!I24+'Septiembre 2016'!I24+'Octubre 2016'!I24+'Noviembre 2016'!I24+'Diciembre 2016'!I24</f>
        <v>11837</v>
      </c>
      <c r="J24" s="15"/>
      <c r="K24" s="28" t="s">
        <v>18</v>
      </c>
      <c r="L24" s="96">
        <f t="shared" si="2"/>
        <v>-5.0292179534999426E-2</v>
      </c>
      <c r="M24" s="96">
        <f t="shared" si="2"/>
        <v>8.1034875675054963E-2</v>
      </c>
      <c r="N24" s="97">
        <f t="shared" si="2"/>
        <v>-6.8598462448255515E-2</v>
      </c>
    </row>
    <row r="25" spans="1:30" ht="13.5" thickBot="1" x14ac:dyDescent="0.25">
      <c r="B25" s="126"/>
      <c r="C25" s="126"/>
      <c r="D25" s="126"/>
      <c r="G25" s="126"/>
      <c r="H25" s="126"/>
      <c r="I25" s="126"/>
      <c r="J25" s="15"/>
      <c r="L25" s="93"/>
      <c r="M25" s="93"/>
      <c r="N25" s="93"/>
    </row>
    <row r="26" spans="1:30" ht="13.5" thickBot="1" x14ac:dyDescent="0.25">
      <c r="A26" s="10" t="s">
        <v>19</v>
      </c>
      <c r="B26" s="11">
        <f>+'Enero 2016'!B26+'Febrero 2016'!B26+'Marzo 2016'!B26+'Abril 2016'!B26+'Mayo 2016'!B26+'Junio 2016'!B26+'Julio 2016'!B26+'Agosto 2016'!B26+'Septiembre 2016'!B26+'Octubre 2016'!B26+'Noviembre 2016'!B26+'Diciembre 2016'!B26</f>
        <v>3820</v>
      </c>
      <c r="C26" s="11">
        <f>+'Enero 2016'!C26+'Febrero 2016'!C26+'Marzo 2016'!C26+'Abril 2016'!C26+'Mayo 2016'!C26+'Junio 2016'!C26+'Julio 2016'!C26+'Agosto 2016'!C26+'Septiembre 2016'!C26+'Octubre 2016'!C26+'Noviembre 2016'!C26+'Diciembre 2016'!C26</f>
        <v>2261401.8319200976</v>
      </c>
      <c r="D26" s="11">
        <f>+'Enero 2016'!D26+'Febrero 2016'!D26+'Marzo 2016'!D26+'Abril 2016'!D26+'Mayo 2016'!D26+'Junio 2016'!D26+'Julio 2016'!D26+'Agosto 2016'!D26+'Septiembre 2016'!D26+'Octubre 2016'!D26+'Noviembre 2016'!D26+'Diciembre 2016'!D26</f>
        <v>2986</v>
      </c>
      <c r="F26" s="60" t="s">
        <v>19</v>
      </c>
      <c r="G26" s="61">
        <f>+'Enero 2016'!G26+'Febrero 2016'!G26+'Marzo 2016'!G26+'Abril 2016'!G26+'Mayo 2016'!G26+'Junio 2016'!G26+'Julio 2016'!G26+'Agosto 2016'!G26+'Septiembre 2016'!G26+'Octubre 2016'!G26+'Noviembre 2016'!G26+'Diciembre 2016'!G26</f>
        <v>3696</v>
      </c>
      <c r="H26" s="61">
        <f>+'Enero 2016'!H26+'Febrero 2016'!H26+'Marzo 2016'!H26+'Abril 2016'!H26+'Mayo 2016'!H26+'Junio 2016'!H26+'Julio 2016'!H26+'Agosto 2016'!H26+'Septiembre 2016'!H26+'Octubre 2016'!H26+'Noviembre 2016'!H26+'Diciembre 2016'!H26</f>
        <v>2497765.8915056502</v>
      </c>
      <c r="I26" s="116">
        <f>+'Enero 2016'!I26+'Febrero 2016'!I26+'Marzo 2016'!I26+'Abril 2016'!I26+'Mayo 2016'!I26+'Junio 2016'!I26+'Julio 2016'!I26+'Agosto 2016'!I26+'Septiembre 2016'!I26+'Octubre 2016'!I26+'Noviembre 2016'!I26+'Diciembre 2016'!I26</f>
        <v>2809</v>
      </c>
      <c r="J26" s="15"/>
      <c r="K26" s="35" t="s">
        <v>19</v>
      </c>
      <c r="L26" s="76">
        <f t="shared" ref="L26:N27" si="3">+B26/G26-1</f>
        <v>3.3549783549783552E-2</v>
      </c>
      <c r="M26" s="76">
        <f t="shared" si="3"/>
        <v>-9.4630189478275173E-2</v>
      </c>
      <c r="N26" s="76">
        <f t="shared" si="3"/>
        <v>6.3011747953008124E-2</v>
      </c>
      <c r="Q26" s="15"/>
      <c r="R26" s="15"/>
      <c r="S26" s="15"/>
      <c r="T26" s="15"/>
      <c r="V26" s="15"/>
      <c r="W26" s="15"/>
      <c r="X26" s="15"/>
      <c r="Y26" s="15"/>
      <c r="AA26" s="15"/>
      <c r="AB26" s="15"/>
      <c r="AC26" s="15"/>
      <c r="AD26" s="15"/>
    </row>
    <row r="27" spans="1:30" ht="13.5" thickBot="1" x14ac:dyDescent="0.25">
      <c r="A27" s="29" t="s">
        <v>20</v>
      </c>
      <c r="B27" s="127">
        <f>+'Enero 2016'!B27+'Febrero 2016'!B27+'Marzo 2016'!B27+'Abril 2016'!B27+'Mayo 2016'!B27+'Junio 2016'!B27+'Julio 2016'!B27+'Agosto 2016'!B27+'Septiembre 2016'!B27+'Octubre 2016'!B27+'Noviembre 2016'!B27+'Diciembre 2016'!B27</f>
        <v>3820</v>
      </c>
      <c r="C27" s="127">
        <f>+'Enero 2016'!C27+'Febrero 2016'!C27+'Marzo 2016'!C27+'Abril 2016'!C27+'Mayo 2016'!C27+'Junio 2016'!C27+'Julio 2016'!C27+'Agosto 2016'!C27+'Septiembre 2016'!C27+'Octubre 2016'!C27+'Noviembre 2016'!C27+'Diciembre 2016'!C27</f>
        <v>2261401.8319200976</v>
      </c>
      <c r="D27" s="128">
        <f>+'Enero 2016'!D27+'Febrero 2016'!D27+'Marzo 2016'!D27+'Abril 2016'!D27+'Mayo 2016'!D27+'Junio 2016'!D27+'Julio 2016'!D27+'Agosto 2016'!D27+'Septiembre 2016'!D27+'Octubre 2016'!D27+'Noviembre 2016'!D27+'Diciembre 2016'!D27</f>
        <v>2986</v>
      </c>
      <c r="F27" s="29" t="s">
        <v>20</v>
      </c>
      <c r="G27" s="127">
        <f>+'Enero 2016'!G27+'Febrero 2016'!G27+'Marzo 2016'!G27+'Abril 2016'!G27+'Mayo 2016'!G27+'Junio 2016'!G27+'Julio 2016'!G27+'Agosto 2016'!G27+'Septiembre 2016'!G27+'Octubre 2016'!G27+'Noviembre 2016'!G27+'Diciembre 2016'!G27</f>
        <v>3696</v>
      </c>
      <c r="H27" s="127">
        <f>+'Enero 2016'!H27+'Febrero 2016'!H27+'Marzo 2016'!H27+'Abril 2016'!H27+'Mayo 2016'!H27+'Junio 2016'!H27+'Julio 2016'!H27+'Agosto 2016'!H27+'Septiembre 2016'!H27+'Octubre 2016'!H27+'Noviembre 2016'!H27+'Diciembre 2016'!H27</f>
        <v>2497765.8915056502</v>
      </c>
      <c r="I27" s="128">
        <f>+'Enero 2016'!I27+'Febrero 2016'!I27+'Marzo 2016'!I27+'Abril 2016'!I27+'Mayo 2016'!I27+'Junio 2016'!I27+'Julio 2016'!I27+'Agosto 2016'!I27+'Septiembre 2016'!I27+'Octubre 2016'!I27+'Noviembre 2016'!I27+'Diciembre 2016'!I27</f>
        <v>2810</v>
      </c>
      <c r="J27" s="15"/>
      <c r="K27" s="29" t="s">
        <v>20</v>
      </c>
      <c r="L27" s="96">
        <f t="shared" si="3"/>
        <v>3.3549783549783552E-2</v>
      </c>
      <c r="M27" s="96">
        <f t="shared" si="3"/>
        <v>-9.4630189478275173E-2</v>
      </c>
      <c r="N27" s="97">
        <f t="shared" si="3"/>
        <v>6.2633451957295305E-2</v>
      </c>
    </row>
    <row r="28" spans="1:30" ht="13.5" thickBot="1" x14ac:dyDescent="0.25">
      <c r="B28" s="126"/>
      <c r="C28" s="126"/>
      <c r="D28" s="126"/>
      <c r="G28" s="126"/>
      <c r="H28" s="126"/>
      <c r="I28" s="126"/>
      <c r="J28" s="15"/>
      <c r="L28" s="93"/>
      <c r="M28" s="93"/>
      <c r="N28" s="93"/>
    </row>
    <row r="29" spans="1:30" ht="13.5" thickBot="1" x14ac:dyDescent="0.25">
      <c r="A29" s="10" t="s">
        <v>21</v>
      </c>
      <c r="B29" s="11">
        <f>+'Enero 2016'!B29+'Febrero 2016'!B29+'Marzo 2016'!B29+'Abril 2016'!B29+'Mayo 2016'!B29+'Junio 2016'!B29+'Julio 2016'!B29+'Agosto 2016'!B29+'Septiembre 2016'!B29+'Octubre 2016'!B29+'Noviembre 2016'!B29+'Diciembre 2016'!B29</f>
        <v>19427</v>
      </c>
      <c r="C29" s="11">
        <f>+'Enero 2016'!C29+'Febrero 2016'!C29+'Marzo 2016'!C29+'Abril 2016'!C29+'Mayo 2016'!C29+'Junio 2016'!C29+'Julio 2016'!C29+'Agosto 2016'!C29+'Septiembre 2016'!C29+'Octubre 2016'!C29+'Noviembre 2016'!C29+'Diciembre 2016'!C29</f>
        <v>9877911.456000708</v>
      </c>
      <c r="D29" s="11">
        <f>+'Enero 2016'!D29+'Febrero 2016'!D29+'Marzo 2016'!D29+'Abril 2016'!D29+'Mayo 2016'!D29+'Junio 2016'!D29+'Julio 2016'!D29+'Agosto 2016'!D29+'Septiembre 2016'!D29+'Octubre 2016'!D29+'Noviembre 2016'!D29+'Diciembre 2016'!D29</f>
        <v>15767</v>
      </c>
      <c r="F29" s="60" t="s">
        <v>21</v>
      </c>
      <c r="G29" s="61">
        <f>+'Enero 2016'!G29+'Febrero 2016'!G29+'Marzo 2016'!G29+'Abril 2016'!G29+'Mayo 2016'!G29+'Junio 2016'!G29+'Julio 2016'!G29+'Agosto 2016'!G29+'Septiembre 2016'!G29+'Octubre 2016'!G29+'Noviembre 2016'!G29+'Diciembre 2016'!G29</f>
        <v>19497</v>
      </c>
      <c r="H29" s="61">
        <f>+'Enero 2016'!H29+'Febrero 2016'!H29+'Marzo 2016'!H29+'Abril 2016'!H29+'Mayo 2016'!H29+'Junio 2016'!H29+'Julio 2016'!H29+'Agosto 2016'!H29+'Septiembre 2016'!H29+'Octubre 2016'!H29+'Noviembre 2016'!H29+'Diciembre 2016'!H29</f>
        <v>9382759.7234290373</v>
      </c>
      <c r="I29" s="116">
        <f>+'Enero 2016'!I29+'Febrero 2016'!I29+'Marzo 2016'!I29+'Abril 2016'!I29+'Mayo 2016'!I29+'Junio 2016'!I29+'Julio 2016'!I29+'Agosto 2016'!I29+'Septiembre 2016'!I29+'Octubre 2016'!I29+'Noviembre 2016'!I29+'Diciembre 2016'!I29</f>
        <v>15627</v>
      </c>
      <c r="J29" s="15"/>
      <c r="K29" s="35" t="s">
        <v>21</v>
      </c>
      <c r="L29" s="76">
        <f t="shared" ref="L29:N31" si="4">+B29/G29-1</f>
        <v>-3.5902959429655601E-3</v>
      </c>
      <c r="M29" s="76">
        <f t="shared" si="4"/>
        <v>5.2772504803172415E-2</v>
      </c>
      <c r="N29" s="76">
        <f t="shared" si="4"/>
        <v>8.9588532667819187E-3</v>
      </c>
      <c r="Q29" s="15"/>
      <c r="R29" s="15"/>
      <c r="S29" s="15"/>
      <c r="T29" s="15"/>
      <c r="V29" s="15"/>
      <c r="W29" s="15"/>
      <c r="X29" s="15"/>
      <c r="Y29" s="15"/>
      <c r="AA29" s="15"/>
      <c r="AB29" s="15"/>
      <c r="AC29" s="15"/>
      <c r="AD29" s="15"/>
    </row>
    <row r="30" spans="1:30" ht="13.5" thickBot="1" x14ac:dyDescent="0.25">
      <c r="A30" s="30" t="s">
        <v>22</v>
      </c>
      <c r="B30" s="117">
        <f>+'Enero 2016'!B30+'Febrero 2016'!B30+'Marzo 2016'!B30+'Abril 2016'!B30+'Mayo 2016'!B30+'Junio 2016'!B30+'Julio 2016'!B30+'Agosto 2016'!B30+'Septiembre 2016'!B30+'Octubre 2016'!B30+'Noviembre 2016'!B30+'Diciembre 2016'!B30</f>
        <v>9444</v>
      </c>
      <c r="C30" s="117">
        <f>+'Enero 2016'!C30+'Febrero 2016'!C30+'Marzo 2016'!C30+'Abril 2016'!C30+'Mayo 2016'!C30+'Junio 2016'!C30+'Julio 2016'!C30+'Agosto 2016'!C30+'Septiembre 2016'!C30+'Octubre 2016'!C30+'Noviembre 2016'!C30+'Diciembre 2016'!C30</f>
        <v>5419676.6086997837</v>
      </c>
      <c r="D30" s="118">
        <f>+'Enero 2016'!D30+'Febrero 2016'!D30+'Marzo 2016'!D30+'Abril 2016'!D30+'Mayo 2016'!D30+'Junio 2016'!D30+'Julio 2016'!D30+'Agosto 2016'!D30+'Septiembre 2016'!D30+'Octubre 2016'!D30+'Noviembre 2016'!D30+'Diciembre 2016'!D30</f>
        <v>7535</v>
      </c>
      <c r="F30" s="30" t="s">
        <v>22</v>
      </c>
      <c r="G30" s="117">
        <f>+'Enero 2016'!G30+'Febrero 2016'!G30+'Marzo 2016'!G30+'Abril 2016'!G30+'Mayo 2016'!G30+'Junio 2016'!G30+'Julio 2016'!G30+'Agosto 2016'!G30+'Septiembre 2016'!G30+'Octubre 2016'!G30+'Noviembre 2016'!G30+'Diciembre 2016'!G30</f>
        <v>8705</v>
      </c>
      <c r="H30" s="117">
        <f>+'Enero 2016'!H30+'Febrero 2016'!H30+'Marzo 2016'!H30+'Abril 2016'!H30+'Mayo 2016'!H30+'Junio 2016'!H30+'Julio 2016'!H30+'Agosto 2016'!H30+'Septiembre 2016'!H30+'Octubre 2016'!H30+'Noviembre 2016'!H30+'Diciembre 2016'!H30</f>
        <v>5042764.5886766044</v>
      </c>
      <c r="I30" s="118">
        <f>+'Enero 2016'!I30+'Febrero 2016'!I30+'Marzo 2016'!I30+'Abril 2016'!I30+'Mayo 2016'!I30+'Junio 2016'!I30+'Julio 2016'!I30+'Agosto 2016'!I30+'Septiembre 2016'!I30+'Octubre 2016'!I30+'Noviembre 2016'!I30+'Diciembre 2016'!I30</f>
        <v>6880</v>
      </c>
      <c r="J30" s="15"/>
      <c r="K30" s="30" t="s">
        <v>22</v>
      </c>
      <c r="L30" s="94">
        <f t="shared" si="4"/>
        <v>8.4893739230327503E-2</v>
      </c>
      <c r="M30" s="94">
        <f t="shared" si="4"/>
        <v>7.4743132144126978E-2</v>
      </c>
      <c r="N30" s="95">
        <f t="shared" si="4"/>
        <v>9.5203488372092915E-2</v>
      </c>
    </row>
    <row r="31" spans="1:30" ht="13.5" thickBot="1" x14ac:dyDescent="0.25">
      <c r="A31" s="31" t="s">
        <v>23</v>
      </c>
      <c r="B31" s="127">
        <f>+'Enero 2016'!B31+'Febrero 2016'!B31+'Marzo 2016'!B31+'Abril 2016'!B31+'Mayo 2016'!B31+'Junio 2016'!B31+'Julio 2016'!B31+'Agosto 2016'!B31+'Septiembre 2016'!B31+'Octubre 2016'!B31+'Noviembre 2016'!B31+'Diciembre 2016'!B31</f>
        <v>9983</v>
      </c>
      <c r="C31" s="127">
        <f>+'Enero 2016'!C31+'Febrero 2016'!C31+'Marzo 2016'!C31+'Abril 2016'!C31+'Mayo 2016'!C31+'Junio 2016'!C31+'Julio 2016'!C31+'Agosto 2016'!C31+'Septiembre 2016'!C31+'Octubre 2016'!C31+'Noviembre 2016'!C31+'Diciembre 2016'!C31</f>
        <v>4458234.8473009244</v>
      </c>
      <c r="D31" s="128">
        <f>+'Enero 2016'!D31+'Febrero 2016'!D31+'Marzo 2016'!D31+'Abril 2016'!D31+'Mayo 2016'!D31+'Junio 2016'!D31+'Julio 2016'!D31+'Agosto 2016'!D31+'Septiembre 2016'!D31+'Octubre 2016'!D31+'Noviembre 2016'!D31+'Diciembre 2016'!D31</f>
        <v>8232</v>
      </c>
      <c r="F31" s="31" t="s">
        <v>23</v>
      </c>
      <c r="G31" s="121">
        <f>+'Enero 2016'!G31+'Febrero 2016'!G31+'Marzo 2016'!G31+'Abril 2016'!G31+'Mayo 2016'!G31+'Junio 2016'!G31+'Julio 2016'!G31+'Agosto 2016'!G31+'Septiembre 2016'!G31+'Octubre 2016'!G31+'Noviembre 2016'!G31+'Diciembre 2016'!G31</f>
        <v>10792</v>
      </c>
      <c r="H31" s="121">
        <f>+'Enero 2016'!H31+'Febrero 2016'!H31+'Marzo 2016'!H31+'Abril 2016'!H31+'Mayo 2016'!H31+'Junio 2016'!H31+'Julio 2016'!H31+'Agosto 2016'!H31+'Septiembre 2016'!H31+'Octubre 2016'!H31+'Noviembre 2016'!H31+'Diciembre 2016'!H31</f>
        <v>4339995.1347524337</v>
      </c>
      <c r="I31" s="122">
        <f>+'Enero 2016'!I31+'Febrero 2016'!I31+'Marzo 2016'!I31+'Abril 2016'!I31+'Mayo 2016'!I31+'Junio 2016'!I31+'Julio 2016'!I31+'Agosto 2016'!I31+'Septiembre 2016'!I31+'Octubre 2016'!I31+'Noviembre 2016'!I31+'Diciembre 2016'!I31</f>
        <v>8747</v>
      </c>
      <c r="J31" s="15"/>
      <c r="K31" s="31" t="s">
        <v>23</v>
      </c>
      <c r="L31" s="96">
        <f t="shared" si="4"/>
        <v>-7.4962935507783546E-2</v>
      </c>
      <c r="M31" s="96">
        <f t="shared" si="4"/>
        <v>2.724420393969762E-2</v>
      </c>
      <c r="N31" s="97">
        <f t="shared" si="4"/>
        <v>-5.8877329370069731E-2</v>
      </c>
    </row>
    <row r="32" spans="1:30" ht="13.5" thickBot="1" x14ac:dyDescent="0.25">
      <c r="B32" s="126"/>
      <c r="C32" s="126"/>
      <c r="D32" s="126"/>
      <c r="G32" s="126"/>
      <c r="H32" s="126"/>
      <c r="I32" s="126"/>
      <c r="J32" s="15"/>
      <c r="L32" s="93"/>
      <c r="M32" s="93"/>
      <c r="N32" s="93"/>
    </row>
    <row r="33" spans="1:30" ht="13.5" thickBot="1" x14ac:dyDescent="0.25">
      <c r="A33" s="13" t="s">
        <v>24</v>
      </c>
      <c r="B33" s="11">
        <f>+'Enero 2016'!B33+'Febrero 2016'!B33+'Marzo 2016'!B33+'Abril 2016'!B33+'Mayo 2016'!B33+'Junio 2016'!B33+'Julio 2016'!B33+'Agosto 2016'!B33+'Septiembre 2016'!B33+'Octubre 2016'!B33+'Noviembre 2016'!B33+'Diciembre 2016'!B33</f>
        <v>14171</v>
      </c>
      <c r="C33" s="11">
        <f>+'Enero 2016'!C33+'Febrero 2016'!C33+'Marzo 2016'!C33+'Abril 2016'!C33+'Mayo 2016'!C33+'Junio 2016'!C33+'Julio 2016'!C33+'Agosto 2016'!C33+'Septiembre 2016'!C33+'Octubre 2016'!C33+'Noviembre 2016'!C33+'Diciembre 2016'!C33</f>
        <v>11018362.641484506</v>
      </c>
      <c r="D33" s="11">
        <f>+'Enero 2016'!D33+'Febrero 2016'!D33+'Marzo 2016'!D33+'Abril 2016'!D33+'Mayo 2016'!D33+'Junio 2016'!D33+'Julio 2016'!D33+'Agosto 2016'!D33+'Septiembre 2016'!D33+'Octubre 2016'!D33+'Noviembre 2016'!D33+'Diciembre 2016'!D33</f>
        <v>10703</v>
      </c>
      <c r="F33" s="62" t="s">
        <v>24</v>
      </c>
      <c r="G33" s="61">
        <f>+'Enero 2016'!G33+'Febrero 2016'!G33+'Marzo 2016'!G33+'Abril 2016'!G33+'Mayo 2016'!G33+'Junio 2016'!G33+'Julio 2016'!G33+'Agosto 2016'!G33+'Septiembre 2016'!G33+'Octubre 2016'!G33+'Noviembre 2016'!G33+'Diciembre 2016'!G33</f>
        <v>10600</v>
      </c>
      <c r="H33" s="61">
        <f>+'Enero 2016'!H33+'Febrero 2016'!H33+'Marzo 2016'!H33+'Abril 2016'!H33+'Mayo 2016'!H33+'Junio 2016'!H33+'Julio 2016'!H33+'Agosto 2016'!H33+'Septiembre 2016'!H33+'Octubre 2016'!H33+'Noviembre 2016'!H33+'Diciembre 2016'!H33</f>
        <v>9284695.8794372845</v>
      </c>
      <c r="I33" s="116">
        <f>+'Enero 2016'!I33+'Febrero 2016'!I33+'Marzo 2016'!I33+'Abril 2016'!I33+'Mayo 2016'!I33+'Junio 2016'!I33+'Julio 2016'!I33+'Agosto 2016'!I33+'Septiembre 2016'!I33+'Octubre 2016'!I33+'Noviembre 2016'!I33+'Diciembre 2016'!I33</f>
        <v>7299</v>
      </c>
      <c r="J33" s="15"/>
      <c r="K33" s="36" t="s">
        <v>24</v>
      </c>
      <c r="L33" s="76">
        <f t="shared" ref="L33:N34" si="5">+B33/G33-1</f>
        <v>0.33688679245283026</v>
      </c>
      <c r="M33" s="76">
        <f t="shared" si="5"/>
        <v>0.18672305313594117</v>
      </c>
      <c r="N33" s="76">
        <f t="shared" si="5"/>
        <v>0.46636525551445396</v>
      </c>
      <c r="Q33" s="15"/>
      <c r="R33" s="15"/>
      <c r="S33" s="15"/>
      <c r="T33" s="15"/>
      <c r="V33" s="15"/>
      <c r="W33" s="15"/>
      <c r="X33" s="15"/>
      <c r="Y33" s="15"/>
      <c r="AA33" s="15"/>
      <c r="AB33" s="15"/>
      <c r="AC33" s="15"/>
      <c r="AD33" s="15"/>
    </row>
    <row r="34" spans="1:30" ht="13.5" thickBot="1" x14ac:dyDescent="0.25">
      <c r="A34" s="28" t="s">
        <v>25</v>
      </c>
      <c r="B34" s="127">
        <f>+'Enero 2016'!B34+'Febrero 2016'!B34+'Marzo 2016'!B34+'Abril 2016'!B34+'Mayo 2016'!B34+'Junio 2016'!B34+'Julio 2016'!B34+'Agosto 2016'!B34+'Septiembre 2016'!B34+'Octubre 2016'!B34+'Noviembre 2016'!B34+'Diciembre 2016'!B34</f>
        <v>14171</v>
      </c>
      <c r="C34" s="127">
        <f>+'Enero 2016'!C34+'Febrero 2016'!C34+'Marzo 2016'!C34+'Abril 2016'!C34+'Mayo 2016'!C34+'Junio 2016'!C34+'Julio 2016'!C34+'Agosto 2016'!C34+'Septiembre 2016'!C34+'Octubre 2016'!C34+'Noviembre 2016'!C34+'Diciembre 2016'!C34</f>
        <v>11018362.641484506</v>
      </c>
      <c r="D34" s="128">
        <f>+'Enero 2016'!D34+'Febrero 2016'!D34+'Marzo 2016'!D34+'Abril 2016'!D34+'Mayo 2016'!D34+'Junio 2016'!D34+'Julio 2016'!D34+'Agosto 2016'!D34+'Septiembre 2016'!D34+'Octubre 2016'!D34+'Noviembre 2016'!D34+'Diciembre 2016'!D34</f>
        <v>10703</v>
      </c>
      <c r="F34" s="28" t="s">
        <v>25</v>
      </c>
      <c r="G34" s="127">
        <f>+'Enero 2016'!G34+'Febrero 2016'!G34+'Marzo 2016'!G34+'Abril 2016'!G34+'Mayo 2016'!G34+'Junio 2016'!G34+'Julio 2016'!G34+'Agosto 2016'!G34+'Septiembre 2016'!G34+'Octubre 2016'!G34+'Noviembre 2016'!G34+'Diciembre 2016'!G34</f>
        <v>10600</v>
      </c>
      <c r="H34" s="127">
        <f>+'Enero 2016'!H34+'Febrero 2016'!H34+'Marzo 2016'!H34+'Abril 2016'!H34+'Mayo 2016'!H34+'Junio 2016'!H34+'Julio 2016'!H34+'Agosto 2016'!H34+'Septiembre 2016'!H34+'Octubre 2016'!H34+'Noviembre 2016'!H34+'Diciembre 2016'!H34</f>
        <v>9284695.8794372845</v>
      </c>
      <c r="I34" s="128">
        <f>+'Enero 2016'!I34+'Febrero 2016'!I34+'Marzo 2016'!I34+'Abril 2016'!I34+'Mayo 2016'!I34+'Junio 2016'!I34+'Julio 2016'!I34+'Agosto 2016'!I34+'Septiembre 2016'!I34+'Octubre 2016'!I34+'Noviembre 2016'!I34+'Diciembre 2016'!I34</f>
        <v>7299</v>
      </c>
      <c r="J34" s="15"/>
      <c r="K34" s="28" t="s">
        <v>25</v>
      </c>
      <c r="L34" s="96">
        <f t="shared" si="5"/>
        <v>0.33688679245283026</v>
      </c>
      <c r="M34" s="96">
        <f t="shared" si="5"/>
        <v>0.18672305313594117</v>
      </c>
      <c r="N34" s="97">
        <f t="shared" si="5"/>
        <v>0.46636525551445396</v>
      </c>
    </row>
    <row r="35" spans="1:30" ht="13.5" thickBot="1" x14ac:dyDescent="0.25">
      <c r="B35" s="126"/>
      <c r="C35" s="126"/>
      <c r="D35" s="126"/>
      <c r="G35" s="126"/>
      <c r="H35" s="126"/>
      <c r="I35" s="126"/>
      <c r="J35" s="15"/>
      <c r="L35" s="93"/>
      <c r="M35" s="93"/>
      <c r="N35" s="93"/>
    </row>
    <row r="36" spans="1:30" ht="13.5" thickBot="1" x14ac:dyDescent="0.25">
      <c r="A36" s="10" t="s">
        <v>26</v>
      </c>
      <c r="B36" s="11">
        <f>+'Enero 2016'!B36+'Febrero 2016'!B36+'Marzo 2016'!B36+'Abril 2016'!B36+'Mayo 2016'!B36+'Junio 2016'!B36+'Julio 2016'!B36+'Agosto 2016'!B36+'Septiembre 2016'!B36+'Octubre 2016'!B36+'Noviembre 2016'!B36+'Diciembre 2016'!B36</f>
        <v>34255</v>
      </c>
      <c r="C36" s="11">
        <f>+'Enero 2016'!C36+'Febrero 2016'!C36+'Marzo 2016'!C36+'Abril 2016'!C36+'Mayo 2016'!C36+'Junio 2016'!C36+'Julio 2016'!C36+'Agosto 2016'!C36+'Septiembre 2016'!C36+'Octubre 2016'!C36+'Noviembre 2016'!C36+'Diciembre 2016'!C36</f>
        <v>36093559.670531631</v>
      </c>
      <c r="D36" s="11">
        <f>+'Enero 2016'!D36+'Febrero 2016'!D36+'Marzo 2016'!D36+'Abril 2016'!D36+'Mayo 2016'!D36+'Junio 2016'!D36+'Julio 2016'!D36+'Agosto 2016'!D36+'Septiembre 2016'!D36+'Octubre 2016'!D36+'Noviembre 2016'!D36+'Diciembre 2016'!D36</f>
        <v>22608</v>
      </c>
      <c r="F36" s="60" t="s">
        <v>26</v>
      </c>
      <c r="G36" s="61">
        <f>+'Enero 2016'!G36+'Febrero 2016'!G36+'Marzo 2016'!G36+'Abril 2016'!G36+'Mayo 2016'!G36+'Junio 2016'!G36+'Julio 2016'!G36+'Agosto 2016'!G36+'Septiembre 2016'!G36+'Octubre 2016'!G36+'Noviembre 2016'!G36+'Diciembre 2016'!G36</f>
        <v>31548</v>
      </c>
      <c r="H36" s="61">
        <f>+'Enero 2016'!H36+'Febrero 2016'!H36+'Marzo 2016'!H36+'Abril 2016'!H36+'Mayo 2016'!H36+'Junio 2016'!H36+'Julio 2016'!H36+'Agosto 2016'!H36+'Septiembre 2016'!H36+'Octubre 2016'!H36+'Noviembre 2016'!H36+'Diciembre 2016'!H36</f>
        <v>30849905.654908646</v>
      </c>
      <c r="I36" s="116">
        <f>+'Enero 2016'!I36+'Febrero 2016'!I36+'Marzo 2016'!I36+'Abril 2016'!I36+'Mayo 2016'!I36+'Junio 2016'!I36+'Julio 2016'!I36+'Agosto 2016'!I36+'Septiembre 2016'!I36+'Octubre 2016'!I36+'Noviembre 2016'!I36+'Diciembre 2016'!I36</f>
        <v>21553</v>
      </c>
      <c r="J36" s="15"/>
      <c r="K36" s="35" t="s">
        <v>26</v>
      </c>
      <c r="L36" s="76">
        <f>+B36/G36-1</f>
        <v>8.5805756307848258E-2</v>
      </c>
      <c r="M36" s="76">
        <f>+C36/H36-1</f>
        <v>0.16997309730147081</v>
      </c>
      <c r="N36" s="76">
        <f>+D36/I36-1</f>
        <v>4.8949102213148965E-2</v>
      </c>
    </row>
    <row r="37" spans="1:30" ht="13.5" thickBot="1" x14ac:dyDescent="0.25">
      <c r="A37" s="25" t="s">
        <v>27</v>
      </c>
      <c r="B37" s="47"/>
      <c r="C37" s="47"/>
      <c r="D37" s="47"/>
      <c r="F37" s="25" t="s">
        <v>27</v>
      </c>
      <c r="G37" s="47"/>
      <c r="H37" s="47"/>
      <c r="I37" s="47"/>
      <c r="J37" s="15"/>
      <c r="K37" s="25" t="s">
        <v>27</v>
      </c>
      <c r="L37" s="82"/>
      <c r="M37" s="82"/>
      <c r="N37" s="82"/>
    </row>
    <row r="38" spans="1:30" ht="13.5" thickBot="1" x14ac:dyDescent="0.25">
      <c r="A38" s="26" t="s">
        <v>28</v>
      </c>
      <c r="B38" s="47"/>
      <c r="C38" s="47"/>
      <c r="D38" s="47"/>
      <c r="F38" s="26" t="s">
        <v>28</v>
      </c>
      <c r="G38" s="47"/>
      <c r="H38" s="47"/>
      <c r="I38" s="47"/>
      <c r="J38" s="15"/>
      <c r="K38" s="26" t="s">
        <v>28</v>
      </c>
      <c r="L38" s="82"/>
      <c r="M38" s="82"/>
      <c r="N38" s="82"/>
    </row>
    <row r="39" spans="1:30" ht="13.5" thickBot="1" x14ac:dyDescent="0.25">
      <c r="A39" s="26" t="s">
        <v>29</v>
      </c>
      <c r="B39" s="47"/>
      <c r="C39" s="47"/>
      <c r="D39" s="47"/>
      <c r="F39" s="26" t="s">
        <v>29</v>
      </c>
      <c r="G39" s="47"/>
      <c r="H39" s="47"/>
      <c r="I39" s="47"/>
      <c r="J39" s="15"/>
      <c r="K39" s="26" t="s">
        <v>29</v>
      </c>
      <c r="L39" s="82"/>
      <c r="M39" s="82"/>
      <c r="N39" s="82"/>
    </row>
    <row r="40" spans="1:30" ht="13.5" thickBot="1" x14ac:dyDescent="0.25">
      <c r="A40" s="26" t="s">
        <v>30</v>
      </c>
      <c r="B40" s="47"/>
      <c r="C40" s="47"/>
      <c r="D40" s="47"/>
      <c r="F40" s="26" t="s">
        <v>30</v>
      </c>
      <c r="G40" s="47"/>
      <c r="H40" s="47"/>
      <c r="I40" s="47"/>
      <c r="J40" s="15"/>
      <c r="K40" s="26" t="s">
        <v>30</v>
      </c>
      <c r="L40" s="82"/>
      <c r="M40" s="82"/>
      <c r="N40" s="82"/>
    </row>
    <row r="41" spans="1:30" ht="13.5" thickBot="1" x14ac:dyDescent="0.25">
      <c r="A41" s="27" t="s">
        <v>31</v>
      </c>
      <c r="B41" s="47"/>
      <c r="C41" s="47"/>
      <c r="D41" s="47"/>
      <c r="F41" s="27" t="s">
        <v>31</v>
      </c>
      <c r="G41" s="47"/>
      <c r="H41" s="47"/>
      <c r="I41" s="47"/>
      <c r="J41" s="15"/>
      <c r="K41" s="27" t="s">
        <v>31</v>
      </c>
      <c r="L41" s="82"/>
      <c r="M41" s="82"/>
      <c r="N41" s="82"/>
    </row>
    <row r="42" spans="1:30" ht="13.5" thickBot="1" x14ac:dyDescent="0.25">
      <c r="B42" s="126"/>
      <c r="C42" s="126"/>
      <c r="D42" s="126"/>
      <c r="G42" s="126"/>
      <c r="H42" s="126"/>
      <c r="I42" s="126"/>
      <c r="J42" s="15"/>
      <c r="L42" s="93"/>
      <c r="M42" s="93"/>
      <c r="N42" s="93"/>
    </row>
    <row r="43" spans="1:30" ht="13.5" thickBot="1" x14ac:dyDescent="0.25">
      <c r="A43" s="10" t="s">
        <v>32</v>
      </c>
      <c r="B43" s="11">
        <f>+'Enero 2016'!B43+'Febrero 2016'!B43+'Marzo 2016'!B43+'Abril 2016'!B43+'Mayo 2016'!B43+'Junio 2016'!B43+'Julio 2016'!B43+'Agosto 2016'!B43+'Septiembre 2016'!B43+'Octubre 2016'!B43+'Noviembre 2016'!B43+'Diciembre 2016'!B43</f>
        <v>63439</v>
      </c>
      <c r="C43" s="11">
        <f>+'Enero 2016'!C43+'Febrero 2016'!C43+'Marzo 2016'!C43+'Abril 2016'!C43+'Mayo 2016'!C43+'Junio 2016'!C43+'Julio 2016'!C43+'Agosto 2016'!C43+'Septiembre 2016'!C43+'Octubre 2016'!C43+'Noviembre 2016'!C43+'Diciembre 2016'!C43</f>
        <v>60164174.54076764</v>
      </c>
      <c r="D43" s="11">
        <f>+'Enero 2016'!D43+'Febrero 2016'!D43+'Marzo 2016'!D43+'Abril 2016'!D43+'Mayo 2016'!D43+'Junio 2016'!D43+'Julio 2016'!D43+'Agosto 2016'!D43+'Septiembre 2016'!D43+'Octubre 2016'!D43+'Noviembre 2016'!D43+'Diciembre 2016'!D43</f>
        <v>42940</v>
      </c>
      <c r="F43" s="60" t="s">
        <v>32</v>
      </c>
      <c r="G43" s="61">
        <f>+'Enero 2016'!G43+'Febrero 2016'!G43+'Marzo 2016'!G43+'Abril 2016'!G43+'Mayo 2016'!G43+'Junio 2016'!G43+'Julio 2016'!G43+'Agosto 2016'!G43+'Septiembre 2016'!G43+'Octubre 2016'!G43+'Noviembre 2016'!G43+'Diciembre 2016'!G43</f>
        <v>57103</v>
      </c>
      <c r="H43" s="61">
        <f>+'Enero 2016'!H43+'Febrero 2016'!H43+'Marzo 2016'!H43+'Abril 2016'!H43+'Mayo 2016'!H43+'Junio 2016'!H43+'Julio 2016'!H43+'Agosto 2016'!H43+'Septiembre 2016'!H43+'Octubre 2016'!H43+'Noviembre 2016'!H43+'Diciembre 2016'!H43</f>
        <v>51073770.319140233</v>
      </c>
      <c r="I43" s="116">
        <f>+'Enero 2016'!I43+'Febrero 2016'!I43+'Marzo 2016'!I43+'Abril 2016'!I43+'Mayo 2016'!I43+'Junio 2016'!I43+'Julio 2016'!I43+'Agosto 2016'!I43+'Septiembre 2016'!I43+'Octubre 2016'!I43+'Noviembre 2016'!I43+'Diciembre 2016'!I43</f>
        <v>40232</v>
      </c>
      <c r="J43" s="15"/>
      <c r="K43" s="35" t="s">
        <v>32</v>
      </c>
      <c r="L43" s="76">
        <f>+B43/G43-1</f>
        <v>0.1109573927814651</v>
      </c>
      <c r="M43" s="76">
        <f>+C43/H43-1</f>
        <v>0.17798576773997676</v>
      </c>
      <c r="N43" s="76">
        <f>+D43/I43-1</f>
        <v>6.7309604295088477E-2</v>
      </c>
    </row>
    <row r="44" spans="1:30" ht="13.5" thickBot="1" x14ac:dyDescent="0.25">
      <c r="A44" s="25" t="s">
        <v>33</v>
      </c>
      <c r="B44" s="47"/>
      <c r="C44" s="47"/>
      <c r="D44" s="47"/>
      <c r="F44" s="25" t="s">
        <v>33</v>
      </c>
      <c r="G44" s="47"/>
      <c r="H44" s="47"/>
      <c r="I44" s="47"/>
      <c r="J44" s="15"/>
      <c r="K44" s="25" t="s">
        <v>33</v>
      </c>
      <c r="L44" s="82"/>
      <c r="M44" s="82"/>
      <c r="N44" s="82"/>
    </row>
    <row r="45" spans="1:30" ht="13.5" thickBot="1" x14ac:dyDescent="0.25">
      <c r="A45" s="26" t="s">
        <v>34</v>
      </c>
      <c r="B45" s="47"/>
      <c r="C45" s="47"/>
      <c r="D45" s="47"/>
      <c r="F45" s="26" t="s">
        <v>34</v>
      </c>
      <c r="G45" s="47"/>
      <c r="H45" s="47"/>
      <c r="I45" s="47"/>
      <c r="J45" s="15"/>
      <c r="K45" s="26" t="s">
        <v>34</v>
      </c>
      <c r="L45" s="82"/>
      <c r="M45" s="82"/>
      <c r="N45" s="82"/>
    </row>
    <row r="46" spans="1:30" ht="13.5" thickBot="1" x14ac:dyDescent="0.25">
      <c r="A46" s="26" t="s">
        <v>35</v>
      </c>
      <c r="B46" s="47"/>
      <c r="C46" s="47"/>
      <c r="D46" s="47"/>
      <c r="F46" s="26" t="s">
        <v>35</v>
      </c>
      <c r="G46" s="47"/>
      <c r="H46" s="47"/>
      <c r="I46" s="47"/>
      <c r="J46" s="15"/>
      <c r="K46" s="26" t="s">
        <v>35</v>
      </c>
      <c r="L46" s="82"/>
      <c r="M46" s="82"/>
      <c r="N46" s="82"/>
    </row>
    <row r="47" spans="1:30" ht="13.5" thickBot="1" x14ac:dyDescent="0.25">
      <c r="A47" s="26" t="s">
        <v>36</v>
      </c>
      <c r="B47" s="47"/>
      <c r="C47" s="47"/>
      <c r="D47" s="47"/>
      <c r="F47" s="26" t="s">
        <v>36</v>
      </c>
      <c r="G47" s="47"/>
      <c r="H47" s="47"/>
      <c r="I47" s="47"/>
      <c r="J47" s="15"/>
      <c r="K47" s="26" t="s">
        <v>36</v>
      </c>
      <c r="L47" s="82"/>
      <c r="M47" s="82"/>
      <c r="N47" s="82"/>
    </row>
    <row r="48" spans="1:30" ht="13.5" thickBot="1" x14ac:dyDescent="0.25">
      <c r="A48" s="26" t="s">
        <v>37</v>
      </c>
      <c r="B48" s="47"/>
      <c r="C48" s="47"/>
      <c r="D48" s="47"/>
      <c r="F48" s="26" t="s">
        <v>37</v>
      </c>
      <c r="G48" s="47"/>
      <c r="H48" s="47"/>
      <c r="I48" s="47"/>
      <c r="J48" s="15"/>
      <c r="K48" s="26" t="s">
        <v>37</v>
      </c>
      <c r="L48" s="82"/>
      <c r="M48" s="82"/>
      <c r="N48" s="82"/>
    </row>
    <row r="49" spans="1:30" ht="13.5" thickBot="1" x14ac:dyDescent="0.25">
      <c r="A49" s="26" t="s">
        <v>38</v>
      </c>
      <c r="B49" s="47"/>
      <c r="C49" s="47"/>
      <c r="D49" s="47"/>
      <c r="F49" s="26" t="s">
        <v>38</v>
      </c>
      <c r="G49" s="47"/>
      <c r="H49" s="47"/>
      <c r="I49" s="47"/>
      <c r="J49" s="15"/>
      <c r="K49" s="26" t="s">
        <v>38</v>
      </c>
      <c r="L49" s="82"/>
      <c r="M49" s="82"/>
      <c r="N49" s="82"/>
    </row>
    <row r="50" spans="1:30" ht="13.5" thickBot="1" x14ac:dyDescent="0.25">
      <c r="A50" s="26" t="s">
        <v>39</v>
      </c>
      <c r="B50" s="47"/>
      <c r="C50" s="47"/>
      <c r="D50" s="47"/>
      <c r="F50" s="26" t="s">
        <v>39</v>
      </c>
      <c r="G50" s="47"/>
      <c r="H50" s="47"/>
      <c r="I50" s="47"/>
      <c r="J50" s="15"/>
      <c r="K50" s="26" t="s">
        <v>39</v>
      </c>
      <c r="L50" s="82"/>
      <c r="M50" s="82"/>
      <c r="N50" s="82"/>
    </row>
    <row r="51" spans="1:30" ht="13.5" thickBot="1" x14ac:dyDescent="0.25">
      <c r="A51" s="26" t="s">
        <v>40</v>
      </c>
      <c r="B51" s="47"/>
      <c r="C51" s="47"/>
      <c r="D51" s="47"/>
      <c r="F51" s="26" t="s">
        <v>40</v>
      </c>
      <c r="G51" s="47"/>
      <c r="H51" s="47"/>
      <c r="I51" s="47"/>
      <c r="J51" s="15"/>
      <c r="K51" s="26" t="s">
        <v>40</v>
      </c>
      <c r="L51" s="82"/>
      <c r="M51" s="82"/>
      <c r="N51" s="82"/>
    </row>
    <row r="52" spans="1:30" ht="13.5" thickBot="1" x14ac:dyDescent="0.25">
      <c r="A52" s="27" t="s">
        <v>41</v>
      </c>
      <c r="B52" s="47"/>
      <c r="C52" s="47"/>
      <c r="D52" s="47"/>
      <c r="F52" s="27" t="s">
        <v>41</v>
      </c>
      <c r="G52" s="47"/>
      <c r="H52" s="47"/>
      <c r="I52" s="47"/>
      <c r="J52" s="15"/>
      <c r="K52" s="27" t="s">
        <v>41</v>
      </c>
      <c r="L52" s="82"/>
      <c r="M52" s="82"/>
      <c r="N52" s="82"/>
    </row>
    <row r="53" spans="1:30" ht="13.5" thickBot="1" x14ac:dyDescent="0.25">
      <c r="B53" s="126"/>
      <c r="C53" s="126"/>
      <c r="D53" s="126"/>
      <c r="G53" s="126"/>
      <c r="H53" s="126"/>
      <c r="I53" s="126"/>
      <c r="J53" s="15"/>
      <c r="L53" s="93"/>
      <c r="M53" s="93"/>
      <c r="N53" s="93"/>
    </row>
    <row r="54" spans="1:30" ht="13.5" thickBot="1" x14ac:dyDescent="0.25">
      <c r="A54" s="10" t="s">
        <v>42</v>
      </c>
      <c r="B54" s="11">
        <f>+'Enero 2016'!B54+'Febrero 2016'!B54+'Marzo 2016'!B54+'Abril 2016'!B54+'Mayo 2016'!B54+'Junio 2016'!B54+'Julio 2016'!B54+'Agosto 2016'!B54+'Septiembre 2016'!B54+'Octubre 2016'!B54+'Noviembre 2016'!B54+'Diciembre 2016'!B54</f>
        <v>168295</v>
      </c>
      <c r="C54" s="11">
        <f>+'Enero 2016'!C54+'Febrero 2016'!C54+'Marzo 2016'!C54+'Abril 2016'!C54+'Mayo 2016'!C54+'Junio 2016'!C54+'Julio 2016'!C54+'Agosto 2016'!C54+'Septiembre 2016'!C54+'Octubre 2016'!C54+'Noviembre 2016'!C54+'Diciembre 2016'!C54</f>
        <v>199548848.34577197</v>
      </c>
      <c r="D54" s="11">
        <f>+'Enero 2016'!D54+'Febrero 2016'!D54+'Marzo 2016'!D54+'Abril 2016'!D54+'Mayo 2016'!D54+'Junio 2016'!D54+'Julio 2016'!D54+'Agosto 2016'!D54+'Septiembre 2016'!D54+'Octubre 2016'!D54+'Noviembre 2016'!D54+'Diciembre 2016'!D54</f>
        <v>105013</v>
      </c>
      <c r="F54" s="60" t="s">
        <v>42</v>
      </c>
      <c r="G54" s="61">
        <f>+'Enero 2016'!G54+'Febrero 2016'!G54+'Marzo 2016'!G54+'Abril 2016'!G54+'Mayo 2016'!G54+'Junio 2016'!G54+'Julio 2016'!G54+'Agosto 2016'!G54+'Septiembre 2016'!G54+'Octubre 2016'!G54+'Noviembre 2016'!G54+'Diciembre 2016'!G54</f>
        <v>154558</v>
      </c>
      <c r="H54" s="61">
        <f>+'Enero 2016'!H54+'Febrero 2016'!H54+'Marzo 2016'!H54+'Abril 2016'!H54+'Mayo 2016'!H54+'Junio 2016'!H54+'Julio 2016'!H54+'Agosto 2016'!H54+'Septiembre 2016'!H54+'Octubre 2016'!H54+'Noviembre 2016'!H54+'Diciembre 2016'!H54</f>
        <v>183840449.87901849</v>
      </c>
      <c r="I54" s="116">
        <f>+'Enero 2016'!I54+'Febrero 2016'!I54+'Marzo 2016'!I54+'Abril 2016'!I54+'Mayo 2016'!I54+'Junio 2016'!I54+'Julio 2016'!I54+'Agosto 2016'!I54+'Septiembre 2016'!I54+'Octubre 2016'!I54+'Noviembre 2016'!I54+'Diciembre 2016'!I54</f>
        <v>98385</v>
      </c>
      <c r="J54" s="15"/>
      <c r="K54" s="35" t="s">
        <v>42</v>
      </c>
      <c r="L54" s="76">
        <f t="shared" ref="L54:N58" si="6">+B54/G54-1</f>
        <v>8.8879255683950387E-2</v>
      </c>
      <c r="M54" s="76">
        <f t="shared" si="6"/>
        <v>8.5445822598295695E-2</v>
      </c>
      <c r="N54" s="76">
        <f t="shared" si="6"/>
        <v>6.7367993088377265E-2</v>
      </c>
      <c r="Q54" s="15"/>
      <c r="R54" s="15"/>
      <c r="S54" s="15"/>
      <c r="T54" s="15"/>
      <c r="V54" s="15"/>
      <c r="W54" s="15"/>
      <c r="X54" s="15"/>
      <c r="Y54" s="15"/>
      <c r="AA54" s="15"/>
      <c r="AB54" s="15"/>
      <c r="AC54" s="15"/>
      <c r="AD54" s="15"/>
    </row>
    <row r="55" spans="1:30" ht="13.5" thickBot="1" x14ac:dyDescent="0.25">
      <c r="A55" s="25" t="s">
        <v>43</v>
      </c>
      <c r="B55" s="117">
        <f>+'Enero 2016'!B55+'Febrero 2016'!B55+'Marzo 2016'!B55+'Abril 2016'!B55+'Mayo 2016'!B55+'Junio 2016'!B55+'Julio 2016'!B55+'Agosto 2016'!B55+'Septiembre 2016'!B55+'Octubre 2016'!B55+'Noviembre 2016'!B55+'Diciembre 2016'!B55</f>
        <v>127864</v>
      </c>
      <c r="C55" s="117">
        <f>+'Enero 2016'!C55+'Febrero 2016'!C55+'Marzo 2016'!C55+'Abril 2016'!C55+'Mayo 2016'!C55+'Junio 2016'!C55+'Julio 2016'!C55+'Agosto 2016'!C55+'Septiembre 2016'!C55+'Octubre 2016'!C55+'Noviembre 2016'!C55+'Diciembre 2016'!C55</f>
        <v>157053132.35805261</v>
      </c>
      <c r="D55" s="118">
        <f>+'Enero 2016'!D55+'Febrero 2016'!D55+'Marzo 2016'!D55+'Abril 2016'!D55+'Mayo 2016'!D55+'Junio 2016'!D55+'Julio 2016'!D55+'Agosto 2016'!D55+'Septiembre 2016'!D55+'Octubre 2016'!D55+'Noviembre 2016'!D55+'Diciembre 2016'!D55</f>
        <v>78436</v>
      </c>
      <c r="F55" s="25" t="s">
        <v>43</v>
      </c>
      <c r="G55" s="117">
        <f>+'Enero 2016'!G55+'Febrero 2016'!G55+'Marzo 2016'!G55+'Abril 2016'!G55+'Mayo 2016'!G55+'Junio 2016'!G55+'Julio 2016'!G55+'Agosto 2016'!G55+'Septiembre 2016'!G55+'Octubre 2016'!G55+'Noviembre 2016'!G55+'Diciembre 2016'!G55</f>
        <v>119106</v>
      </c>
      <c r="H55" s="117">
        <f>+'Enero 2016'!H55+'Febrero 2016'!H55+'Marzo 2016'!H55+'Abril 2016'!H55+'Mayo 2016'!H55+'Junio 2016'!H55+'Julio 2016'!H55+'Agosto 2016'!H55+'Septiembre 2016'!H55+'Octubre 2016'!H55+'Noviembre 2016'!H55+'Diciembre 2016'!H55</f>
        <v>147947252.46650964</v>
      </c>
      <c r="I55" s="118">
        <f>+'Enero 2016'!I55+'Febrero 2016'!I55+'Marzo 2016'!I55+'Abril 2016'!I55+'Mayo 2016'!I55+'Junio 2016'!I55+'Julio 2016'!I55+'Agosto 2016'!I55+'Septiembre 2016'!I55+'Octubre 2016'!I55+'Noviembre 2016'!I55+'Diciembre 2016'!I55</f>
        <v>74970</v>
      </c>
      <c r="J55" s="15"/>
      <c r="K55" s="25" t="s">
        <v>43</v>
      </c>
      <c r="L55" s="94">
        <f t="shared" si="6"/>
        <v>7.3531140328782829E-2</v>
      </c>
      <c r="M55" s="94">
        <f t="shared" si="6"/>
        <v>6.1548151383238769E-2</v>
      </c>
      <c r="N55" s="95">
        <f t="shared" si="6"/>
        <v>4.6231826063758863E-2</v>
      </c>
    </row>
    <row r="56" spans="1:30" ht="13.5" thickBot="1" x14ac:dyDescent="0.25">
      <c r="A56" s="26" t="s">
        <v>44</v>
      </c>
      <c r="B56" s="117">
        <f>+'Enero 2016'!B56+'Febrero 2016'!B56+'Marzo 2016'!B56+'Abril 2016'!B56+'Mayo 2016'!B56+'Junio 2016'!B56+'Julio 2016'!B56+'Agosto 2016'!B56+'Septiembre 2016'!B56+'Octubre 2016'!B56+'Noviembre 2016'!B56+'Diciembre 2016'!B56</f>
        <v>12760</v>
      </c>
      <c r="C56" s="117">
        <f>+'Enero 2016'!C56+'Febrero 2016'!C56+'Marzo 2016'!C56+'Abril 2016'!C56+'Mayo 2016'!C56+'Junio 2016'!C56+'Julio 2016'!C56+'Agosto 2016'!C56+'Septiembre 2016'!C56+'Octubre 2016'!C56+'Noviembre 2016'!C56+'Diciembre 2016'!C56</f>
        <v>10515808.613891255</v>
      </c>
      <c r="D56" s="118">
        <f>+'Enero 2016'!D56+'Febrero 2016'!D56+'Marzo 2016'!D56+'Abril 2016'!D56+'Mayo 2016'!D56+'Junio 2016'!D56+'Julio 2016'!D56+'Agosto 2016'!D56+'Septiembre 2016'!D56+'Octubre 2016'!D56+'Noviembre 2016'!D56+'Diciembre 2016'!D56</f>
        <v>9624</v>
      </c>
      <c r="F56" s="26" t="s">
        <v>44</v>
      </c>
      <c r="G56" s="119">
        <f>+'Enero 2016'!G56+'Febrero 2016'!G56+'Marzo 2016'!G56+'Abril 2016'!G56+'Mayo 2016'!G56+'Junio 2016'!G56+'Julio 2016'!G56+'Agosto 2016'!G56+'Septiembre 2016'!G56+'Octubre 2016'!G56+'Noviembre 2016'!G56+'Diciembre 2016'!G56</f>
        <v>12121</v>
      </c>
      <c r="H56" s="119">
        <f>+'Enero 2016'!H56+'Febrero 2016'!H56+'Marzo 2016'!H56+'Abril 2016'!H56+'Mayo 2016'!H56+'Junio 2016'!H56+'Julio 2016'!H56+'Agosto 2016'!H56+'Septiembre 2016'!H56+'Octubre 2016'!H56+'Noviembre 2016'!H56+'Diciembre 2016'!H56</f>
        <v>9059487.9461777303</v>
      </c>
      <c r="I56" s="120">
        <f>+'Enero 2016'!I56+'Febrero 2016'!I56+'Marzo 2016'!I56+'Abril 2016'!I56+'Mayo 2016'!I56+'Junio 2016'!I56+'Julio 2016'!I56+'Agosto 2016'!I56+'Septiembre 2016'!I56+'Octubre 2016'!I56+'Noviembre 2016'!I56+'Diciembre 2016'!I56</f>
        <v>9613</v>
      </c>
      <c r="J56" s="15"/>
      <c r="K56" s="26" t="s">
        <v>44</v>
      </c>
      <c r="L56" s="94">
        <f t="shared" si="6"/>
        <v>5.2718422572395118E-2</v>
      </c>
      <c r="M56" s="94">
        <f t="shared" si="6"/>
        <v>0.16075088088482503</v>
      </c>
      <c r="N56" s="95">
        <f t="shared" si="6"/>
        <v>1.1442837823780749E-3</v>
      </c>
    </row>
    <row r="57" spans="1:30" ht="13.5" thickBot="1" x14ac:dyDescent="0.25">
      <c r="A57" s="26" t="s">
        <v>45</v>
      </c>
      <c r="B57" s="117">
        <f>+'Enero 2016'!B57+'Febrero 2016'!B57+'Marzo 2016'!B57+'Abril 2016'!B57+'Mayo 2016'!B57+'Junio 2016'!B57+'Julio 2016'!B57+'Agosto 2016'!B57+'Septiembre 2016'!B57+'Octubre 2016'!B57+'Noviembre 2016'!B57+'Diciembre 2016'!B57</f>
        <v>6550</v>
      </c>
      <c r="C57" s="117">
        <f>+'Enero 2016'!C57+'Febrero 2016'!C57+'Marzo 2016'!C57+'Abril 2016'!C57+'Mayo 2016'!C57+'Junio 2016'!C57+'Julio 2016'!C57+'Agosto 2016'!C57+'Septiembre 2016'!C57+'Octubre 2016'!C57+'Noviembre 2016'!C57+'Diciembre 2016'!C57</f>
        <v>8005934.166442968</v>
      </c>
      <c r="D57" s="118">
        <f>+'Enero 2016'!D57+'Febrero 2016'!D57+'Marzo 2016'!D57+'Abril 2016'!D57+'Mayo 2016'!D57+'Junio 2016'!D57+'Julio 2016'!D57+'Agosto 2016'!D57+'Septiembre 2016'!D57+'Octubre 2016'!D57+'Noviembre 2016'!D57+'Diciembre 2016'!D57</f>
        <v>3758</v>
      </c>
      <c r="F57" s="26" t="s">
        <v>45</v>
      </c>
      <c r="G57" s="119">
        <f>+'Enero 2016'!G57+'Febrero 2016'!G57+'Marzo 2016'!G57+'Abril 2016'!G57+'Mayo 2016'!G57+'Junio 2016'!G57+'Julio 2016'!G57+'Agosto 2016'!G57+'Septiembre 2016'!G57+'Octubre 2016'!G57+'Noviembre 2016'!G57+'Diciembre 2016'!G57</f>
        <v>6495</v>
      </c>
      <c r="H57" s="119">
        <f>+'Enero 2016'!H57+'Febrero 2016'!H57+'Marzo 2016'!H57+'Abril 2016'!H57+'Mayo 2016'!H57+'Junio 2016'!H57+'Julio 2016'!H57+'Agosto 2016'!H57+'Septiembre 2016'!H57+'Octubre 2016'!H57+'Noviembre 2016'!H57+'Diciembre 2016'!H57</f>
        <v>7718457.8766614962</v>
      </c>
      <c r="I57" s="120">
        <f>+'Enero 2016'!I57+'Febrero 2016'!I57+'Marzo 2016'!I57+'Abril 2016'!I57+'Mayo 2016'!I57+'Junio 2016'!I57+'Julio 2016'!I57+'Agosto 2016'!I57+'Septiembre 2016'!I57+'Octubre 2016'!I57+'Noviembre 2016'!I57+'Diciembre 2016'!I57</f>
        <v>3631</v>
      </c>
      <c r="J57" s="15"/>
      <c r="K57" s="26" t="s">
        <v>45</v>
      </c>
      <c r="L57" s="94">
        <f t="shared" si="6"/>
        <v>8.4680523479598868E-3</v>
      </c>
      <c r="M57" s="94">
        <f t="shared" si="6"/>
        <v>3.7245301376939821E-2</v>
      </c>
      <c r="N57" s="95">
        <f t="shared" si="6"/>
        <v>3.4976590470944702E-2</v>
      </c>
    </row>
    <row r="58" spans="1:30" ht="13.5" thickBot="1" x14ac:dyDescent="0.25">
      <c r="A58" s="27" t="s">
        <v>46</v>
      </c>
      <c r="B58" s="127">
        <f>+'Enero 2016'!B58+'Febrero 2016'!B58+'Marzo 2016'!B58+'Abril 2016'!B58+'Mayo 2016'!B58+'Junio 2016'!B58+'Julio 2016'!B58+'Agosto 2016'!B58+'Septiembre 2016'!B58+'Octubre 2016'!B58+'Noviembre 2016'!B58+'Diciembre 2016'!B58</f>
        <v>21120</v>
      </c>
      <c r="C58" s="127">
        <f>+'Enero 2016'!C58+'Febrero 2016'!C58+'Marzo 2016'!C58+'Abril 2016'!C58+'Mayo 2016'!C58+'Junio 2016'!C58+'Julio 2016'!C58+'Agosto 2016'!C58+'Septiembre 2016'!C58+'Octubre 2016'!C58+'Noviembre 2016'!C58+'Diciembre 2016'!C58</f>
        <v>23973973.20738513</v>
      </c>
      <c r="D58" s="128">
        <f>+'Enero 2016'!D58+'Febrero 2016'!D58+'Marzo 2016'!D58+'Abril 2016'!D58+'Mayo 2016'!D58+'Junio 2016'!D58+'Julio 2016'!D58+'Agosto 2016'!D58+'Septiembre 2016'!D58+'Octubre 2016'!D58+'Noviembre 2016'!D58+'Diciembre 2016'!D58</f>
        <v>13195</v>
      </c>
      <c r="F58" s="27" t="s">
        <v>46</v>
      </c>
      <c r="G58" s="121">
        <f>+'Enero 2016'!G58+'Febrero 2016'!G58+'Marzo 2016'!G58+'Abril 2016'!G58+'Mayo 2016'!G58+'Junio 2016'!G58+'Julio 2016'!G58+'Agosto 2016'!G58+'Septiembre 2016'!G58+'Octubre 2016'!G58+'Noviembre 2016'!G58+'Diciembre 2016'!G58</f>
        <v>16836</v>
      </c>
      <c r="H58" s="121">
        <f>+'Enero 2016'!H58+'Febrero 2016'!H58+'Marzo 2016'!H58+'Abril 2016'!H58+'Mayo 2016'!H58+'Junio 2016'!H58+'Julio 2016'!H58+'Agosto 2016'!H58+'Septiembre 2016'!H58+'Octubre 2016'!H58+'Noviembre 2016'!H58+'Diciembre 2016'!H58</f>
        <v>19115252.0896696</v>
      </c>
      <c r="I58" s="122">
        <f>+'Enero 2016'!I58+'Febrero 2016'!I58+'Marzo 2016'!I58+'Abril 2016'!I58+'Mayo 2016'!I58+'Junio 2016'!I58+'Julio 2016'!I58+'Agosto 2016'!I58+'Septiembre 2016'!I58+'Octubre 2016'!I58+'Noviembre 2016'!I58+'Diciembre 2016'!I58</f>
        <v>10171</v>
      </c>
      <c r="J58" s="15"/>
      <c r="K58" s="27" t="s">
        <v>46</v>
      </c>
      <c r="L58" s="96">
        <f t="shared" si="6"/>
        <v>0.25445473984319311</v>
      </c>
      <c r="M58" s="96">
        <f t="shared" si="6"/>
        <v>0.25418033175410293</v>
      </c>
      <c r="N58" s="97">
        <f t="shared" si="6"/>
        <v>0.29731589814177561</v>
      </c>
    </row>
    <row r="59" spans="1:30" ht="13.5" thickBot="1" x14ac:dyDescent="0.25">
      <c r="B59" s="126"/>
      <c r="C59" s="126"/>
      <c r="D59" s="126"/>
      <c r="G59" s="126"/>
      <c r="H59" s="126"/>
      <c r="I59" s="126"/>
      <c r="J59" s="15"/>
      <c r="L59" s="93"/>
      <c r="M59" s="93"/>
      <c r="N59" s="93"/>
    </row>
    <row r="60" spans="1:30" ht="13.5" thickBot="1" x14ac:dyDescent="0.25">
      <c r="A60" s="10" t="s">
        <v>47</v>
      </c>
      <c r="B60" s="11">
        <f>+'Enero 2016'!B60+'Febrero 2016'!B60+'Marzo 2016'!B60+'Abril 2016'!B60+'Mayo 2016'!B60+'Junio 2016'!B60+'Julio 2016'!B60+'Agosto 2016'!B60+'Septiembre 2016'!B60+'Octubre 2016'!B60+'Noviembre 2016'!B60+'Diciembre 2016'!B60</f>
        <v>87653</v>
      </c>
      <c r="C60" s="11">
        <f>+'Enero 2016'!C60+'Febrero 2016'!C60+'Marzo 2016'!C60+'Abril 2016'!C60+'Mayo 2016'!C60+'Junio 2016'!C60+'Julio 2016'!C60+'Agosto 2016'!C60+'Septiembre 2016'!C60+'Octubre 2016'!C60+'Noviembre 2016'!C60+'Diciembre 2016'!C60</f>
        <v>61090081.121207252</v>
      </c>
      <c r="D60" s="11">
        <f>+'Enero 2016'!D60+'Febrero 2016'!D60+'Marzo 2016'!D60+'Abril 2016'!D60+'Mayo 2016'!D60+'Junio 2016'!D60+'Julio 2016'!D60+'Agosto 2016'!D60+'Septiembre 2016'!D60+'Octubre 2016'!D60+'Noviembre 2016'!D60+'Diciembre 2016'!D60</f>
        <v>68771</v>
      </c>
      <c r="F60" s="60" t="s">
        <v>47</v>
      </c>
      <c r="G60" s="61">
        <f>+'Enero 2016'!G60+'Febrero 2016'!G60+'Marzo 2016'!G60+'Abril 2016'!G60+'Mayo 2016'!G60+'Junio 2016'!G60+'Julio 2016'!G60+'Agosto 2016'!G60+'Septiembre 2016'!G60+'Octubre 2016'!G60+'Noviembre 2016'!G60+'Diciembre 2016'!G60</f>
        <v>89728</v>
      </c>
      <c r="H60" s="61">
        <f>+'Enero 2016'!H60+'Febrero 2016'!H60+'Marzo 2016'!H60+'Abril 2016'!H60+'Mayo 2016'!H60+'Junio 2016'!H60+'Julio 2016'!H60+'Agosto 2016'!H60+'Septiembre 2016'!H60+'Octubre 2016'!H60+'Noviembre 2016'!H60+'Diciembre 2016'!H60</f>
        <v>59303747.52215606</v>
      </c>
      <c r="I60" s="116">
        <f>+'Enero 2016'!I60+'Febrero 2016'!I60+'Marzo 2016'!I60+'Abril 2016'!I60+'Mayo 2016'!I60+'Junio 2016'!I60+'Julio 2016'!I60+'Agosto 2016'!I60+'Septiembre 2016'!I60+'Octubre 2016'!I60+'Noviembre 2016'!I60+'Diciembre 2016'!I60</f>
        <v>71338</v>
      </c>
      <c r="J60" s="15"/>
      <c r="K60" s="35" t="s">
        <v>47</v>
      </c>
      <c r="L60" s="76">
        <f t="shared" ref="L60:N63" si="7">+B60/G60-1</f>
        <v>-2.3125445791726151E-2</v>
      </c>
      <c r="M60" s="76">
        <f t="shared" si="7"/>
        <v>3.0121765886444329E-2</v>
      </c>
      <c r="N60" s="76">
        <f t="shared" si="7"/>
        <v>-3.5983627239339455E-2</v>
      </c>
      <c r="Q60" s="15"/>
      <c r="R60" s="15"/>
      <c r="S60" s="15"/>
      <c r="T60" s="15"/>
      <c r="V60" s="15"/>
      <c r="W60" s="15"/>
      <c r="X60" s="15"/>
      <c r="Y60" s="15"/>
      <c r="AA60" s="15"/>
      <c r="AB60" s="15"/>
      <c r="AC60" s="15"/>
      <c r="AD60" s="15"/>
    </row>
    <row r="61" spans="1:30" ht="13.5" thickBot="1" x14ac:dyDescent="0.25">
      <c r="A61" s="25" t="s">
        <v>48</v>
      </c>
      <c r="B61" s="117">
        <f>+'Enero 2016'!B61+'Febrero 2016'!B61+'Marzo 2016'!B61+'Abril 2016'!B61+'Mayo 2016'!B61+'Junio 2016'!B61+'Julio 2016'!B61+'Agosto 2016'!B61+'Septiembre 2016'!B61+'Octubre 2016'!B61+'Noviembre 2016'!B61+'Diciembre 2016'!B61</f>
        <v>13537</v>
      </c>
      <c r="C61" s="117">
        <f>+'Enero 2016'!C61+'Febrero 2016'!C61+'Marzo 2016'!C61+'Abril 2016'!C61+'Mayo 2016'!C61+'Junio 2016'!C61+'Julio 2016'!C61+'Agosto 2016'!C61+'Septiembre 2016'!C61+'Octubre 2016'!C61+'Noviembre 2016'!C61+'Diciembre 2016'!C61</f>
        <v>11039050.780678872</v>
      </c>
      <c r="D61" s="118">
        <f>+'Enero 2016'!D61+'Febrero 2016'!D61+'Marzo 2016'!D61+'Abril 2016'!D61+'Mayo 2016'!D61+'Junio 2016'!D61+'Julio 2016'!D61+'Agosto 2016'!D61+'Septiembre 2016'!D61+'Octubre 2016'!D61+'Noviembre 2016'!D61+'Diciembre 2016'!D61</f>
        <v>10008</v>
      </c>
      <c r="F61" s="25" t="s">
        <v>48</v>
      </c>
      <c r="G61" s="117">
        <f>+'Enero 2016'!G61+'Febrero 2016'!G61+'Marzo 2016'!G61+'Abril 2016'!G61+'Mayo 2016'!G61+'Junio 2016'!G61+'Julio 2016'!G61+'Agosto 2016'!G61+'Septiembre 2016'!G61+'Octubre 2016'!G61+'Noviembre 2016'!G61+'Diciembre 2016'!G61</f>
        <v>10312</v>
      </c>
      <c r="H61" s="117">
        <f>+'Enero 2016'!H61+'Febrero 2016'!H61+'Marzo 2016'!H61+'Abril 2016'!H61+'Mayo 2016'!H61+'Junio 2016'!H61+'Julio 2016'!H61+'Agosto 2016'!H61+'Septiembre 2016'!H61+'Octubre 2016'!H61+'Noviembre 2016'!H61+'Diciembre 2016'!H61</f>
        <v>8410243.3192116227</v>
      </c>
      <c r="I61" s="118">
        <f>+'Enero 2016'!I61+'Febrero 2016'!I61+'Marzo 2016'!I61+'Abril 2016'!I61+'Mayo 2016'!I61+'Junio 2016'!I61+'Julio 2016'!I61+'Agosto 2016'!I61+'Septiembre 2016'!I61+'Octubre 2016'!I61+'Noviembre 2016'!I61+'Diciembre 2016'!I61</f>
        <v>7263</v>
      </c>
      <c r="J61" s="15"/>
      <c r="K61" s="25" t="s">
        <v>48</v>
      </c>
      <c r="L61" s="94">
        <f t="shared" si="7"/>
        <v>0.31274243599689688</v>
      </c>
      <c r="M61" s="94">
        <f t="shared" si="7"/>
        <v>0.31257210543031877</v>
      </c>
      <c r="N61" s="95">
        <f t="shared" si="7"/>
        <v>0.3779429987608427</v>
      </c>
    </row>
    <row r="62" spans="1:30" ht="13.5" thickBot="1" x14ac:dyDescent="0.25">
      <c r="A62" s="26" t="s">
        <v>49</v>
      </c>
      <c r="B62" s="117">
        <f>+'Enero 2016'!B62+'Febrero 2016'!B62+'Marzo 2016'!B62+'Abril 2016'!B62+'Mayo 2016'!B62+'Junio 2016'!B62+'Julio 2016'!B62+'Agosto 2016'!B62+'Septiembre 2016'!B62+'Octubre 2016'!B62+'Noviembre 2016'!B62+'Diciembre 2016'!B62</f>
        <v>6974</v>
      </c>
      <c r="C62" s="117">
        <f>+'Enero 2016'!C62+'Febrero 2016'!C62+'Marzo 2016'!C62+'Abril 2016'!C62+'Mayo 2016'!C62+'Junio 2016'!C62+'Julio 2016'!C62+'Agosto 2016'!C62+'Septiembre 2016'!C62+'Octubre 2016'!C62+'Noviembre 2016'!C62+'Diciembre 2016'!C62</f>
        <v>7835698.7345788106</v>
      </c>
      <c r="D62" s="118">
        <f>+'Enero 2016'!D62+'Febrero 2016'!D62+'Marzo 2016'!D62+'Abril 2016'!D62+'Mayo 2016'!D62+'Junio 2016'!D62+'Julio 2016'!D62+'Agosto 2016'!D62+'Septiembre 2016'!D62+'Octubre 2016'!D62+'Noviembre 2016'!D62+'Diciembre 2016'!D62</f>
        <v>3707</v>
      </c>
      <c r="F62" s="26" t="s">
        <v>73</v>
      </c>
      <c r="G62" s="119">
        <f>+'Enero 2016'!G62+'Febrero 2016'!G62+'Marzo 2016'!G62+'Abril 2016'!G62+'Mayo 2016'!G62+'Junio 2016'!G62+'Julio 2016'!G62+'Agosto 2016'!G62+'Septiembre 2016'!G62+'Octubre 2016'!G62+'Noviembre 2016'!G62+'Diciembre 2016'!G62</f>
        <v>5891</v>
      </c>
      <c r="H62" s="119">
        <f>+'Enero 2016'!H62+'Febrero 2016'!H62+'Marzo 2016'!H62+'Abril 2016'!H62+'Mayo 2016'!H62+'Junio 2016'!H62+'Julio 2016'!H62+'Agosto 2016'!H62+'Septiembre 2016'!H62+'Octubre 2016'!H62+'Noviembre 2016'!H62+'Diciembre 2016'!H62</f>
        <v>7714845.3310677446</v>
      </c>
      <c r="I62" s="120">
        <f>+'Enero 2016'!I62+'Febrero 2016'!I62+'Marzo 2016'!I62+'Abril 2016'!I62+'Mayo 2016'!I62+'Junio 2016'!I62+'Julio 2016'!I62+'Agosto 2016'!I62+'Septiembre 2016'!I62+'Octubre 2016'!I62+'Noviembre 2016'!I62+'Diciembre 2016'!I62</f>
        <v>2822</v>
      </c>
      <c r="J62" s="15"/>
      <c r="K62" s="26" t="s">
        <v>73</v>
      </c>
      <c r="L62" s="94">
        <f t="shared" si="7"/>
        <v>0.18383975555932786</v>
      </c>
      <c r="M62" s="94">
        <f t="shared" si="7"/>
        <v>1.5665045548533429E-2</v>
      </c>
      <c r="N62" s="95">
        <f t="shared" si="7"/>
        <v>0.31360737065910693</v>
      </c>
    </row>
    <row r="63" spans="1:30" ht="13.5" thickBot="1" x14ac:dyDescent="0.25">
      <c r="A63" s="27" t="s">
        <v>50</v>
      </c>
      <c r="B63" s="127">
        <f>+'Enero 2016'!B63+'Febrero 2016'!B63+'Marzo 2016'!B63+'Abril 2016'!B63+'Mayo 2016'!B63+'Junio 2016'!B63+'Julio 2016'!B63+'Agosto 2016'!B63+'Septiembre 2016'!B63+'Octubre 2016'!B63+'Noviembre 2016'!B63+'Diciembre 2016'!B63</f>
        <v>67142</v>
      </c>
      <c r="C63" s="127">
        <f>+'Enero 2016'!C63+'Febrero 2016'!C63+'Marzo 2016'!C63+'Abril 2016'!C63+'Mayo 2016'!C63+'Junio 2016'!C63+'Julio 2016'!C63+'Agosto 2016'!C63+'Septiembre 2016'!C63+'Octubre 2016'!C63+'Noviembre 2016'!C63+'Diciembre 2016'!C63</f>
        <v>42215331.605949573</v>
      </c>
      <c r="D63" s="128">
        <f>+'Enero 2016'!D63+'Febrero 2016'!D63+'Marzo 2016'!D63+'Abril 2016'!D63+'Mayo 2016'!D63+'Junio 2016'!D63+'Julio 2016'!D63+'Agosto 2016'!D63+'Septiembre 2016'!D63+'Octubre 2016'!D63+'Noviembre 2016'!D63+'Diciembre 2016'!D63</f>
        <v>55056</v>
      </c>
      <c r="F63" s="27" t="s">
        <v>50</v>
      </c>
      <c r="G63" s="121">
        <f>+'Enero 2016'!G63+'Febrero 2016'!G63+'Marzo 2016'!G63+'Abril 2016'!G63+'Mayo 2016'!G63+'Junio 2016'!G63+'Julio 2016'!G63+'Agosto 2016'!G63+'Septiembre 2016'!G63+'Octubre 2016'!G63+'Noviembre 2016'!G63+'Diciembre 2016'!G63</f>
        <v>73525</v>
      </c>
      <c r="H63" s="121">
        <f>+'Enero 2016'!H63+'Febrero 2016'!H63+'Marzo 2016'!H63+'Abril 2016'!H63+'Mayo 2016'!H63+'Junio 2016'!H63+'Julio 2016'!H63+'Agosto 2016'!H63+'Septiembre 2016'!H63+'Octubre 2016'!H63+'Noviembre 2016'!H63+'Diciembre 2016'!H63</f>
        <v>43178659.171876691</v>
      </c>
      <c r="I63" s="122">
        <f>+'Enero 2016'!I63+'Febrero 2016'!I63+'Marzo 2016'!I63+'Abril 2016'!I63+'Mayo 2016'!I63+'Junio 2016'!I63+'Julio 2016'!I63+'Agosto 2016'!I63+'Septiembre 2016'!I63+'Octubre 2016'!I63+'Noviembre 2016'!I63+'Diciembre 2016'!I63</f>
        <v>61253</v>
      </c>
      <c r="J63" s="15"/>
      <c r="K63" s="27" t="s">
        <v>50</v>
      </c>
      <c r="L63" s="96">
        <f t="shared" si="7"/>
        <v>-8.6814008840530477E-2</v>
      </c>
      <c r="M63" s="96">
        <f t="shared" si="7"/>
        <v>-2.2310270499426688E-2</v>
      </c>
      <c r="N63" s="97">
        <f t="shared" si="7"/>
        <v>-0.10117055491159621</v>
      </c>
    </row>
    <row r="64" spans="1:30" ht="13.5" thickBot="1" x14ac:dyDescent="0.25">
      <c r="B64" s="126"/>
      <c r="C64" s="126"/>
      <c r="D64" s="126"/>
      <c r="G64" s="126"/>
      <c r="H64" s="126"/>
      <c r="I64" s="126"/>
      <c r="J64" s="15"/>
      <c r="L64" s="93"/>
      <c r="M64" s="93"/>
      <c r="N64" s="93"/>
    </row>
    <row r="65" spans="1:30" ht="13.5" thickBot="1" x14ac:dyDescent="0.25">
      <c r="A65" s="10" t="s">
        <v>51</v>
      </c>
      <c r="B65" s="11">
        <f>+'Enero 2016'!B65+'Febrero 2016'!B65+'Marzo 2016'!B65+'Abril 2016'!B65+'Mayo 2016'!B65+'Junio 2016'!B65+'Julio 2016'!B65+'Agosto 2016'!B65+'Septiembre 2016'!B65+'Octubre 2016'!B65+'Noviembre 2016'!B65+'Diciembre 2016'!B65</f>
        <v>4855</v>
      </c>
      <c r="C65" s="11">
        <f>+'Enero 2016'!C65+'Febrero 2016'!C65+'Marzo 2016'!C65+'Abril 2016'!C65+'Mayo 2016'!C65+'Junio 2016'!C65+'Julio 2016'!C65+'Agosto 2016'!C65+'Septiembre 2016'!C65+'Octubre 2016'!C65+'Noviembre 2016'!C65+'Diciembre 2016'!C65</f>
        <v>3868138.8182630027</v>
      </c>
      <c r="D65" s="11">
        <f>+'Enero 2016'!D65+'Febrero 2016'!D65+'Marzo 2016'!D65+'Abril 2016'!D65+'Mayo 2016'!D65+'Junio 2016'!D65+'Julio 2016'!D65+'Agosto 2016'!D65+'Septiembre 2016'!D65+'Octubre 2016'!D65+'Noviembre 2016'!D65+'Diciembre 2016'!D65</f>
        <v>3188</v>
      </c>
      <c r="F65" s="60" t="s">
        <v>51</v>
      </c>
      <c r="G65" s="61">
        <f>+'Enero 2016'!G65+'Febrero 2016'!G65+'Marzo 2016'!G65+'Abril 2016'!G65+'Mayo 2016'!G65+'Junio 2016'!G65+'Julio 2016'!G65+'Agosto 2016'!G65+'Septiembre 2016'!G65+'Octubre 2016'!G65+'Noviembre 2016'!G65+'Diciembre 2016'!G65</f>
        <v>4183</v>
      </c>
      <c r="H65" s="61">
        <f>+'Enero 2016'!H65+'Febrero 2016'!H65+'Marzo 2016'!H65+'Abril 2016'!H65+'Mayo 2016'!H65+'Junio 2016'!H65+'Julio 2016'!H65+'Agosto 2016'!H65+'Septiembre 2016'!H65+'Octubre 2016'!H65+'Noviembre 2016'!H65+'Diciembre 2016'!H65</f>
        <v>3747789.4645155799</v>
      </c>
      <c r="I65" s="116">
        <f>+'Enero 2016'!I65+'Febrero 2016'!I65+'Marzo 2016'!I65+'Abril 2016'!I65+'Mayo 2016'!I65+'Junio 2016'!I65+'Julio 2016'!I65+'Agosto 2016'!I65+'Septiembre 2016'!I65+'Octubre 2016'!I65+'Noviembre 2016'!I65+'Diciembre 2016'!I65</f>
        <v>2559</v>
      </c>
      <c r="J65" s="15"/>
      <c r="K65" s="35" t="s">
        <v>51</v>
      </c>
      <c r="L65" s="76">
        <f t="shared" ref="L65:N67" si="8">+B65/G65-1</f>
        <v>0.16065025101601726</v>
      </c>
      <c r="M65" s="76">
        <f t="shared" si="8"/>
        <v>3.2112090310008501E-2</v>
      </c>
      <c r="N65" s="76">
        <f t="shared" si="8"/>
        <v>0.24579914028917549</v>
      </c>
      <c r="Q65" s="15"/>
      <c r="R65" s="15"/>
      <c r="S65" s="15"/>
      <c r="T65" s="15"/>
      <c r="V65" s="15"/>
      <c r="W65" s="15"/>
      <c r="X65" s="15"/>
      <c r="Y65" s="15"/>
      <c r="AA65" s="15"/>
      <c r="AB65" s="15"/>
      <c r="AC65" s="15"/>
      <c r="AD65" s="15"/>
    </row>
    <row r="66" spans="1:30" ht="13.5" thickBot="1" x14ac:dyDescent="0.25">
      <c r="A66" s="25" t="s">
        <v>52</v>
      </c>
      <c r="B66" s="117">
        <f>+'Enero 2016'!B66+'Febrero 2016'!B66+'Marzo 2016'!B66+'Abril 2016'!B66+'Mayo 2016'!B66+'Junio 2016'!B66+'Julio 2016'!B66+'Agosto 2016'!B66+'Septiembre 2016'!B66+'Octubre 2016'!B66+'Noviembre 2016'!B66+'Diciembre 2016'!B66</f>
        <v>2236</v>
      </c>
      <c r="C66" s="117">
        <f>+'Enero 2016'!C66+'Febrero 2016'!C66+'Marzo 2016'!C66+'Abril 2016'!C66+'Mayo 2016'!C66+'Junio 2016'!C66+'Julio 2016'!C66+'Agosto 2016'!C66+'Septiembre 2016'!C66+'Octubre 2016'!C66+'Noviembre 2016'!C66+'Diciembre 2016'!C66</f>
        <v>1794345.018037433</v>
      </c>
      <c r="D66" s="118">
        <f>+'Enero 2016'!D66+'Febrero 2016'!D66+'Marzo 2016'!D66+'Abril 2016'!D66+'Mayo 2016'!D66+'Junio 2016'!D66+'Julio 2016'!D66+'Agosto 2016'!D66+'Septiembre 2016'!D66+'Octubre 2016'!D66+'Noviembre 2016'!D66+'Diciembre 2016'!D66</f>
        <v>1250</v>
      </c>
      <c r="F66" s="25" t="s">
        <v>52</v>
      </c>
      <c r="G66" s="117">
        <f>+'Enero 2016'!G66+'Febrero 2016'!G66+'Marzo 2016'!G66+'Abril 2016'!G66+'Mayo 2016'!G66+'Junio 2016'!G66+'Julio 2016'!G66+'Agosto 2016'!G66+'Septiembre 2016'!G66+'Octubre 2016'!G66+'Noviembre 2016'!G66+'Diciembre 2016'!G66</f>
        <v>1802</v>
      </c>
      <c r="H66" s="117">
        <f>+'Enero 2016'!H66+'Febrero 2016'!H66+'Marzo 2016'!H66+'Abril 2016'!H66+'Mayo 2016'!H66+'Junio 2016'!H66+'Julio 2016'!H66+'Agosto 2016'!H66+'Septiembre 2016'!H66+'Octubre 2016'!H66+'Noviembre 2016'!H66+'Diciembre 2016'!H66</f>
        <v>1442519.0021916677</v>
      </c>
      <c r="I66" s="118">
        <f>+'Enero 2016'!I66+'Febrero 2016'!I66+'Marzo 2016'!I66+'Abril 2016'!I66+'Mayo 2016'!I66+'Junio 2016'!I66+'Julio 2016'!I66+'Agosto 2016'!I66+'Septiembre 2016'!I66+'Octubre 2016'!I66+'Noviembre 2016'!I66+'Diciembre 2016'!I66</f>
        <v>1019</v>
      </c>
      <c r="J66" s="15"/>
      <c r="K66" s="25" t="s">
        <v>52</v>
      </c>
      <c r="L66" s="94">
        <f t="shared" si="8"/>
        <v>0.24084350721420633</v>
      </c>
      <c r="M66" s="94">
        <f t="shared" si="8"/>
        <v>0.24389697141682309</v>
      </c>
      <c r="N66" s="95">
        <f t="shared" si="8"/>
        <v>0.22669283611383717</v>
      </c>
    </row>
    <row r="67" spans="1:30" ht="13.5" thickBot="1" x14ac:dyDescent="0.25">
      <c r="A67" s="27" t="s">
        <v>53</v>
      </c>
      <c r="B67" s="127">
        <f>+'Enero 2016'!B67+'Febrero 2016'!B67+'Marzo 2016'!B67+'Abril 2016'!B67+'Mayo 2016'!B67+'Junio 2016'!B67+'Julio 2016'!B67+'Agosto 2016'!B67+'Septiembre 2016'!B67+'Octubre 2016'!B67+'Noviembre 2016'!B67+'Diciembre 2016'!B67</f>
        <v>2619</v>
      </c>
      <c r="C67" s="127">
        <f>+'Enero 2016'!C67+'Febrero 2016'!C67+'Marzo 2016'!C67+'Abril 2016'!C67+'Mayo 2016'!C67+'Junio 2016'!C67+'Julio 2016'!C67+'Agosto 2016'!C67+'Septiembre 2016'!C67+'Octubre 2016'!C67+'Noviembre 2016'!C67+'Diciembre 2016'!C67</f>
        <v>2073793.8002255701</v>
      </c>
      <c r="D67" s="128">
        <f>+'Enero 2016'!D67+'Febrero 2016'!D67+'Marzo 2016'!D67+'Abril 2016'!D67+'Mayo 2016'!D67+'Junio 2016'!D67+'Julio 2016'!D67+'Agosto 2016'!D67+'Septiembre 2016'!D67+'Octubre 2016'!D67+'Noviembre 2016'!D67+'Diciembre 2016'!D67</f>
        <v>1938</v>
      </c>
      <c r="F67" s="27" t="s">
        <v>53</v>
      </c>
      <c r="G67" s="121">
        <f>+'Enero 2016'!G67+'Febrero 2016'!G67+'Marzo 2016'!G67+'Abril 2016'!G67+'Mayo 2016'!G67+'Junio 2016'!G67+'Julio 2016'!G67+'Agosto 2016'!G67+'Septiembre 2016'!G67+'Octubre 2016'!G67+'Noviembre 2016'!G67+'Diciembre 2016'!G67</f>
        <v>2381</v>
      </c>
      <c r="H67" s="121">
        <f>+'Enero 2016'!H67+'Febrero 2016'!H67+'Marzo 2016'!H67+'Abril 2016'!H67+'Mayo 2016'!H67+'Junio 2016'!H67+'Julio 2016'!H67+'Agosto 2016'!H67+'Septiembre 2016'!H67+'Octubre 2016'!H67+'Noviembre 2016'!H67+'Diciembre 2016'!H67</f>
        <v>2305270.1123239119</v>
      </c>
      <c r="I67" s="122">
        <f>+'Enero 2016'!I67+'Febrero 2016'!I67+'Marzo 2016'!I67+'Abril 2016'!I67+'Mayo 2016'!I67+'Junio 2016'!I67+'Julio 2016'!I67+'Agosto 2016'!I67+'Septiembre 2016'!I67+'Octubre 2016'!I67+'Noviembre 2016'!I67+'Diciembre 2016'!I67</f>
        <v>1540</v>
      </c>
      <c r="J67" s="15"/>
      <c r="K67" s="27" t="s">
        <v>53</v>
      </c>
      <c r="L67" s="96">
        <f t="shared" si="8"/>
        <v>9.9958000839983185E-2</v>
      </c>
      <c r="M67" s="96">
        <f t="shared" si="8"/>
        <v>-0.10041179593700345</v>
      </c>
      <c r="N67" s="97">
        <f t="shared" si="8"/>
        <v>0.25844155844155847</v>
      </c>
    </row>
    <row r="68" spans="1:30" ht="13.5" thickBot="1" x14ac:dyDescent="0.25">
      <c r="B68" s="126"/>
      <c r="C68" s="126"/>
      <c r="D68" s="126"/>
      <c r="G68" s="126"/>
      <c r="H68" s="126"/>
      <c r="I68" s="126"/>
      <c r="J68" s="15"/>
      <c r="L68" s="93"/>
      <c r="M68" s="93"/>
      <c r="N68" s="93"/>
    </row>
    <row r="69" spans="1:30" ht="13.5" thickBot="1" x14ac:dyDescent="0.25">
      <c r="A69" s="10" t="s">
        <v>54</v>
      </c>
      <c r="B69" s="11">
        <f>+'Enero 2016'!B69+'Febrero 2016'!B69+'Marzo 2016'!B69+'Abril 2016'!B69+'Mayo 2016'!B69+'Junio 2016'!B69+'Julio 2016'!B69+'Agosto 2016'!B69+'Septiembre 2016'!B69+'Octubre 2016'!B69+'Noviembre 2016'!B69+'Diciembre 2016'!B69</f>
        <v>36974</v>
      </c>
      <c r="C69" s="11">
        <f>+'Enero 2016'!C69+'Febrero 2016'!C69+'Marzo 2016'!C69+'Abril 2016'!C69+'Mayo 2016'!C69+'Junio 2016'!C69+'Julio 2016'!C69+'Agosto 2016'!C69+'Septiembre 2016'!C69+'Octubre 2016'!C69+'Noviembre 2016'!C69+'Diciembre 2016'!C69</f>
        <v>34890567.588121906</v>
      </c>
      <c r="D69" s="11">
        <f>+'Enero 2016'!D69+'Febrero 2016'!D69+'Marzo 2016'!D69+'Abril 2016'!D69+'Mayo 2016'!D69+'Junio 2016'!D69+'Julio 2016'!D69+'Agosto 2016'!D69+'Septiembre 2016'!D69+'Octubre 2016'!D69+'Noviembre 2016'!D69+'Diciembre 2016'!D69</f>
        <v>24072</v>
      </c>
      <c r="F69" s="60" t="s">
        <v>54</v>
      </c>
      <c r="G69" s="61">
        <f>+'Enero 2016'!G69+'Febrero 2016'!G69+'Marzo 2016'!G69+'Abril 2016'!G69+'Mayo 2016'!G69+'Junio 2016'!G69+'Julio 2016'!G69+'Agosto 2016'!G69+'Septiembre 2016'!G69+'Octubre 2016'!G69+'Noviembre 2016'!G69+'Diciembre 2016'!G69</f>
        <v>34393</v>
      </c>
      <c r="H69" s="61">
        <f>+'Enero 2016'!H69+'Febrero 2016'!H69+'Marzo 2016'!H69+'Abril 2016'!H69+'Mayo 2016'!H69+'Junio 2016'!H69+'Julio 2016'!H69+'Agosto 2016'!H69+'Septiembre 2016'!H69+'Octubre 2016'!H69+'Noviembre 2016'!H69+'Diciembre 2016'!H69</f>
        <v>32314879.165106308</v>
      </c>
      <c r="I69" s="116">
        <f>+'Enero 2016'!I69+'Febrero 2016'!I69+'Marzo 2016'!I69+'Abril 2016'!I69+'Mayo 2016'!I69+'Junio 2016'!I69+'Julio 2016'!I69+'Agosto 2016'!I69+'Septiembre 2016'!I69+'Octubre 2016'!I69+'Noviembre 2016'!I69+'Diciembre 2016'!I69</f>
        <v>22516</v>
      </c>
      <c r="J69" s="15"/>
      <c r="K69" s="35" t="s">
        <v>54</v>
      </c>
      <c r="L69" s="76">
        <f t="shared" ref="L69:N73" si="9">+B69/G69-1</f>
        <v>7.5044340418108257E-2</v>
      </c>
      <c r="M69" s="76">
        <f t="shared" si="9"/>
        <v>7.9705958665531096E-2</v>
      </c>
      <c r="N69" s="76">
        <f t="shared" si="9"/>
        <v>6.9106413217267626E-2</v>
      </c>
      <c r="Q69" s="15"/>
      <c r="R69" s="15"/>
      <c r="S69" s="15"/>
      <c r="T69" s="15"/>
      <c r="V69" s="15"/>
      <c r="W69" s="15"/>
      <c r="X69" s="15"/>
      <c r="Y69" s="15"/>
      <c r="AA69" s="15"/>
      <c r="AB69" s="15"/>
      <c r="AC69" s="15"/>
      <c r="AD69" s="15"/>
    </row>
    <row r="70" spans="1:30" ht="13.5" thickBot="1" x14ac:dyDescent="0.25">
      <c r="A70" s="25" t="s">
        <v>55</v>
      </c>
      <c r="B70" s="117">
        <f>+'Enero 2016'!B70+'Febrero 2016'!B70+'Marzo 2016'!B70+'Abril 2016'!B70+'Mayo 2016'!B70+'Junio 2016'!B70+'Julio 2016'!B70+'Agosto 2016'!B70+'Septiembre 2016'!B70+'Octubre 2016'!B70+'Noviembre 2016'!B70+'Diciembre 2016'!B70</f>
        <v>12171</v>
      </c>
      <c r="C70" s="117">
        <f>+'Enero 2016'!C70+'Febrero 2016'!C70+'Marzo 2016'!C70+'Abril 2016'!C70+'Mayo 2016'!C70+'Junio 2016'!C70+'Julio 2016'!C70+'Agosto 2016'!C70+'Septiembre 2016'!C70+'Octubre 2016'!C70+'Noviembre 2016'!C70+'Diciembre 2016'!C70</f>
        <v>7760833.3064276874</v>
      </c>
      <c r="D70" s="118">
        <f>+'Enero 2016'!D70+'Febrero 2016'!D70+'Marzo 2016'!D70+'Abril 2016'!D70+'Mayo 2016'!D70+'Junio 2016'!D70+'Julio 2016'!D70+'Agosto 2016'!D70+'Septiembre 2016'!D70+'Octubre 2016'!D70+'Noviembre 2016'!D70+'Diciembre 2016'!D70</f>
        <v>9171</v>
      </c>
      <c r="F70" s="25" t="s">
        <v>55</v>
      </c>
      <c r="G70" s="117">
        <f>+'Enero 2016'!G70+'Febrero 2016'!G70+'Marzo 2016'!G70+'Abril 2016'!G70+'Mayo 2016'!G70+'Junio 2016'!G70+'Julio 2016'!G70+'Agosto 2016'!G70+'Septiembre 2016'!G70+'Octubre 2016'!G70+'Noviembre 2016'!G70+'Diciembre 2016'!G70</f>
        <v>11228</v>
      </c>
      <c r="H70" s="117">
        <f>+'Enero 2016'!H70+'Febrero 2016'!H70+'Marzo 2016'!H70+'Abril 2016'!H70+'Mayo 2016'!H70+'Junio 2016'!H70+'Julio 2016'!H70+'Agosto 2016'!H70+'Septiembre 2016'!H70+'Octubre 2016'!H70+'Noviembre 2016'!H70+'Diciembre 2016'!H70</f>
        <v>7434386.1757115219</v>
      </c>
      <c r="I70" s="118">
        <f>+'Enero 2016'!I70+'Febrero 2016'!I70+'Marzo 2016'!I70+'Abril 2016'!I70+'Mayo 2016'!I70+'Junio 2016'!I70+'Julio 2016'!I70+'Agosto 2016'!I70+'Septiembre 2016'!I70+'Octubre 2016'!I70+'Noviembre 2016'!I70+'Diciembre 2016'!I70</f>
        <v>8527</v>
      </c>
      <c r="J70" s="15"/>
      <c r="K70" s="25" t="s">
        <v>55</v>
      </c>
      <c r="L70" s="94">
        <f t="shared" si="9"/>
        <v>8.3986462415390095E-2</v>
      </c>
      <c r="M70" s="94">
        <f t="shared" si="9"/>
        <v>4.3910434970769074E-2</v>
      </c>
      <c r="N70" s="95">
        <f t="shared" si="9"/>
        <v>7.5524803565145904E-2</v>
      </c>
    </row>
    <row r="71" spans="1:30" ht="13.5" thickBot="1" x14ac:dyDescent="0.25">
      <c r="A71" s="26" t="s">
        <v>56</v>
      </c>
      <c r="B71" s="117">
        <f>+'Enero 2016'!B71+'Febrero 2016'!B71+'Marzo 2016'!B71+'Abril 2016'!B71+'Mayo 2016'!B71+'Junio 2016'!B71+'Julio 2016'!B71+'Agosto 2016'!B71+'Septiembre 2016'!B71+'Octubre 2016'!B71+'Noviembre 2016'!B71+'Diciembre 2016'!B71</f>
        <v>2211</v>
      </c>
      <c r="C71" s="117">
        <f>+'Enero 2016'!C71+'Febrero 2016'!C71+'Marzo 2016'!C71+'Abril 2016'!C71+'Mayo 2016'!C71+'Junio 2016'!C71+'Julio 2016'!C71+'Agosto 2016'!C71+'Septiembre 2016'!C71+'Octubre 2016'!C71+'Noviembre 2016'!C71+'Diciembre 2016'!C71</f>
        <v>2194395.7505330471</v>
      </c>
      <c r="D71" s="118">
        <f>+'Enero 2016'!D71+'Febrero 2016'!D71+'Marzo 2016'!D71+'Abril 2016'!D71+'Mayo 2016'!D71+'Junio 2016'!D71+'Julio 2016'!D71+'Agosto 2016'!D71+'Septiembre 2016'!D71+'Octubre 2016'!D71+'Noviembre 2016'!D71+'Diciembre 2016'!D71</f>
        <v>1272</v>
      </c>
      <c r="F71" s="26" t="s">
        <v>56</v>
      </c>
      <c r="G71" s="119">
        <f>+'Enero 2016'!G71+'Febrero 2016'!G71+'Marzo 2016'!G71+'Abril 2016'!G71+'Mayo 2016'!G71+'Junio 2016'!G71+'Julio 2016'!G71+'Agosto 2016'!G71+'Septiembre 2016'!G71+'Octubre 2016'!G71+'Noviembre 2016'!G71+'Diciembre 2016'!G71</f>
        <v>1980</v>
      </c>
      <c r="H71" s="119">
        <f>+'Enero 2016'!H71+'Febrero 2016'!H71+'Marzo 2016'!H71+'Abril 2016'!H71+'Mayo 2016'!H71+'Junio 2016'!H71+'Julio 2016'!H71+'Agosto 2016'!H71+'Septiembre 2016'!H71+'Octubre 2016'!H71+'Noviembre 2016'!H71+'Diciembre 2016'!H71</f>
        <v>2122135.1109571187</v>
      </c>
      <c r="I71" s="120">
        <f>+'Enero 2016'!I71+'Febrero 2016'!I71+'Marzo 2016'!I71+'Abril 2016'!I71+'Mayo 2016'!I71+'Junio 2016'!I71+'Julio 2016'!I71+'Agosto 2016'!I71+'Septiembre 2016'!I71+'Octubre 2016'!I71+'Noviembre 2016'!I71+'Diciembre 2016'!I71</f>
        <v>1120</v>
      </c>
      <c r="J71" s="15"/>
      <c r="K71" s="26" t="s">
        <v>56</v>
      </c>
      <c r="L71" s="94">
        <f t="shared" si="9"/>
        <v>0.1166666666666667</v>
      </c>
      <c r="M71" s="94">
        <f t="shared" si="9"/>
        <v>3.4050913724968934E-2</v>
      </c>
      <c r="N71" s="95">
        <f t="shared" si="9"/>
        <v>0.13571428571428568</v>
      </c>
    </row>
    <row r="72" spans="1:30" ht="13.5" thickBot="1" x14ac:dyDescent="0.25">
      <c r="A72" s="26" t="s">
        <v>57</v>
      </c>
      <c r="B72" s="117">
        <f>+'Enero 2016'!B72+'Febrero 2016'!B72+'Marzo 2016'!B72+'Abril 2016'!B72+'Mayo 2016'!B72+'Junio 2016'!B72+'Julio 2016'!B72+'Agosto 2016'!B72+'Septiembre 2016'!B72+'Octubre 2016'!B72+'Noviembre 2016'!B72+'Diciembre 2016'!B72</f>
        <v>1900</v>
      </c>
      <c r="C72" s="117">
        <f>+'Enero 2016'!C72+'Febrero 2016'!C72+'Marzo 2016'!C72+'Abril 2016'!C72+'Mayo 2016'!C72+'Junio 2016'!C72+'Julio 2016'!C72+'Agosto 2016'!C72+'Septiembre 2016'!C72+'Octubre 2016'!C72+'Noviembre 2016'!C72+'Diciembre 2016'!C72</f>
        <v>2153531.0931553137</v>
      </c>
      <c r="D72" s="118">
        <f>+'Enero 2016'!D72+'Febrero 2016'!D72+'Marzo 2016'!D72+'Abril 2016'!D72+'Mayo 2016'!D72+'Junio 2016'!D72+'Julio 2016'!D72+'Agosto 2016'!D72+'Septiembre 2016'!D72+'Octubre 2016'!D72+'Noviembre 2016'!D72+'Diciembre 2016'!D72</f>
        <v>1226</v>
      </c>
      <c r="F72" s="26" t="s">
        <v>57</v>
      </c>
      <c r="G72" s="119">
        <f>+'Enero 2016'!G72+'Febrero 2016'!G72+'Marzo 2016'!G72+'Abril 2016'!G72+'Mayo 2016'!G72+'Junio 2016'!G72+'Julio 2016'!G72+'Agosto 2016'!G72+'Septiembre 2016'!G72+'Octubre 2016'!G72+'Noviembre 2016'!G72+'Diciembre 2016'!G72</f>
        <v>1653</v>
      </c>
      <c r="H72" s="119">
        <f>+'Enero 2016'!H72+'Febrero 2016'!H72+'Marzo 2016'!H72+'Abril 2016'!H72+'Mayo 2016'!H72+'Junio 2016'!H72+'Julio 2016'!H72+'Agosto 2016'!H72+'Septiembre 2016'!H72+'Octubre 2016'!H72+'Noviembre 2016'!H72+'Diciembre 2016'!H72</f>
        <v>1512336.475396615</v>
      </c>
      <c r="I72" s="120">
        <f>+'Enero 2016'!I72+'Febrero 2016'!I72+'Marzo 2016'!I72+'Abril 2016'!I72+'Mayo 2016'!I72+'Junio 2016'!I72+'Julio 2016'!I72+'Agosto 2016'!I72+'Septiembre 2016'!I72+'Octubre 2016'!I72+'Noviembre 2016'!I72+'Diciembre 2016'!I72</f>
        <v>1107</v>
      </c>
      <c r="J72" s="15"/>
      <c r="K72" s="26" t="s">
        <v>57</v>
      </c>
      <c r="L72" s="94">
        <f t="shared" si="9"/>
        <v>0.14942528735632177</v>
      </c>
      <c r="M72" s="94">
        <f t="shared" si="9"/>
        <v>0.42397616416052086</v>
      </c>
      <c r="N72" s="95">
        <f t="shared" si="9"/>
        <v>0.10749774164408321</v>
      </c>
    </row>
    <row r="73" spans="1:30" ht="13.5" thickBot="1" x14ac:dyDescent="0.25">
      <c r="A73" s="27" t="s">
        <v>58</v>
      </c>
      <c r="B73" s="127">
        <f>+'Enero 2016'!B73+'Febrero 2016'!B73+'Marzo 2016'!B73+'Abril 2016'!B73+'Mayo 2016'!B73+'Junio 2016'!B73+'Julio 2016'!B73+'Agosto 2016'!B73+'Septiembre 2016'!B73+'Octubre 2016'!B73+'Noviembre 2016'!B73+'Diciembre 2016'!B73</f>
        <v>20692</v>
      </c>
      <c r="C73" s="127">
        <f>+'Enero 2016'!C73+'Febrero 2016'!C73+'Marzo 2016'!C73+'Abril 2016'!C73+'Mayo 2016'!C73+'Junio 2016'!C73+'Julio 2016'!C73+'Agosto 2016'!C73+'Septiembre 2016'!C73+'Octubre 2016'!C73+'Noviembre 2016'!C73+'Diciembre 2016'!C73</f>
        <v>22781807.43800585</v>
      </c>
      <c r="D73" s="128">
        <f>+'Enero 2016'!D73+'Febrero 2016'!D73+'Marzo 2016'!D73+'Abril 2016'!D73+'Mayo 2016'!D73+'Junio 2016'!D73+'Julio 2016'!D73+'Agosto 2016'!D73+'Septiembre 2016'!D73+'Octubre 2016'!D73+'Noviembre 2016'!D73+'Diciembre 2016'!D73</f>
        <v>12403</v>
      </c>
      <c r="F73" s="27" t="s">
        <v>58</v>
      </c>
      <c r="G73" s="121">
        <f>+'Enero 2016'!G73+'Febrero 2016'!G73+'Marzo 2016'!G73+'Abril 2016'!G73+'Mayo 2016'!G73+'Junio 2016'!G73+'Julio 2016'!G73+'Agosto 2016'!G73+'Septiembre 2016'!G73+'Octubre 2016'!G73+'Noviembre 2016'!G73+'Diciembre 2016'!G73</f>
        <v>19532</v>
      </c>
      <c r="H73" s="121">
        <f>+'Enero 2016'!H73+'Febrero 2016'!H73+'Marzo 2016'!H73+'Abril 2016'!H73+'Mayo 2016'!H73+'Junio 2016'!H73+'Julio 2016'!H73+'Agosto 2016'!H73+'Septiembre 2016'!H73+'Octubre 2016'!H73+'Noviembre 2016'!H73+'Diciembre 2016'!H73</f>
        <v>21246021.133041047</v>
      </c>
      <c r="I73" s="122">
        <f>+'Enero 2016'!I73+'Febrero 2016'!I73+'Marzo 2016'!I73+'Abril 2016'!I73+'Mayo 2016'!I73+'Junio 2016'!I73+'Julio 2016'!I73+'Agosto 2016'!I73+'Septiembre 2016'!I73+'Octubre 2016'!I73+'Noviembre 2016'!I73+'Diciembre 2016'!I73</f>
        <v>11762</v>
      </c>
      <c r="J73" s="15"/>
      <c r="K73" s="27" t="s">
        <v>58</v>
      </c>
      <c r="L73" s="96">
        <f t="shared" si="9"/>
        <v>5.9389719434773669E-2</v>
      </c>
      <c r="M73" s="96">
        <f t="shared" si="9"/>
        <v>7.2285831561016645E-2</v>
      </c>
      <c r="N73" s="97">
        <f t="shared" si="9"/>
        <v>5.4497534432919492E-2</v>
      </c>
    </row>
    <row r="74" spans="1:30" ht="13.5" thickBot="1" x14ac:dyDescent="0.25">
      <c r="B74" s="126"/>
      <c r="C74" s="126"/>
      <c r="D74" s="126"/>
      <c r="G74" s="126"/>
      <c r="H74" s="126"/>
      <c r="I74" s="126"/>
      <c r="J74" s="15"/>
      <c r="L74" s="93"/>
      <c r="M74" s="93"/>
      <c r="N74" s="93"/>
    </row>
    <row r="75" spans="1:30" ht="13.5" thickBot="1" x14ac:dyDescent="0.25">
      <c r="A75" s="10" t="s">
        <v>59</v>
      </c>
      <c r="B75" s="11">
        <f>+'Enero 2016'!B75+'Febrero 2016'!B75+'Marzo 2016'!B75+'Abril 2016'!B75+'Mayo 2016'!B75+'Junio 2016'!B75+'Julio 2016'!B75+'Agosto 2016'!B75+'Septiembre 2016'!B75+'Octubre 2016'!B75+'Noviembre 2016'!B75+'Diciembre 2016'!B75</f>
        <v>123844</v>
      </c>
      <c r="C75" s="11">
        <f>+'Enero 2016'!C75+'Febrero 2016'!C75+'Marzo 2016'!C75+'Abril 2016'!C75+'Mayo 2016'!C75+'Junio 2016'!C75+'Julio 2016'!C75+'Agosto 2016'!C75+'Septiembre 2016'!C75+'Octubre 2016'!C75+'Noviembre 2016'!C75+'Diciembre 2016'!C75</f>
        <v>124797723.96486491</v>
      </c>
      <c r="D75" s="11">
        <f>+'Enero 2016'!D75+'Febrero 2016'!D75+'Marzo 2016'!D75+'Abril 2016'!D75+'Mayo 2016'!D75+'Junio 2016'!D75+'Julio 2016'!D75+'Agosto 2016'!D75+'Septiembre 2016'!D75+'Octubre 2016'!D75+'Noviembre 2016'!D75+'Diciembre 2016'!D75</f>
        <v>82664</v>
      </c>
      <c r="F75" s="60" t="s">
        <v>59</v>
      </c>
      <c r="G75" s="61">
        <f>+'Enero 2016'!G75+'Febrero 2016'!G75+'Marzo 2016'!G75+'Abril 2016'!G75+'Mayo 2016'!G75+'Junio 2016'!G75+'Julio 2016'!G75+'Agosto 2016'!G75+'Septiembre 2016'!G75+'Octubre 2016'!G75+'Noviembre 2016'!G75+'Diciembre 2016'!G75</f>
        <v>109206</v>
      </c>
      <c r="H75" s="61">
        <f>+'Enero 2016'!H75+'Febrero 2016'!H75+'Marzo 2016'!H75+'Abril 2016'!H75+'Mayo 2016'!H75+'Junio 2016'!H75+'Julio 2016'!H75+'Agosto 2016'!H75+'Septiembre 2016'!H75+'Octubre 2016'!H75+'Noviembre 2016'!H75+'Diciembre 2016'!H75</f>
        <v>102656272.21453518</v>
      </c>
      <c r="I75" s="116">
        <f>+'Enero 2016'!I75+'Febrero 2016'!I75+'Marzo 2016'!I75+'Abril 2016'!I75+'Mayo 2016'!I75+'Junio 2016'!I75+'Julio 2016'!I75+'Agosto 2016'!I75+'Septiembre 2016'!I75+'Octubre 2016'!I75+'Noviembre 2016'!I75+'Diciembre 2016'!I75</f>
        <v>74716</v>
      </c>
      <c r="J75" s="15"/>
      <c r="K75" s="35" t="s">
        <v>59</v>
      </c>
      <c r="L75" s="76">
        <f t="shared" ref="L75:N76" si="10">+B75/G75-1</f>
        <v>0.13404025419848731</v>
      </c>
      <c r="M75" s="76">
        <f t="shared" si="10"/>
        <v>0.21568532806312746</v>
      </c>
      <c r="N75" s="76">
        <f t="shared" si="10"/>
        <v>0.10637614433320852</v>
      </c>
      <c r="Q75" s="15"/>
      <c r="R75" s="15"/>
      <c r="S75" s="15"/>
      <c r="T75" s="15"/>
      <c r="V75" s="15"/>
      <c r="W75" s="15"/>
      <c r="X75" s="15"/>
      <c r="Y75" s="15"/>
      <c r="AA75" s="15"/>
      <c r="AB75" s="15"/>
      <c r="AC75" s="15"/>
      <c r="AD75" s="15"/>
    </row>
    <row r="76" spans="1:30" ht="13.5" thickBot="1" x14ac:dyDescent="0.25">
      <c r="A76" s="29" t="s">
        <v>60</v>
      </c>
      <c r="B76" s="127">
        <f>+'Enero 2016'!B76+'Febrero 2016'!B76+'Marzo 2016'!B76+'Abril 2016'!B76+'Mayo 2016'!B76+'Junio 2016'!B76+'Julio 2016'!B76+'Agosto 2016'!B76+'Septiembre 2016'!B76+'Octubre 2016'!B76+'Noviembre 2016'!B76+'Diciembre 2016'!B76</f>
        <v>123844</v>
      </c>
      <c r="C76" s="127">
        <f>+'Enero 2016'!C76+'Febrero 2016'!C76+'Marzo 2016'!C76+'Abril 2016'!C76+'Mayo 2016'!C76+'Junio 2016'!C76+'Julio 2016'!C76+'Agosto 2016'!C76+'Septiembre 2016'!C76+'Octubre 2016'!C76+'Noviembre 2016'!C76+'Diciembre 2016'!C76</f>
        <v>124797723.96486491</v>
      </c>
      <c r="D76" s="128">
        <f>+'Enero 2016'!D76+'Febrero 2016'!D76+'Marzo 2016'!D76+'Abril 2016'!D76+'Mayo 2016'!D76+'Junio 2016'!D76+'Julio 2016'!D76+'Agosto 2016'!D76+'Septiembre 2016'!D76+'Octubre 2016'!D76+'Noviembre 2016'!D76+'Diciembre 2016'!D76</f>
        <v>82664</v>
      </c>
      <c r="F76" s="29" t="s">
        <v>60</v>
      </c>
      <c r="G76" s="127">
        <f>+'Enero 2016'!G76+'Febrero 2016'!G76+'Marzo 2016'!G76+'Abril 2016'!G76+'Mayo 2016'!G76+'Junio 2016'!G76+'Julio 2016'!G76+'Agosto 2016'!G76+'Septiembre 2016'!G76+'Octubre 2016'!G76+'Noviembre 2016'!G76+'Diciembre 2016'!G76</f>
        <v>109206</v>
      </c>
      <c r="H76" s="127">
        <f>+'Enero 2016'!H76+'Febrero 2016'!H76+'Marzo 2016'!H76+'Abril 2016'!H76+'Mayo 2016'!H76+'Junio 2016'!H76+'Julio 2016'!H76+'Agosto 2016'!H76+'Septiembre 2016'!H76+'Octubre 2016'!H76+'Noviembre 2016'!H76+'Diciembre 2016'!H76</f>
        <v>102656272.21453518</v>
      </c>
      <c r="I76" s="128">
        <f>+'Enero 2016'!I76+'Febrero 2016'!I76+'Marzo 2016'!I76+'Abril 2016'!I76+'Mayo 2016'!I76+'Junio 2016'!I76+'Julio 2016'!I76+'Agosto 2016'!I76+'Septiembre 2016'!I76+'Octubre 2016'!I76+'Noviembre 2016'!I76+'Diciembre 2016'!I76</f>
        <v>74716</v>
      </c>
      <c r="J76" s="15"/>
      <c r="K76" s="29" t="s">
        <v>60</v>
      </c>
      <c r="L76" s="96">
        <f t="shared" si="10"/>
        <v>0.13404025419848731</v>
      </c>
      <c r="M76" s="96">
        <f t="shared" si="10"/>
        <v>0.21568532806312746</v>
      </c>
      <c r="N76" s="97">
        <f t="shared" si="10"/>
        <v>0.10637614433320852</v>
      </c>
    </row>
    <row r="77" spans="1:30" ht="13.5" thickBot="1" x14ac:dyDescent="0.25">
      <c r="B77" s="126"/>
      <c r="C77" s="126"/>
      <c r="D77" s="126"/>
      <c r="G77" s="126"/>
      <c r="H77" s="126"/>
      <c r="I77" s="126"/>
      <c r="J77" s="15"/>
      <c r="L77" s="93"/>
      <c r="M77" s="93"/>
      <c r="N77" s="93"/>
    </row>
    <row r="78" spans="1:30" ht="13.5" thickBot="1" x14ac:dyDescent="0.25">
      <c r="A78" s="10" t="s">
        <v>61</v>
      </c>
      <c r="B78" s="11">
        <f>+'Enero 2016'!B78+'Febrero 2016'!B78+'Marzo 2016'!B78+'Abril 2016'!B78+'Mayo 2016'!B78+'Junio 2016'!B78+'Julio 2016'!B78+'Agosto 2016'!B78+'Septiembre 2016'!B78+'Octubre 2016'!B78+'Noviembre 2016'!B78+'Diciembre 2016'!B78</f>
        <v>37410</v>
      </c>
      <c r="C78" s="11">
        <f>+'Enero 2016'!C78+'Febrero 2016'!C78+'Marzo 2016'!C78+'Abril 2016'!C78+'Mayo 2016'!C78+'Junio 2016'!C78+'Julio 2016'!C78+'Agosto 2016'!C78+'Septiembre 2016'!C78+'Octubre 2016'!C78+'Noviembre 2016'!C78+'Diciembre 2016'!C78</f>
        <v>24532880.227024753</v>
      </c>
      <c r="D78" s="11">
        <f>+'Enero 2016'!D78+'Febrero 2016'!D78+'Marzo 2016'!D78+'Abril 2016'!D78+'Mayo 2016'!D78+'Junio 2016'!D78+'Julio 2016'!D78+'Agosto 2016'!D78+'Septiembre 2016'!D78+'Octubre 2016'!D78+'Noviembre 2016'!D78+'Diciembre 2016'!D78</f>
        <v>28587</v>
      </c>
      <c r="F78" s="60" t="s">
        <v>61</v>
      </c>
      <c r="G78" s="61">
        <f>+'Enero 2016'!G78+'Febrero 2016'!G78+'Marzo 2016'!G78+'Abril 2016'!G78+'Mayo 2016'!G78+'Junio 2016'!G78+'Julio 2016'!G78+'Agosto 2016'!G78+'Septiembre 2016'!G78+'Octubre 2016'!G78+'Noviembre 2016'!G78+'Diciembre 2016'!G78</f>
        <v>36952</v>
      </c>
      <c r="H78" s="61">
        <f>+'Enero 2016'!H78+'Febrero 2016'!H78+'Marzo 2016'!H78+'Abril 2016'!H78+'Mayo 2016'!H78+'Junio 2016'!H78+'Julio 2016'!H78+'Agosto 2016'!H78+'Septiembre 2016'!H78+'Octubre 2016'!H78+'Noviembre 2016'!H78+'Diciembre 2016'!H78</f>
        <v>23578941.780737814</v>
      </c>
      <c r="I78" s="116">
        <f>+'Enero 2016'!I78+'Febrero 2016'!I78+'Marzo 2016'!I78+'Abril 2016'!I78+'Mayo 2016'!I78+'Junio 2016'!I78+'Julio 2016'!I78+'Agosto 2016'!I78+'Septiembre 2016'!I78+'Octubre 2016'!I78+'Noviembre 2016'!I78+'Diciembre 2016'!I78</f>
        <v>30898</v>
      </c>
      <c r="J78" s="15"/>
      <c r="K78" s="35" t="s">
        <v>61</v>
      </c>
      <c r="L78" s="76">
        <f t="shared" ref="L78:N79" si="11">+B78/G78-1</f>
        <v>1.2394457674821391E-2</v>
      </c>
      <c r="M78" s="76">
        <f t="shared" si="11"/>
        <v>4.0457220479090061E-2</v>
      </c>
      <c r="N78" s="76">
        <f t="shared" si="11"/>
        <v>-7.4794485079940465E-2</v>
      </c>
      <c r="Q78" s="15"/>
      <c r="R78" s="15"/>
      <c r="S78" s="15"/>
      <c r="T78" s="15"/>
      <c r="V78" s="15"/>
      <c r="W78" s="15"/>
      <c r="X78" s="15"/>
      <c r="Y78" s="15"/>
      <c r="AA78" s="15"/>
      <c r="AB78" s="15"/>
      <c r="AC78" s="15"/>
      <c r="AD78" s="15"/>
    </row>
    <row r="79" spans="1:30" ht="13.5" thickBot="1" x14ac:dyDescent="0.25">
      <c r="A79" s="29" t="s">
        <v>62</v>
      </c>
      <c r="B79" s="127">
        <f>+'Enero 2016'!B79+'Febrero 2016'!B79+'Marzo 2016'!B79+'Abril 2016'!B79+'Mayo 2016'!B79+'Junio 2016'!B79+'Julio 2016'!B79+'Agosto 2016'!B79+'Septiembre 2016'!B79+'Octubre 2016'!B79+'Noviembre 2016'!B79+'Diciembre 2016'!B79</f>
        <v>37410</v>
      </c>
      <c r="C79" s="127">
        <f>+'Enero 2016'!C79+'Febrero 2016'!C79+'Marzo 2016'!C79+'Abril 2016'!C79+'Mayo 2016'!C79+'Junio 2016'!C79+'Julio 2016'!C79+'Agosto 2016'!C79+'Septiembre 2016'!C79+'Octubre 2016'!C79+'Noviembre 2016'!C79+'Diciembre 2016'!C79</f>
        <v>24532880.227024753</v>
      </c>
      <c r="D79" s="128">
        <f>+'Enero 2016'!D79+'Febrero 2016'!D79+'Marzo 2016'!D79+'Abril 2016'!D79+'Mayo 2016'!D79+'Junio 2016'!D79+'Julio 2016'!D79+'Agosto 2016'!D79+'Septiembre 2016'!D79+'Octubre 2016'!D79+'Noviembre 2016'!D79+'Diciembre 2016'!D79</f>
        <v>28587</v>
      </c>
      <c r="F79" s="29" t="s">
        <v>62</v>
      </c>
      <c r="G79" s="127">
        <f>+'Enero 2016'!G79+'Febrero 2016'!G79+'Marzo 2016'!G79+'Abril 2016'!G79+'Mayo 2016'!G79+'Junio 2016'!G79+'Julio 2016'!G79+'Agosto 2016'!G79+'Septiembre 2016'!G79+'Octubre 2016'!G79+'Noviembre 2016'!G79+'Diciembre 2016'!G79</f>
        <v>36952</v>
      </c>
      <c r="H79" s="127">
        <f>+'Enero 2016'!H79+'Febrero 2016'!H79+'Marzo 2016'!H79+'Abril 2016'!H79+'Mayo 2016'!H79+'Junio 2016'!H79+'Julio 2016'!H79+'Agosto 2016'!H79+'Septiembre 2016'!H79+'Octubre 2016'!H79+'Noviembre 2016'!H79+'Diciembre 2016'!H79</f>
        <v>23578941.780737814</v>
      </c>
      <c r="I79" s="128">
        <f>+'Enero 2016'!I79+'Febrero 2016'!I79+'Marzo 2016'!I79+'Abril 2016'!I79+'Mayo 2016'!I79+'Junio 2016'!I79+'Julio 2016'!I79+'Agosto 2016'!I79+'Septiembre 2016'!I79+'Octubre 2016'!I79+'Noviembre 2016'!I79+'Diciembre 2016'!I79</f>
        <v>30898</v>
      </c>
      <c r="J79" s="15"/>
      <c r="K79" s="29" t="s">
        <v>62</v>
      </c>
      <c r="L79" s="96">
        <f t="shared" si="11"/>
        <v>1.2394457674821391E-2</v>
      </c>
      <c r="M79" s="96">
        <f t="shared" si="11"/>
        <v>4.0457220479090061E-2</v>
      </c>
      <c r="N79" s="97">
        <f t="shared" si="11"/>
        <v>-7.4794485079940465E-2</v>
      </c>
    </row>
    <row r="80" spans="1:30" ht="13.5" thickBot="1" x14ac:dyDescent="0.25">
      <c r="B80" s="126"/>
      <c r="C80" s="126"/>
      <c r="D80" s="126"/>
      <c r="G80" s="126"/>
      <c r="H80" s="126"/>
      <c r="I80" s="126"/>
      <c r="J80" s="15"/>
      <c r="L80" s="93"/>
      <c r="M80" s="93"/>
      <c r="N80" s="93"/>
    </row>
    <row r="81" spans="1:30" ht="13.5" thickBot="1" x14ac:dyDescent="0.25">
      <c r="A81" s="10" t="s">
        <v>63</v>
      </c>
      <c r="B81" s="11">
        <f>+'Enero 2016'!B81+'Febrero 2016'!B81+'Marzo 2016'!B81+'Abril 2016'!B81+'Mayo 2016'!B81+'Junio 2016'!B81+'Julio 2016'!B81+'Agosto 2016'!B81+'Septiembre 2016'!B81+'Octubre 2016'!B81+'Noviembre 2016'!B81+'Diciembre 2016'!B81</f>
        <v>25771</v>
      </c>
      <c r="C81" s="11">
        <f>+'Enero 2016'!C81+'Febrero 2016'!C81+'Marzo 2016'!C81+'Abril 2016'!C81+'Mayo 2016'!C81+'Junio 2016'!C81+'Julio 2016'!C81+'Agosto 2016'!C81+'Septiembre 2016'!C81+'Octubre 2016'!C81+'Noviembre 2016'!C81+'Diciembre 2016'!C81</f>
        <v>24777848.134542756</v>
      </c>
      <c r="D81" s="11">
        <f>+'Enero 2016'!D81+'Febrero 2016'!D81+'Marzo 2016'!D81+'Abril 2016'!D81+'Mayo 2016'!D81+'Junio 2016'!D81+'Julio 2016'!D81+'Agosto 2016'!D81+'Septiembre 2016'!D81+'Octubre 2016'!D81+'Noviembre 2016'!D81+'Diciembre 2016'!D81</f>
        <v>19650</v>
      </c>
      <c r="F81" s="60" t="s">
        <v>63</v>
      </c>
      <c r="G81" s="61">
        <f>+'Enero 2016'!G81+'Febrero 2016'!G81+'Marzo 2016'!G81+'Abril 2016'!G81+'Mayo 2016'!G81+'Junio 2016'!G81+'Julio 2016'!G81+'Agosto 2016'!G81+'Septiembre 2016'!G81+'Octubre 2016'!G81+'Noviembre 2016'!G81+'Diciembre 2016'!G81</f>
        <v>23535</v>
      </c>
      <c r="H81" s="61">
        <f>+'Enero 2016'!H81+'Febrero 2016'!H81+'Marzo 2016'!H81+'Abril 2016'!H81+'Mayo 2016'!H81+'Junio 2016'!H81+'Julio 2016'!H81+'Agosto 2016'!H81+'Septiembre 2016'!H81+'Octubre 2016'!H81+'Noviembre 2016'!H81+'Diciembre 2016'!H81</f>
        <v>22215020.365127683</v>
      </c>
      <c r="I81" s="116">
        <f>+'Enero 2016'!I81+'Febrero 2016'!I81+'Marzo 2016'!I81+'Abril 2016'!I81+'Mayo 2016'!I81+'Junio 2016'!I81+'Julio 2016'!I81+'Agosto 2016'!I81+'Septiembre 2016'!I81+'Octubre 2016'!I81+'Noviembre 2016'!I81+'Diciembre 2016'!I81</f>
        <v>17889</v>
      </c>
      <c r="J81" s="15"/>
      <c r="K81" s="35" t="s">
        <v>63</v>
      </c>
      <c r="L81" s="76">
        <f t="shared" ref="L81:N82" si="12">+B81/G81-1</f>
        <v>9.5007435734013157E-2</v>
      </c>
      <c r="M81" s="76">
        <f t="shared" si="12"/>
        <v>0.11536463740713487</v>
      </c>
      <c r="N81" s="76">
        <f t="shared" si="12"/>
        <v>9.8440382357873446E-2</v>
      </c>
      <c r="Q81" s="15"/>
      <c r="R81" s="15"/>
      <c r="S81" s="15"/>
      <c r="T81" s="15"/>
      <c r="V81" s="15"/>
      <c r="W81" s="15"/>
      <c r="X81" s="15"/>
      <c r="Y81" s="15"/>
      <c r="AA81" s="15"/>
      <c r="AB81" s="15"/>
      <c r="AC81" s="15"/>
      <c r="AD81" s="15"/>
    </row>
    <row r="82" spans="1:30" ht="13.5" thickBot="1" x14ac:dyDescent="0.25">
      <c r="A82" s="29" t="s">
        <v>64</v>
      </c>
      <c r="B82" s="127">
        <f>+'Enero 2016'!B82+'Febrero 2016'!B82+'Marzo 2016'!B82+'Abril 2016'!B82+'Mayo 2016'!B82+'Junio 2016'!B82+'Julio 2016'!B82+'Agosto 2016'!B82+'Septiembre 2016'!B82+'Octubre 2016'!B82+'Noviembre 2016'!B82+'Diciembre 2016'!B82</f>
        <v>25771</v>
      </c>
      <c r="C82" s="127">
        <f>+'Enero 2016'!C82+'Febrero 2016'!C82+'Marzo 2016'!C82+'Abril 2016'!C82+'Mayo 2016'!C82+'Junio 2016'!C82+'Julio 2016'!C82+'Agosto 2016'!C82+'Septiembre 2016'!C82+'Octubre 2016'!C82+'Noviembre 2016'!C82+'Diciembre 2016'!C82</f>
        <v>24777848.134542756</v>
      </c>
      <c r="D82" s="128">
        <f>+'Enero 2016'!D82+'Febrero 2016'!D82+'Marzo 2016'!D82+'Abril 2016'!D82+'Mayo 2016'!D82+'Junio 2016'!D82+'Julio 2016'!D82+'Agosto 2016'!D82+'Septiembre 2016'!D82+'Octubre 2016'!D82+'Noviembre 2016'!D82+'Diciembre 2016'!D82</f>
        <v>19650</v>
      </c>
      <c r="F82" s="29" t="s">
        <v>64</v>
      </c>
      <c r="G82" s="127">
        <f>+'Enero 2016'!G82+'Febrero 2016'!G82+'Marzo 2016'!G82+'Abril 2016'!G82+'Mayo 2016'!G82+'Junio 2016'!G82+'Julio 2016'!G82+'Agosto 2016'!G82+'Septiembre 2016'!G82+'Octubre 2016'!G82+'Noviembre 2016'!G82+'Diciembre 2016'!G82</f>
        <v>23535</v>
      </c>
      <c r="H82" s="127">
        <f>+'Enero 2016'!H82+'Febrero 2016'!H82+'Marzo 2016'!H82+'Abril 2016'!H82+'Mayo 2016'!H82+'Junio 2016'!H82+'Julio 2016'!H82+'Agosto 2016'!H82+'Septiembre 2016'!H82+'Octubre 2016'!H82+'Noviembre 2016'!H82+'Diciembre 2016'!H82</f>
        <v>22215020.365127683</v>
      </c>
      <c r="I82" s="128">
        <f>+'Enero 2016'!I82+'Febrero 2016'!I82+'Marzo 2016'!I82+'Abril 2016'!I82+'Mayo 2016'!I82+'Junio 2016'!I82+'Julio 2016'!I82+'Agosto 2016'!I82+'Septiembre 2016'!I82+'Octubre 2016'!I82+'Noviembre 2016'!I82+'Diciembre 2016'!I82</f>
        <v>17889</v>
      </c>
      <c r="J82" s="15"/>
      <c r="K82" s="29" t="s">
        <v>64</v>
      </c>
      <c r="L82" s="96">
        <f t="shared" si="12"/>
        <v>9.5007435734013157E-2</v>
      </c>
      <c r="M82" s="96">
        <f t="shared" si="12"/>
        <v>0.11536463740713487</v>
      </c>
      <c r="N82" s="97">
        <f t="shared" si="12"/>
        <v>9.8440382357873446E-2</v>
      </c>
    </row>
    <row r="83" spans="1:30" ht="13.5" thickBot="1" x14ac:dyDescent="0.25">
      <c r="B83" s="126"/>
      <c r="C83" s="126"/>
      <c r="D83" s="126"/>
      <c r="G83" s="126"/>
      <c r="H83" s="126"/>
      <c r="I83" s="126"/>
      <c r="J83" s="15"/>
      <c r="L83" s="93"/>
      <c r="M83" s="93"/>
      <c r="N83" s="93"/>
    </row>
    <row r="84" spans="1:30" ht="13.5" thickBot="1" x14ac:dyDescent="0.25">
      <c r="A84" s="10" t="s">
        <v>65</v>
      </c>
      <c r="B84" s="11">
        <f>+'Enero 2016'!B84+'Febrero 2016'!B84+'Marzo 2016'!B84+'Abril 2016'!B84+'Mayo 2016'!B84+'Junio 2016'!B84+'Julio 2016'!B84+'Agosto 2016'!B84+'Septiembre 2016'!B84+'Octubre 2016'!B84+'Noviembre 2016'!B84+'Diciembre 2016'!B84</f>
        <v>44315</v>
      </c>
      <c r="C84" s="11">
        <f>+'Enero 2016'!C84+'Febrero 2016'!C84+'Marzo 2016'!C84+'Abril 2016'!C84+'Mayo 2016'!C84+'Junio 2016'!C84+'Julio 2016'!C84+'Agosto 2016'!C84+'Septiembre 2016'!C84+'Octubre 2016'!C84+'Noviembre 2016'!C84+'Diciembre 2016'!C84</f>
        <v>46418864.27870775</v>
      </c>
      <c r="D84" s="11">
        <f>+'Enero 2016'!D84+'Febrero 2016'!D84+'Marzo 2016'!D84+'Abril 2016'!D84+'Mayo 2016'!D84+'Junio 2016'!D84+'Julio 2016'!D84+'Agosto 2016'!D84+'Septiembre 2016'!D84+'Octubre 2016'!D84+'Noviembre 2016'!D84+'Diciembre 2016'!D84</f>
        <v>33811</v>
      </c>
      <c r="F84" s="60" t="s">
        <v>65</v>
      </c>
      <c r="G84" s="61">
        <f>+'Enero 2016'!G84+'Febrero 2016'!G84+'Marzo 2016'!G84+'Abril 2016'!G84+'Mayo 2016'!G84+'Junio 2016'!G84+'Julio 2016'!G84+'Agosto 2016'!G84+'Septiembre 2016'!G84+'Octubre 2016'!G84+'Noviembre 2016'!G84+'Diciembre 2016'!G84</f>
        <v>37152</v>
      </c>
      <c r="H84" s="61">
        <f>+'Enero 2016'!H84+'Febrero 2016'!H84+'Marzo 2016'!H84+'Abril 2016'!H84+'Mayo 2016'!H84+'Junio 2016'!H84+'Julio 2016'!H84+'Agosto 2016'!H84+'Septiembre 2016'!H84+'Octubre 2016'!H84+'Noviembre 2016'!H84+'Diciembre 2016'!H84</f>
        <v>38924592.70137766</v>
      </c>
      <c r="I84" s="116">
        <f>+'Enero 2016'!I84+'Febrero 2016'!I84+'Marzo 2016'!I84+'Abril 2016'!I84+'Mayo 2016'!I84+'Junio 2016'!I84+'Julio 2016'!I84+'Agosto 2016'!I84+'Septiembre 2016'!I84+'Octubre 2016'!I84+'Noviembre 2016'!I84+'Diciembre 2016'!I84</f>
        <v>27218</v>
      </c>
      <c r="J84" s="15"/>
      <c r="K84" s="35" t="s">
        <v>65</v>
      </c>
      <c r="L84" s="76">
        <f t="shared" ref="L84:N87" si="13">+B84/G84-1</f>
        <v>0.19280254091300608</v>
      </c>
      <c r="M84" s="76">
        <f t="shared" si="13"/>
        <v>0.19253307632079197</v>
      </c>
      <c r="N84" s="76">
        <f t="shared" si="13"/>
        <v>0.24222940701006679</v>
      </c>
      <c r="Q84" s="15"/>
      <c r="R84" s="15"/>
      <c r="S84" s="15"/>
      <c r="T84" s="15"/>
      <c r="V84" s="15"/>
      <c r="W84" s="15"/>
      <c r="X84" s="15"/>
      <c r="Y84" s="15"/>
      <c r="AA84" s="15"/>
      <c r="AB84" s="15"/>
      <c r="AC84" s="15"/>
      <c r="AD84" s="15"/>
    </row>
    <row r="85" spans="1:30" ht="13.5" thickBot="1" x14ac:dyDescent="0.25">
      <c r="A85" s="25" t="s">
        <v>66</v>
      </c>
      <c r="B85" s="117">
        <f>+'Enero 2016'!B85+'Febrero 2016'!B85+'Marzo 2016'!B85+'Abril 2016'!B85+'Mayo 2016'!B85+'Junio 2016'!B85+'Julio 2016'!B85+'Agosto 2016'!B85+'Septiembre 2016'!B85+'Octubre 2016'!B85+'Noviembre 2016'!B85+'Diciembre 2016'!B85</f>
        <v>12062</v>
      </c>
      <c r="C85" s="117">
        <f>+'Enero 2016'!C85+'Febrero 2016'!C85+'Marzo 2016'!C85+'Abril 2016'!C85+'Mayo 2016'!C85+'Junio 2016'!C85+'Julio 2016'!C85+'Agosto 2016'!C85+'Septiembre 2016'!C85+'Octubre 2016'!C85+'Noviembre 2016'!C85+'Diciembre 2016'!C85</f>
        <v>14195234.91623538</v>
      </c>
      <c r="D85" s="118">
        <f>+'Enero 2016'!D85+'Febrero 2016'!D85+'Marzo 2016'!D85+'Abril 2016'!D85+'Mayo 2016'!D85+'Junio 2016'!D85+'Julio 2016'!D85+'Agosto 2016'!D85+'Septiembre 2016'!D85+'Octubre 2016'!D85+'Noviembre 2016'!D85+'Diciembre 2016'!D85</f>
        <v>8645</v>
      </c>
      <c r="F85" s="25" t="s">
        <v>66</v>
      </c>
      <c r="G85" s="117">
        <f>+'Enero 2016'!G85+'Febrero 2016'!G85+'Marzo 2016'!G85+'Abril 2016'!G85+'Mayo 2016'!G85+'Junio 2016'!G85+'Julio 2016'!G85+'Agosto 2016'!G85+'Septiembre 2016'!G85+'Octubre 2016'!G85+'Noviembre 2016'!G85+'Diciembre 2016'!G85</f>
        <v>10019</v>
      </c>
      <c r="H85" s="117">
        <f>+'Enero 2016'!H85+'Febrero 2016'!H85+'Marzo 2016'!H85+'Abril 2016'!H85+'Mayo 2016'!H85+'Junio 2016'!H85+'Julio 2016'!H85+'Agosto 2016'!H85+'Septiembre 2016'!H85+'Octubre 2016'!H85+'Noviembre 2016'!H85+'Diciembre 2016'!H85</f>
        <v>10184477.210043628</v>
      </c>
      <c r="I85" s="118">
        <f>+'Enero 2016'!I85+'Febrero 2016'!I85+'Marzo 2016'!I85+'Abril 2016'!I85+'Mayo 2016'!I85+'Junio 2016'!I85+'Julio 2016'!I85+'Agosto 2016'!I85+'Septiembre 2016'!I85+'Octubre 2016'!I85+'Noviembre 2016'!I85+'Diciembre 2016'!I85</f>
        <v>7059</v>
      </c>
      <c r="J85" s="15"/>
      <c r="K85" s="25" t="s">
        <v>66</v>
      </c>
      <c r="L85" s="94">
        <f t="shared" si="13"/>
        <v>0.2039125661243637</v>
      </c>
      <c r="M85" s="94">
        <f t="shared" si="13"/>
        <v>0.3938108577862458</v>
      </c>
      <c r="N85" s="95">
        <f t="shared" si="13"/>
        <v>0.22467771639042367</v>
      </c>
    </row>
    <row r="86" spans="1:30" ht="13.5" thickBot="1" x14ac:dyDescent="0.25">
      <c r="A86" s="26" t="s">
        <v>67</v>
      </c>
      <c r="B86" s="117">
        <f>+'Enero 2016'!B86+'Febrero 2016'!B86+'Marzo 2016'!B86+'Abril 2016'!B86+'Mayo 2016'!B86+'Junio 2016'!B86+'Julio 2016'!B86+'Agosto 2016'!B86+'Septiembre 2016'!B86+'Octubre 2016'!B86+'Noviembre 2016'!B86+'Diciembre 2016'!B86</f>
        <v>9046</v>
      </c>
      <c r="C86" s="117">
        <f>+'Enero 2016'!C86+'Febrero 2016'!C86+'Marzo 2016'!C86+'Abril 2016'!C86+'Mayo 2016'!C86+'Junio 2016'!C86+'Julio 2016'!C86+'Agosto 2016'!C86+'Septiembre 2016'!C86+'Octubre 2016'!C86+'Noviembre 2016'!C86+'Diciembre 2016'!C86</f>
        <v>8418660.0506185237</v>
      </c>
      <c r="D86" s="118">
        <f>+'Enero 2016'!D86+'Febrero 2016'!D86+'Marzo 2016'!D86+'Abril 2016'!D86+'Mayo 2016'!D86+'Junio 2016'!D86+'Julio 2016'!D86+'Agosto 2016'!D86+'Septiembre 2016'!D86+'Octubre 2016'!D86+'Noviembre 2016'!D86+'Diciembre 2016'!D86</f>
        <v>7113</v>
      </c>
      <c r="F86" s="26" t="s">
        <v>67</v>
      </c>
      <c r="G86" s="119">
        <f>+'Enero 2016'!G86+'Febrero 2016'!G86+'Marzo 2016'!G86+'Abril 2016'!G86+'Mayo 2016'!G86+'Junio 2016'!G86+'Julio 2016'!G86+'Agosto 2016'!G86+'Septiembre 2016'!G86+'Octubre 2016'!G86+'Noviembre 2016'!G86+'Diciembre 2016'!G86</f>
        <v>8699</v>
      </c>
      <c r="H86" s="119">
        <f>+'Enero 2016'!H86+'Febrero 2016'!H86+'Marzo 2016'!H86+'Abril 2016'!H86+'Mayo 2016'!H86+'Junio 2016'!H86+'Julio 2016'!H86+'Agosto 2016'!H86+'Septiembre 2016'!H86+'Octubre 2016'!H86+'Noviembre 2016'!H86+'Diciembre 2016'!H86</f>
        <v>8814279.4588305391</v>
      </c>
      <c r="I86" s="120">
        <f>+'Enero 2016'!I86+'Febrero 2016'!I86+'Marzo 2016'!I86+'Abril 2016'!I86+'Mayo 2016'!I86+'Junio 2016'!I86+'Julio 2016'!I86+'Agosto 2016'!I86+'Septiembre 2016'!I86+'Octubre 2016'!I86+'Noviembre 2016'!I86+'Diciembre 2016'!I86</f>
        <v>6800</v>
      </c>
      <c r="J86" s="15"/>
      <c r="K86" s="26" t="s">
        <v>67</v>
      </c>
      <c r="L86" s="94">
        <f t="shared" si="13"/>
        <v>3.9889642487642263E-2</v>
      </c>
      <c r="M86" s="94">
        <f t="shared" si="13"/>
        <v>-4.4883919333379652E-2</v>
      </c>
      <c r="N86" s="95">
        <f t="shared" si="13"/>
        <v>4.6029411764705985E-2</v>
      </c>
    </row>
    <row r="87" spans="1:30" ht="13.5" thickBot="1" x14ac:dyDescent="0.25">
      <c r="A87" s="27" t="s">
        <v>68</v>
      </c>
      <c r="B87" s="127">
        <f>+'Enero 2016'!B87+'Febrero 2016'!B87+'Marzo 2016'!B87+'Abril 2016'!B87+'Mayo 2016'!B87+'Junio 2016'!B87+'Julio 2016'!B87+'Agosto 2016'!B87+'Septiembre 2016'!B87+'Octubre 2016'!B87+'Noviembre 2016'!B87+'Diciembre 2016'!B87</f>
        <v>23207</v>
      </c>
      <c r="C87" s="127">
        <f>+'Enero 2016'!C87+'Febrero 2016'!C87+'Marzo 2016'!C87+'Abril 2016'!C87+'Mayo 2016'!C87+'Junio 2016'!C87+'Julio 2016'!C87+'Agosto 2016'!C87+'Septiembre 2016'!C87+'Octubre 2016'!C87+'Noviembre 2016'!C87+'Diciembre 2016'!C87</f>
        <v>23804969.311853833</v>
      </c>
      <c r="D87" s="128">
        <f>+'Enero 2016'!D87+'Febrero 2016'!D87+'Marzo 2016'!D87+'Abril 2016'!D87+'Mayo 2016'!D87+'Junio 2016'!D87+'Julio 2016'!D87+'Agosto 2016'!D87+'Septiembre 2016'!D87+'Octubre 2016'!D87+'Noviembre 2016'!D87+'Diciembre 2016'!D87</f>
        <v>18053</v>
      </c>
      <c r="F87" s="27" t="s">
        <v>68</v>
      </c>
      <c r="G87" s="121">
        <f>+'Enero 2016'!G87+'Febrero 2016'!G87+'Marzo 2016'!G87+'Abril 2016'!G87+'Mayo 2016'!G87+'Junio 2016'!G87+'Julio 2016'!G87+'Agosto 2016'!G87+'Septiembre 2016'!G87+'Octubre 2016'!G87+'Noviembre 2016'!G87+'Diciembre 2016'!G87</f>
        <v>18434</v>
      </c>
      <c r="H87" s="121">
        <f>+'Enero 2016'!H87+'Febrero 2016'!H87+'Marzo 2016'!H87+'Abril 2016'!H87+'Mayo 2016'!H87+'Junio 2016'!H87+'Julio 2016'!H87+'Agosto 2016'!H87+'Septiembre 2016'!H87+'Octubre 2016'!H87+'Noviembre 2016'!H87+'Diciembre 2016'!H87</f>
        <v>19925836.042503484</v>
      </c>
      <c r="I87" s="122">
        <f>+'Enero 2016'!I87+'Febrero 2016'!I87+'Marzo 2016'!I87+'Abril 2016'!I87+'Mayo 2016'!I87+'Junio 2016'!I87+'Julio 2016'!I87+'Agosto 2016'!I87+'Septiembre 2016'!I87+'Octubre 2016'!I87+'Noviembre 2016'!I87+'Diciembre 2016'!I87</f>
        <v>13359</v>
      </c>
      <c r="J87" s="15"/>
      <c r="K87" s="27" t="s">
        <v>68</v>
      </c>
      <c r="L87" s="96">
        <f t="shared" si="13"/>
        <v>0.25892372789410878</v>
      </c>
      <c r="M87" s="96">
        <f t="shared" si="13"/>
        <v>0.19467857012753864</v>
      </c>
      <c r="N87" s="97">
        <f t="shared" si="13"/>
        <v>0.35137360580881793</v>
      </c>
    </row>
    <row r="88" spans="1:30" ht="13.5" thickBot="1" x14ac:dyDescent="0.25">
      <c r="B88" s="126"/>
      <c r="C88" s="126"/>
      <c r="D88" s="126"/>
      <c r="G88" s="126"/>
      <c r="H88" s="126"/>
      <c r="I88" s="126"/>
      <c r="J88" s="15"/>
      <c r="L88" s="93"/>
      <c r="M88" s="93"/>
      <c r="N88" s="93"/>
    </row>
    <row r="89" spans="1:30" ht="13.5" thickBot="1" x14ac:dyDescent="0.25">
      <c r="A89" s="13" t="s">
        <v>69</v>
      </c>
      <c r="B89" s="11">
        <f>+'Enero 2016'!B89+'Febrero 2016'!B89+'Marzo 2016'!B89+'Abril 2016'!B89+'Mayo 2016'!B89+'Junio 2016'!B89+'Julio 2016'!B89+'Agosto 2016'!B89+'Septiembre 2016'!B89+'Octubre 2016'!B89+'Noviembre 2016'!B89+'Diciembre 2016'!B89</f>
        <v>7706</v>
      </c>
      <c r="C89" s="11">
        <f>+'Enero 2016'!C89+'Febrero 2016'!C89+'Marzo 2016'!C89+'Abril 2016'!C89+'Mayo 2016'!C89+'Junio 2016'!C89+'Julio 2016'!C89+'Agosto 2016'!C89+'Septiembre 2016'!C89+'Octubre 2016'!C89+'Noviembre 2016'!C89+'Diciembre 2016'!C89</f>
        <v>7178474.5947684851</v>
      </c>
      <c r="D89" s="11">
        <f>+'Enero 2016'!D89+'Febrero 2016'!D89+'Marzo 2016'!D89+'Abril 2016'!D89+'Mayo 2016'!D89+'Junio 2016'!D89+'Julio 2016'!D89+'Agosto 2016'!D89+'Septiembre 2016'!D89+'Octubre 2016'!D89+'Noviembre 2016'!D89+'Diciembre 2016'!D89</f>
        <v>5870</v>
      </c>
      <c r="F89" s="62" t="s">
        <v>69</v>
      </c>
      <c r="G89" s="61">
        <f>+'Enero 2016'!G89+'Febrero 2016'!G89+'Marzo 2016'!G89+'Abril 2016'!G89+'Mayo 2016'!G89+'Junio 2016'!G89+'Julio 2016'!G89+'Agosto 2016'!G89+'Septiembre 2016'!G89+'Octubre 2016'!G89+'Noviembre 2016'!G89+'Diciembre 2016'!G89</f>
        <v>7860</v>
      </c>
      <c r="H89" s="61">
        <f>+'Enero 2016'!H89+'Febrero 2016'!H89+'Marzo 2016'!H89+'Abril 2016'!H89+'Mayo 2016'!H89+'Junio 2016'!H89+'Julio 2016'!H89+'Agosto 2016'!H89+'Septiembre 2016'!H89+'Octubre 2016'!H89+'Noviembre 2016'!H89+'Diciembre 2016'!H89</f>
        <v>8459817.2154696994</v>
      </c>
      <c r="I89" s="116">
        <f>+'Enero 2016'!I89+'Febrero 2016'!I89+'Marzo 2016'!I89+'Abril 2016'!I89+'Mayo 2016'!I89+'Junio 2016'!I89+'Julio 2016'!I89+'Agosto 2016'!I89+'Septiembre 2016'!I89+'Octubre 2016'!I89+'Noviembre 2016'!I89+'Diciembre 2016'!I89</f>
        <v>5568</v>
      </c>
      <c r="J89" s="15"/>
      <c r="K89" s="36" t="s">
        <v>69</v>
      </c>
      <c r="L89" s="76">
        <f t="shared" ref="L89:N90" si="14">+B89/G89-1</f>
        <v>-1.9592875318066194E-2</v>
      </c>
      <c r="M89" s="76">
        <f t="shared" si="14"/>
        <v>-0.15146221106977809</v>
      </c>
      <c r="N89" s="76">
        <f t="shared" si="14"/>
        <v>5.4238505747126409E-2</v>
      </c>
      <c r="Q89" s="15"/>
      <c r="R89" s="15"/>
      <c r="S89" s="15"/>
      <c r="T89" s="15"/>
      <c r="V89" s="15"/>
      <c r="W89" s="15"/>
      <c r="X89" s="15"/>
      <c r="Y89" s="15"/>
      <c r="AA89" s="15"/>
      <c r="AB89" s="15"/>
      <c r="AC89" s="15"/>
      <c r="AD89" s="15"/>
    </row>
    <row r="90" spans="1:30" ht="13.5" thickBot="1" x14ac:dyDescent="0.25">
      <c r="A90" s="28" t="s">
        <v>70</v>
      </c>
      <c r="B90" s="127">
        <f>+'Enero 2016'!B90+'Febrero 2016'!B90+'Marzo 2016'!B90+'Abril 2016'!B90+'Mayo 2016'!B90+'Junio 2016'!B90+'Julio 2016'!B90+'Agosto 2016'!B90+'Septiembre 2016'!B90+'Octubre 2016'!B90+'Noviembre 2016'!B90+'Diciembre 2016'!B90</f>
        <v>7706</v>
      </c>
      <c r="C90" s="127">
        <f>+'Enero 2016'!C90+'Febrero 2016'!C90+'Marzo 2016'!C90+'Abril 2016'!C90+'Mayo 2016'!C90+'Junio 2016'!C90+'Julio 2016'!C90+'Agosto 2016'!C90+'Septiembre 2016'!C90+'Octubre 2016'!C90+'Noviembre 2016'!C90+'Diciembre 2016'!C90</f>
        <v>7178474.5947684851</v>
      </c>
      <c r="D90" s="128">
        <f>+'Enero 2016'!D90+'Febrero 2016'!D90+'Marzo 2016'!D90+'Abril 2016'!D90+'Mayo 2016'!D90+'Junio 2016'!D90+'Julio 2016'!D90+'Agosto 2016'!D90+'Septiembre 2016'!D90+'Octubre 2016'!D90+'Noviembre 2016'!D90+'Diciembre 2016'!D90</f>
        <v>5870</v>
      </c>
      <c r="F90" s="28" t="s">
        <v>70</v>
      </c>
      <c r="G90" s="127">
        <f>+'Enero 2016'!G90+'Febrero 2016'!G90+'Marzo 2016'!G90+'Abril 2016'!G90+'Mayo 2016'!G90+'Junio 2016'!G90+'Julio 2016'!G90+'Agosto 2016'!G90+'Septiembre 2016'!G90+'Octubre 2016'!G90+'Noviembre 2016'!G90+'Diciembre 2016'!G90</f>
        <v>7860</v>
      </c>
      <c r="H90" s="127">
        <f>+'Enero 2016'!H90+'Febrero 2016'!H90+'Marzo 2016'!H90+'Abril 2016'!H90+'Mayo 2016'!H90+'Junio 2016'!H90+'Julio 2016'!H90+'Agosto 2016'!H90+'Septiembre 2016'!H90+'Octubre 2016'!H90+'Noviembre 2016'!H90+'Diciembre 2016'!H90</f>
        <v>8459817.2154696994</v>
      </c>
      <c r="I90" s="128">
        <f>+'Enero 2016'!I90+'Febrero 2016'!I90+'Marzo 2016'!I90+'Abril 2016'!I90+'Mayo 2016'!I90+'Junio 2016'!I90+'Julio 2016'!I90+'Agosto 2016'!I90+'Septiembre 2016'!I90+'Octubre 2016'!I90+'Noviembre 2016'!I90+'Diciembre 2016'!I90</f>
        <v>5568</v>
      </c>
      <c r="J90" s="15"/>
      <c r="K90" s="28" t="s">
        <v>70</v>
      </c>
      <c r="L90" s="96">
        <f t="shared" si="14"/>
        <v>-1.9592875318066194E-2</v>
      </c>
      <c r="M90" s="96">
        <f t="shared" si="14"/>
        <v>-0.15146221106977809</v>
      </c>
      <c r="N90" s="97">
        <f t="shared" si="14"/>
        <v>5.4238505747126409E-2</v>
      </c>
    </row>
    <row r="91" spans="1:30" ht="13.5" thickBot="1" x14ac:dyDescent="0.25">
      <c r="B91" s="126"/>
      <c r="C91" s="126"/>
      <c r="D91" s="126"/>
      <c r="G91" s="126"/>
      <c r="H91" s="126"/>
      <c r="I91" s="126"/>
      <c r="J91" s="15"/>
      <c r="L91" s="93"/>
      <c r="M91" s="93"/>
      <c r="N91" s="93"/>
    </row>
    <row r="92" spans="1:30" ht="13.5" thickBot="1" x14ac:dyDescent="0.25">
      <c r="A92" s="29" t="s">
        <v>71</v>
      </c>
      <c r="B92" s="127">
        <f>+'Enero 2016'!B92+'Febrero 2016'!B92+'Marzo 2016'!B92+'Abril 2016'!B92+'Mayo 2016'!B92+'Junio 2016'!B92+'Julio 2016'!B92+'Agosto 2016'!B92+'Septiembre 2016'!B92+'Octubre 2016'!B92+'Noviembre 2016'!B92+'Diciembre 2016'!B92</f>
        <v>0</v>
      </c>
      <c r="C92" s="127">
        <f>+'Enero 2016'!C92+'Febrero 2016'!C92+'Marzo 2016'!C92+'Abril 2016'!C92+'Mayo 2016'!C92+'Junio 2016'!C92+'Julio 2016'!C92+'Agosto 2016'!C92+'Septiembre 2016'!C92+'Octubre 2016'!C92+'Noviembre 2016'!C92+'Diciembre 2016'!C92</f>
        <v>0</v>
      </c>
      <c r="D92" s="128">
        <f>+'Enero 2016'!D92+'Febrero 2016'!D92+'Marzo 2016'!D92+'Abril 2016'!D92+'Mayo 2016'!D92+'Junio 2016'!D92+'Julio 2016'!D92+'Agosto 2016'!D92+'Septiembre 2016'!D92+'Octubre 2016'!D92+'Noviembre 2016'!D92+'Diciembre 2016'!D92</f>
        <v>0</v>
      </c>
      <c r="F92" s="29" t="s">
        <v>71</v>
      </c>
      <c r="G92" s="127">
        <f>+'Enero 2016'!G92+'Febrero 2016'!G92+'Marzo 2016'!G92+'Abril 2016'!G92+'Mayo 2016'!G92+'Junio 2016'!G92+'Julio 2016'!G92+'Agosto 2016'!G92+'Septiembre 2016'!G92+'Octubre 2016'!G92+'Noviembre 2016'!G92+'Diciembre 2016'!G92</f>
        <v>0</v>
      </c>
      <c r="H92" s="127">
        <f>+'Enero 2016'!H92+'Febrero 2016'!H92+'Marzo 2016'!H92+'Abril 2016'!H92+'Mayo 2016'!H92+'Junio 2016'!H92+'Julio 2016'!H92+'Agosto 2016'!H92+'Septiembre 2016'!H92+'Octubre 2016'!H92+'Noviembre 2016'!H92+'Diciembre 2016'!H92</f>
        <v>0</v>
      </c>
      <c r="I92" s="128">
        <f>+'Enero 2016'!I92+'Febrero 2016'!I92+'Marzo 2016'!I92+'Abril 2016'!I92+'Mayo 2016'!I92+'Junio 2016'!I92+'Julio 2016'!I92+'Agosto 2016'!I92+'Septiembre 2016'!I92+'Octubre 2016'!I92+'Noviembre 2016'!I92+'Diciembre 2016'!I92</f>
        <v>0</v>
      </c>
      <c r="J92" s="15"/>
      <c r="K92" s="29" t="s">
        <v>71</v>
      </c>
      <c r="L92" s="96">
        <v>0</v>
      </c>
      <c r="M92" s="96">
        <v>0</v>
      </c>
      <c r="N92" s="96">
        <v>0</v>
      </c>
    </row>
    <row r="93" spans="1:30" x14ac:dyDescent="0.2">
      <c r="J93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"/>
  <sheetViews>
    <sheetView zoomScale="85" zoomScaleNormal="85" workbookViewId="0">
      <selection activeCell="G44" sqref="G44:I52"/>
    </sheetView>
  </sheetViews>
  <sheetFormatPr baseColWidth="10" defaultColWidth="9.140625" defaultRowHeight="12.75" x14ac:dyDescent="0.2"/>
  <cols>
    <col min="1" max="1" width="22.7109375" style="2" bestFit="1" customWidth="1"/>
    <col min="2" max="2" width="12.42578125" style="2" bestFit="1" customWidth="1"/>
    <col min="3" max="3" width="13.28515625" style="2" bestFit="1" customWidth="1"/>
    <col min="4" max="5" width="9.140625" style="2"/>
    <col min="6" max="6" width="25.7109375" style="2" bestFit="1" customWidth="1"/>
    <col min="7" max="7" width="12.42578125" style="2" bestFit="1" customWidth="1"/>
    <col min="8" max="8" width="11.5703125" style="2" bestFit="1" customWidth="1"/>
    <col min="9" max="10" width="9.140625" style="2"/>
    <col min="11" max="11" width="22.7109375" style="2" bestFit="1" customWidth="1"/>
    <col min="12" max="12" width="12.42578125" style="2" bestFit="1" customWidth="1"/>
    <col min="13" max="13" width="13.28515625" style="2" bestFit="1" customWidth="1"/>
    <col min="14" max="258" width="9.140625" style="2"/>
    <col min="259" max="259" width="22.7109375" style="2" bestFit="1" customWidth="1"/>
    <col min="260" max="260" width="12.140625" style="2" customWidth="1"/>
    <col min="261" max="261" width="16.7109375" style="2" customWidth="1"/>
    <col min="262" max="262" width="13.28515625" style="2" bestFit="1" customWidth="1"/>
    <col min="263" max="514" width="9.140625" style="2"/>
    <col min="515" max="515" width="22.7109375" style="2" bestFit="1" customWidth="1"/>
    <col min="516" max="516" width="12.140625" style="2" customWidth="1"/>
    <col min="517" max="517" width="16.7109375" style="2" customWidth="1"/>
    <col min="518" max="518" width="13.28515625" style="2" bestFit="1" customWidth="1"/>
    <col min="519" max="770" width="9.140625" style="2"/>
    <col min="771" max="771" width="22.7109375" style="2" bestFit="1" customWidth="1"/>
    <col min="772" max="772" width="12.140625" style="2" customWidth="1"/>
    <col min="773" max="773" width="16.7109375" style="2" customWidth="1"/>
    <col min="774" max="774" width="13.28515625" style="2" bestFit="1" customWidth="1"/>
    <col min="775" max="1026" width="9.140625" style="2"/>
    <col min="1027" max="1027" width="22.7109375" style="2" bestFit="1" customWidth="1"/>
    <col min="1028" max="1028" width="12.140625" style="2" customWidth="1"/>
    <col min="1029" max="1029" width="16.7109375" style="2" customWidth="1"/>
    <col min="1030" max="1030" width="13.28515625" style="2" bestFit="1" customWidth="1"/>
    <col min="1031" max="1282" width="9.140625" style="2"/>
    <col min="1283" max="1283" width="22.7109375" style="2" bestFit="1" customWidth="1"/>
    <col min="1284" max="1284" width="12.140625" style="2" customWidth="1"/>
    <col min="1285" max="1285" width="16.7109375" style="2" customWidth="1"/>
    <col min="1286" max="1286" width="13.28515625" style="2" bestFit="1" customWidth="1"/>
    <col min="1287" max="1538" width="9.140625" style="2"/>
    <col min="1539" max="1539" width="22.7109375" style="2" bestFit="1" customWidth="1"/>
    <col min="1540" max="1540" width="12.140625" style="2" customWidth="1"/>
    <col min="1541" max="1541" width="16.7109375" style="2" customWidth="1"/>
    <col min="1542" max="1542" width="13.28515625" style="2" bestFit="1" customWidth="1"/>
    <col min="1543" max="1794" width="9.140625" style="2"/>
    <col min="1795" max="1795" width="22.7109375" style="2" bestFit="1" customWidth="1"/>
    <col min="1796" max="1796" width="12.140625" style="2" customWidth="1"/>
    <col min="1797" max="1797" width="16.7109375" style="2" customWidth="1"/>
    <col min="1798" max="1798" width="13.28515625" style="2" bestFit="1" customWidth="1"/>
    <col min="1799" max="2050" width="9.140625" style="2"/>
    <col min="2051" max="2051" width="22.7109375" style="2" bestFit="1" customWidth="1"/>
    <col min="2052" max="2052" width="12.140625" style="2" customWidth="1"/>
    <col min="2053" max="2053" width="16.7109375" style="2" customWidth="1"/>
    <col min="2054" max="2054" width="13.28515625" style="2" bestFit="1" customWidth="1"/>
    <col min="2055" max="2306" width="9.140625" style="2"/>
    <col min="2307" max="2307" width="22.7109375" style="2" bestFit="1" customWidth="1"/>
    <col min="2308" max="2308" width="12.140625" style="2" customWidth="1"/>
    <col min="2309" max="2309" width="16.7109375" style="2" customWidth="1"/>
    <col min="2310" max="2310" width="13.28515625" style="2" bestFit="1" customWidth="1"/>
    <col min="2311" max="2562" width="9.140625" style="2"/>
    <col min="2563" max="2563" width="22.7109375" style="2" bestFit="1" customWidth="1"/>
    <col min="2564" max="2564" width="12.140625" style="2" customWidth="1"/>
    <col min="2565" max="2565" width="16.7109375" style="2" customWidth="1"/>
    <col min="2566" max="2566" width="13.28515625" style="2" bestFit="1" customWidth="1"/>
    <col min="2567" max="2818" width="9.140625" style="2"/>
    <col min="2819" max="2819" width="22.7109375" style="2" bestFit="1" customWidth="1"/>
    <col min="2820" max="2820" width="12.140625" style="2" customWidth="1"/>
    <col min="2821" max="2821" width="16.7109375" style="2" customWidth="1"/>
    <col min="2822" max="2822" width="13.28515625" style="2" bestFit="1" customWidth="1"/>
    <col min="2823" max="3074" width="9.140625" style="2"/>
    <col min="3075" max="3075" width="22.7109375" style="2" bestFit="1" customWidth="1"/>
    <col min="3076" max="3076" width="12.140625" style="2" customWidth="1"/>
    <col min="3077" max="3077" width="16.7109375" style="2" customWidth="1"/>
    <col min="3078" max="3078" width="13.28515625" style="2" bestFit="1" customWidth="1"/>
    <col min="3079" max="3330" width="9.140625" style="2"/>
    <col min="3331" max="3331" width="22.7109375" style="2" bestFit="1" customWidth="1"/>
    <col min="3332" max="3332" width="12.140625" style="2" customWidth="1"/>
    <col min="3333" max="3333" width="16.7109375" style="2" customWidth="1"/>
    <col min="3334" max="3334" width="13.28515625" style="2" bestFit="1" customWidth="1"/>
    <col min="3335" max="3586" width="9.140625" style="2"/>
    <col min="3587" max="3587" width="22.7109375" style="2" bestFit="1" customWidth="1"/>
    <col min="3588" max="3588" width="12.140625" style="2" customWidth="1"/>
    <col min="3589" max="3589" width="16.7109375" style="2" customWidth="1"/>
    <col min="3590" max="3590" width="13.28515625" style="2" bestFit="1" customWidth="1"/>
    <col min="3591" max="3842" width="9.140625" style="2"/>
    <col min="3843" max="3843" width="22.7109375" style="2" bestFit="1" customWidth="1"/>
    <col min="3844" max="3844" width="12.140625" style="2" customWidth="1"/>
    <col min="3845" max="3845" width="16.7109375" style="2" customWidth="1"/>
    <col min="3846" max="3846" width="13.28515625" style="2" bestFit="1" customWidth="1"/>
    <col min="3847" max="4098" width="9.140625" style="2"/>
    <col min="4099" max="4099" width="22.7109375" style="2" bestFit="1" customWidth="1"/>
    <col min="4100" max="4100" width="12.140625" style="2" customWidth="1"/>
    <col min="4101" max="4101" width="16.7109375" style="2" customWidth="1"/>
    <col min="4102" max="4102" width="13.28515625" style="2" bestFit="1" customWidth="1"/>
    <col min="4103" max="4354" width="9.140625" style="2"/>
    <col min="4355" max="4355" width="22.7109375" style="2" bestFit="1" customWidth="1"/>
    <col min="4356" max="4356" width="12.140625" style="2" customWidth="1"/>
    <col min="4357" max="4357" width="16.7109375" style="2" customWidth="1"/>
    <col min="4358" max="4358" width="13.28515625" style="2" bestFit="1" customWidth="1"/>
    <col min="4359" max="4610" width="9.140625" style="2"/>
    <col min="4611" max="4611" width="22.7109375" style="2" bestFit="1" customWidth="1"/>
    <col min="4612" max="4612" width="12.140625" style="2" customWidth="1"/>
    <col min="4613" max="4613" width="16.7109375" style="2" customWidth="1"/>
    <col min="4614" max="4614" width="13.28515625" style="2" bestFit="1" customWidth="1"/>
    <col min="4615" max="4866" width="9.140625" style="2"/>
    <col min="4867" max="4867" width="22.7109375" style="2" bestFit="1" customWidth="1"/>
    <col min="4868" max="4868" width="12.140625" style="2" customWidth="1"/>
    <col min="4869" max="4869" width="16.7109375" style="2" customWidth="1"/>
    <col min="4870" max="4870" width="13.28515625" style="2" bestFit="1" customWidth="1"/>
    <col min="4871" max="5122" width="9.140625" style="2"/>
    <col min="5123" max="5123" width="22.7109375" style="2" bestFit="1" customWidth="1"/>
    <col min="5124" max="5124" width="12.140625" style="2" customWidth="1"/>
    <col min="5125" max="5125" width="16.7109375" style="2" customWidth="1"/>
    <col min="5126" max="5126" width="13.28515625" style="2" bestFit="1" customWidth="1"/>
    <col min="5127" max="5378" width="9.140625" style="2"/>
    <col min="5379" max="5379" width="22.7109375" style="2" bestFit="1" customWidth="1"/>
    <col min="5380" max="5380" width="12.140625" style="2" customWidth="1"/>
    <col min="5381" max="5381" width="16.7109375" style="2" customWidth="1"/>
    <col min="5382" max="5382" width="13.28515625" style="2" bestFit="1" customWidth="1"/>
    <col min="5383" max="5634" width="9.140625" style="2"/>
    <col min="5635" max="5635" width="22.7109375" style="2" bestFit="1" customWidth="1"/>
    <col min="5636" max="5636" width="12.140625" style="2" customWidth="1"/>
    <col min="5637" max="5637" width="16.7109375" style="2" customWidth="1"/>
    <col min="5638" max="5638" width="13.28515625" style="2" bestFit="1" customWidth="1"/>
    <col min="5639" max="5890" width="9.140625" style="2"/>
    <col min="5891" max="5891" width="22.7109375" style="2" bestFit="1" customWidth="1"/>
    <col min="5892" max="5892" width="12.140625" style="2" customWidth="1"/>
    <col min="5893" max="5893" width="16.7109375" style="2" customWidth="1"/>
    <col min="5894" max="5894" width="13.28515625" style="2" bestFit="1" customWidth="1"/>
    <col min="5895" max="6146" width="9.140625" style="2"/>
    <col min="6147" max="6147" width="22.7109375" style="2" bestFit="1" customWidth="1"/>
    <col min="6148" max="6148" width="12.140625" style="2" customWidth="1"/>
    <col min="6149" max="6149" width="16.7109375" style="2" customWidth="1"/>
    <col min="6150" max="6150" width="13.28515625" style="2" bestFit="1" customWidth="1"/>
    <col min="6151" max="6402" width="9.140625" style="2"/>
    <col min="6403" max="6403" width="22.7109375" style="2" bestFit="1" customWidth="1"/>
    <col min="6404" max="6404" width="12.140625" style="2" customWidth="1"/>
    <col min="6405" max="6405" width="16.7109375" style="2" customWidth="1"/>
    <col min="6406" max="6406" width="13.28515625" style="2" bestFit="1" customWidth="1"/>
    <col min="6407" max="6658" width="9.140625" style="2"/>
    <col min="6659" max="6659" width="22.7109375" style="2" bestFit="1" customWidth="1"/>
    <col min="6660" max="6660" width="12.140625" style="2" customWidth="1"/>
    <col min="6661" max="6661" width="16.7109375" style="2" customWidth="1"/>
    <col min="6662" max="6662" width="13.28515625" style="2" bestFit="1" customWidth="1"/>
    <col min="6663" max="6914" width="9.140625" style="2"/>
    <col min="6915" max="6915" width="22.7109375" style="2" bestFit="1" customWidth="1"/>
    <col min="6916" max="6916" width="12.140625" style="2" customWidth="1"/>
    <col min="6917" max="6917" width="16.7109375" style="2" customWidth="1"/>
    <col min="6918" max="6918" width="13.28515625" style="2" bestFit="1" customWidth="1"/>
    <col min="6919" max="7170" width="9.140625" style="2"/>
    <col min="7171" max="7171" width="22.7109375" style="2" bestFit="1" customWidth="1"/>
    <col min="7172" max="7172" width="12.140625" style="2" customWidth="1"/>
    <col min="7173" max="7173" width="16.7109375" style="2" customWidth="1"/>
    <col min="7174" max="7174" width="13.28515625" style="2" bestFit="1" customWidth="1"/>
    <col min="7175" max="7426" width="9.140625" style="2"/>
    <col min="7427" max="7427" width="22.7109375" style="2" bestFit="1" customWidth="1"/>
    <col min="7428" max="7428" width="12.140625" style="2" customWidth="1"/>
    <col min="7429" max="7429" width="16.7109375" style="2" customWidth="1"/>
    <col min="7430" max="7430" width="13.28515625" style="2" bestFit="1" customWidth="1"/>
    <col min="7431" max="7682" width="9.140625" style="2"/>
    <col min="7683" max="7683" width="22.7109375" style="2" bestFit="1" customWidth="1"/>
    <col min="7684" max="7684" width="12.140625" style="2" customWidth="1"/>
    <col min="7685" max="7685" width="16.7109375" style="2" customWidth="1"/>
    <col min="7686" max="7686" width="13.28515625" style="2" bestFit="1" customWidth="1"/>
    <col min="7687" max="7938" width="9.140625" style="2"/>
    <col min="7939" max="7939" width="22.7109375" style="2" bestFit="1" customWidth="1"/>
    <col min="7940" max="7940" width="12.140625" style="2" customWidth="1"/>
    <col min="7941" max="7941" width="16.7109375" style="2" customWidth="1"/>
    <col min="7942" max="7942" width="13.28515625" style="2" bestFit="1" customWidth="1"/>
    <col min="7943" max="8194" width="9.140625" style="2"/>
    <col min="8195" max="8195" width="22.7109375" style="2" bestFit="1" customWidth="1"/>
    <col min="8196" max="8196" width="12.140625" style="2" customWidth="1"/>
    <col min="8197" max="8197" width="16.7109375" style="2" customWidth="1"/>
    <col min="8198" max="8198" width="13.28515625" style="2" bestFit="1" customWidth="1"/>
    <col min="8199" max="8450" width="9.140625" style="2"/>
    <col min="8451" max="8451" width="22.7109375" style="2" bestFit="1" customWidth="1"/>
    <col min="8452" max="8452" width="12.140625" style="2" customWidth="1"/>
    <col min="8453" max="8453" width="16.7109375" style="2" customWidth="1"/>
    <col min="8454" max="8454" width="13.28515625" style="2" bestFit="1" customWidth="1"/>
    <col min="8455" max="8706" width="9.140625" style="2"/>
    <col min="8707" max="8707" width="22.7109375" style="2" bestFit="1" customWidth="1"/>
    <col min="8708" max="8708" width="12.140625" style="2" customWidth="1"/>
    <col min="8709" max="8709" width="16.7109375" style="2" customWidth="1"/>
    <col min="8710" max="8710" width="13.28515625" style="2" bestFit="1" customWidth="1"/>
    <col min="8711" max="8962" width="9.140625" style="2"/>
    <col min="8963" max="8963" width="22.7109375" style="2" bestFit="1" customWidth="1"/>
    <col min="8964" max="8964" width="12.140625" style="2" customWidth="1"/>
    <col min="8965" max="8965" width="16.7109375" style="2" customWidth="1"/>
    <col min="8966" max="8966" width="13.28515625" style="2" bestFit="1" customWidth="1"/>
    <col min="8967" max="9218" width="9.140625" style="2"/>
    <col min="9219" max="9219" width="22.7109375" style="2" bestFit="1" customWidth="1"/>
    <col min="9220" max="9220" width="12.140625" style="2" customWidth="1"/>
    <col min="9221" max="9221" width="16.7109375" style="2" customWidth="1"/>
    <col min="9222" max="9222" width="13.28515625" style="2" bestFit="1" customWidth="1"/>
    <col min="9223" max="9474" width="9.140625" style="2"/>
    <col min="9475" max="9475" width="22.7109375" style="2" bestFit="1" customWidth="1"/>
    <col min="9476" max="9476" width="12.140625" style="2" customWidth="1"/>
    <col min="9477" max="9477" width="16.7109375" style="2" customWidth="1"/>
    <col min="9478" max="9478" width="13.28515625" style="2" bestFit="1" customWidth="1"/>
    <col min="9479" max="9730" width="9.140625" style="2"/>
    <col min="9731" max="9731" width="22.7109375" style="2" bestFit="1" customWidth="1"/>
    <col min="9732" max="9732" width="12.140625" style="2" customWidth="1"/>
    <col min="9733" max="9733" width="16.7109375" style="2" customWidth="1"/>
    <col min="9734" max="9734" width="13.28515625" style="2" bestFit="1" customWidth="1"/>
    <col min="9735" max="9986" width="9.140625" style="2"/>
    <col min="9987" max="9987" width="22.7109375" style="2" bestFit="1" customWidth="1"/>
    <col min="9988" max="9988" width="12.140625" style="2" customWidth="1"/>
    <col min="9989" max="9989" width="16.7109375" style="2" customWidth="1"/>
    <col min="9990" max="9990" width="13.28515625" style="2" bestFit="1" customWidth="1"/>
    <col min="9991" max="10242" width="9.140625" style="2"/>
    <col min="10243" max="10243" width="22.7109375" style="2" bestFit="1" customWidth="1"/>
    <col min="10244" max="10244" width="12.140625" style="2" customWidth="1"/>
    <col min="10245" max="10245" width="16.7109375" style="2" customWidth="1"/>
    <col min="10246" max="10246" width="13.28515625" style="2" bestFit="1" customWidth="1"/>
    <col min="10247" max="10498" width="9.140625" style="2"/>
    <col min="10499" max="10499" width="22.7109375" style="2" bestFit="1" customWidth="1"/>
    <col min="10500" max="10500" width="12.140625" style="2" customWidth="1"/>
    <col min="10501" max="10501" width="16.7109375" style="2" customWidth="1"/>
    <col min="10502" max="10502" width="13.28515625" style="2" bestFit="1" customWidth="1"/>
    <col min="10503" max="10754" width="9.140625" style="2"/>
    <col min="10755" max="10755" width="22.7109375" style="2" bestFit="1" customWidth="1"/>
    <col min="10756" max="10756" width="12.140625" style="2" customWidth="1"/>
    <col min="10757" max="10757" width="16.7109375" style="2" customWidth="1"/>
    <col min="10758" max="10758" width="13.28515625" style="2" bestFit="1" customWidth="1"/>
    <col min="10759" max="11010" width="9.140625" style="2"/>
    <col min="11011" max="11011" width="22.7109375" style="2" bestFit="1" customWidth="1"/>
    <col min="11012" max="11012" width="12.140625" style="2" customWidth="1"/>
    <col min="11013" max="11013" width="16.7109375" style="2" customWidth="1"/>
    <col min="11014" max="11014" width="13.28515625" style="2" bestFit="1" customWidth="1"/>
    <col min="11015" max="11266" width="9.140625" style="2"/>
    <col min="11267" max="11267" width="22.7109375" style="2" bestFit="1" customWidth="1"/>
    <col min="11268" max="11268" width="12.140625" style="2" customWidth="1"/>
    <col min="11269" max="11269" width="16.7109375" style="2" customWidth="1"/>
    <col min="11270" max="11270" width="13.28515625" style="2" bestFit="1" customWidth="1"/>
    <col min="11271" max="11522" width="9.140625" style="2"/>
    <col min="11523" max="11523" width="22.7109375" style="2" bestFit="1" customWidth="1"/>
    <col min="11524" max="11524" width="12.140625" style="2" customWidth="1"/>
    <col min="11525" max="11525" width="16.7109375" style="2" customWidth="1"/>
    <col min="11526" max="11526" width="13.28515625" style="2" bestFit="1" customWidth="1"/>
    <col min="11527" max="11778" width="9.140625" style="2"/>
    <col min="11779" max="11779" width="22.7109375" style="2" bestFit="1" customWidth="1"/>
    <col min="11780" max="11780" width="12.140625" style="2" customWidth="1"/>
    <col min="11781" max="11781" width="16.7109375" style="2" customWidth="1"/>
    <col min="11782" max="11782" width="13.28515625" style="2" bestFit="1" customWidth="1"/>
    <col min="11783" max="12034" width="9.140625" style="2"/>
    <col min="12035" max="12035" width="22.7109375" style="2" bestFit="1" customWidth="1"/>
    <col min="12036" max="12036" width="12.140625" style="2" customWidth="1"/>
    <col min="12037" max="12037" width="16.7109375" style="2" customWidth="1"/>
    <col min="12038" max="12038" width="13.28515625" style="2" bestFit="1" customWidth="1"/>
    <col min="12039" max="12290" width="9.140625" style="2"/>
    <col min="12291" max="12291" width="22.7109375" style="2" bestFit="1" customWidth="1"/>
    <col min="12292" max="12292" width="12.140625" style="2" customWidth="1"/>
    <col min="12293" max="12293" width="16.7109375" style="2" customWidth="1"/>
    <col min="12294" max="12294" width="13.28515625" style="2" bestFit="1" customWidth="1"/>
    <col min="12295" max="12546" width="9.140625" style="2"/>
    <col min="12547" max="12547" width="22.7109375" style="2" bestFit="1" customWidth="1"/>
    <col min="12548" max="12548" width="12.140625" style="2" customWidth="1"/>
    <col min="12549" max="12549" width="16.7109375" style="2" customWidth="1"/>
    <col min="12550" max="12550" width="13.28515625" style="2" bestFit="1" customWidth="1"/>
    <col min="12551" max="12802" width="9.140625" style="2"/>
    <col min="12803" max="12803" width="22.7109375" style="2" bestFit="1" customWidth="1"/>
    <col min="12804" max="12804" width="12.140625" style="2" customWidth="1"/>
    <col min="12805" max="12805" width="16.7109375" style="2" customWidth="1"/>
    <col min="12806" max="12806" width="13.28515625" style="2" bestFit="1" customWidth="1"/>
    <col min="12807" max="13058" width="9.140625" style="2"/>
    <col min="13059" max="13059" width="22.7109375" style="2" bestFit="1" customWidth="1"/>
    <col min="13060" max="13060" width="12.140625" style="2" customWidth="1"/>
    <col min="13061" max="13061" width="16.7109375" style="2" customWidth="1"/>
    <col min="13062" max="13062" width="13.28515625" style="2" bestFit="1" customWidth="1"/>
    <col min="13063" max="13314" width="9.140625" style="2"/>
    <col min="13315" max="13315" width="22.7109375" style="2" bestFit="1" customWidth="1"/>
    <col min="13316" max="13316" width="12.140625" style="2" customWidth="1"/>
    <col min="13317" max="13317" width="16.7109375" style="2" customWidth="1"/>
    <col min="13318" max="13318" width="13.28515625" style="2" bestFit="1" customWidth="1"/>
    <col min="13319" max="13570" width="9.140625" style="2"/>
    <col min="13571" max="13571" width="22.7109375" style="2" bestFit="1" customWidth="1"/>
    <col min="13572" max="13572" width="12.140625" style="2" customWidth="1"/>
    <col min="13573" max="13573" width="16.7109375" style="2" customWidth="1"/>
    <col min="13574" max="13574" width="13.28515625" style="2" bestFit="1" customWidth="1"/>
    <col min="13575" max="13826" width="9.140625" style="2"/>
    <col min="13827" max="13827" width="22.7109375" style="2" bestFit="1" customWidth="1"/>
    <col min="13828" max="13828" width="12.140625" style="2" customWidth="1"/>
    <col min="13829" max="13829" width="16.7109375" style="2" customWidth="1"/>
    <col min="13830" max="13830" width="13.28515625" style="2" bestFit="1" customWidth="1"/>
    <col min="13831" max="14082" width="9.140625" style="2"/>
    <col min="14083" max="14083" width="22.7109375" style="2" bestFit="1" customWidth="1"/>
    <col min="14084" max="14084" width="12.140625" style="2" customWidth="1"/>
    <col min="14085" max="14085" width="16.7109375" style="2" customWidth="1"/>
    <col min="14086" max="14086" width="13.28515625" style="2" bestFit="1" customWidth="1"/>
    <col min="14087" max="14338" width="9.140625" style="2"/>
    <col min="14339" max="14339" width="22.7109375" style="2" bestFit="1" customWidth="1"/>
    <col min="14340" max="14340" width="12.140625" style="2" customWidth="1"/>
    <col min="14341" max="14341" width="16.7109375" style="2" customWidth="1"/>
    <col min="14342" max="14342" width="13.28515625" style="2" bestFit="1" customWidth="1"/>
    <col min="14343" max="14594" width="9.140625" style="2"/>
    <col min="14595" max="14595" width="22.7109375" style="2" bestFit="1" customWidth="1"/>
    <col min="14596" max="14596" width="12.140625" style="2" customWidth="1"/>
    <col min="14597" max="14597" width="16.7109375" style="2" customWidth="1"/>
    <col min="14598" max="14598" width="13.28515625" style="2" bestFit="1" customWidth="1"/>
    <col min="14599" max="14850" width="9.140625" style="2"/>
    <col min="14851" max="14851" width="22.7109375" style="2" bestFit="1" customWidth="1"/>
    <col min="14852" max="14852" width="12.140625" style="2" customWidth="1"/>
    <col min="14853" max="14853" width="16.7109375" style="2" customWidth="1"/>
    <col min="14854" max="14854" width="13.28515625" style="2" bestFit="1" customWidth="1"/>
    <col min="14855" max="15106" width="9.140625" style="2"/>
    <col min="15107" max="15107" width="22.7109375" style="2" bestFit="1" customWidth="1"/>
    <col min="15108" max="15108" width="12.140625" style="2" customWidth="1"/>
    <col min="15109" max="15109" width="16.7109375" style="2" customWidth="1"/>
    <col min="15110" max="15110" width="13.28515625" style="2" bestFit="1" customWidth="1"/>
    <col min="15111" max="15362" width="9.140625" style="2"/>
    <col min="15363" max="15363" width="22.7109375" style="2" bestFit="1" customWidth="1"/>
    <col min="15364" max="15364" width="12.140625" style="2" customWidth="1"/>
    <col min="15365" max="15365" width="16.7109375" style="2" customWidth="1"/>
    <col min="15366" max="15366" width="13.28515625" style="2" bestFit="1" customWidth="1"/>
    <col min="15367" max="15618" width="9.140625" style="2"/>
    <col min="15619" max="15619" width="22.7109375" style="2" bestFit="1" customWidth="1"/>
    <col min="15620" max="15620" width="12.140625" style="2" customWidth="1"/>
    <col min="15621" max="15621" width="16.7109375" style="2" customWidth="1"/>
    <col min="15622" max="15622" width="13.28515625" style="2" bestFit="1" customWidth="1"/>
    <col min="15623" max="15874" width="9.140625" style="2"/>
    <col min="15875" max="15875" width="22.7109375" style="2" bestFit="1" customWidth="1"/>
    <col min="15876" max="15876" width="12.140625" style="2" customWidth="1"/>
    <col min="15877" max="15877" width="16.7109375" style="2" customWidth="1"/>
    <col min="15878" max="15878" width="13.28515625" style="2" bestFit="1" customWidth="1"/>
    <col min="15879" max="16130" width="9.140625" style="2"/>
    <col min="16131" max="16131" width="22.7109375" style="2" bestFit="1" customWidth="1"/>
    <col min="16132" max="16132" width="12.140625" style="2" customWidth="1"/>
    <col min="16133" max="16133" width="16.7109375" style="2" customWidth="1"/>
    <col min="16134" max="16134" width="13.28515625" style="2" bestFit="1" customWidth="1"/>
    <col min="16135" max="16384" width="9.140625" style="2"/>
  </cols>
  <sheetData>
    <row r="1" spans="1:30" x14ac:dyDescent="0.2">
      <c r="A1" s="130" t="s">
        <v>74</v>
      </c>
      <c r="B1" s="130"/>
      <c r="C1" s="1"/>
      <c r="D1" s="1"/>
      <c r="F1" s="130" t="s">
        <v>74</v>
      </c>
      <c r="G1" s="130"/>
      <c r="K1" s="130" t="s">
        <v>75</v>
      </c>
      <c r="L1" s="130"/>
      <c r="M1" s="1"/>
      <c r="N1" s="1"/>
    </row>
    <row r="2" spans="1:30" x14ac:dyDescent="0.2">
      <c r="A2" s="1" t="s">
        <v>124</v>
      </c>
      <c r="B2" s="1"/>
      <c r="C2" s="1"/>
      <c r="D2" s="1"/>
      <c r="F2" s="1" t="s">
        <v>78</v>
      </c>
      <c r="G2" s="1"/>
      <c r="K2" s="1" t="s">
        <v>125</v>
      </c>
      <c r="L2" s="1"/>
      <c r="M2" s="1"/>
      <c r="N2" s="1"/>
    </row>
    <row r="3" spans="1:30" ht="15.75" thickBot="1" x14ac:dyDescent="0.35">
      <c r="A3" s="4"/>
      <c r="K3" s="4"/>
      <c r="L3" s="1"/>
    </row>
    <row r="4" spans="1:30" ht="13.5" thickBot="1" x14ac:dyDescent="0.25">
      <c r="A4" s="5"/>
      <c r="B4" s="7" t="s">
        <v>0</v>
      </c>
      <c r="C4" s="7" t="s">
        <v>1</v>
      </c>
      <c r="D4" s="8" t="s">
        <v>2</v>
      </c>
      <c r="F4" s="5"/>
      <c r="G4" s="58" t="s">
        <v>0</v>
      </c>
      <c r="H4" s="58" t="s">
        <v>1</v>
      </c>
      <c r="I4" s="59" t="s">
        <v>2</v>
      </c>
      <c r="K4" s="5"/>
      <c r="L4" s="33" t="s">
        <v>0</v>
      </c>
      <c r="M4" s="33" t="s">
        <v>1</v>
      </c>
      <c r="N4" s="34" t="s">
        <v>2</v>
      </c>
    </row>
    <row r="5" spans="1:30" ht="13.5" thickBot="1" x14ac:dyDescent="0.25">
      <c r="A5" s="5"/>
      <c r="B5" s="5"/>
      <c r="C5" s="9"/>
      <c r="D5" s="5"/>
      <c r="F5" s="5"/>
      <c r="G5" s="5"/>
      <c r="H5" s="9"/>
      <c r="I5" s="5"/>
      <c r="K5" s="5"/>
      <c r="L5" s="5"/>
      <c r="M5" s="9"/>
      <c r="N5" s="5"/>
    </row>
    <row r="6" spans="1:30" ht="13.5" thickBot="1" x14ac:dyDescent="0.25">
      <c r="A6" s="10" t="s">
        <v>3</v>
      </c>
      <c r="B6" s="70">
        <v>199775</v>
      </c>
      <c r="C6" s="70">
        <v>194612015.41395271</v>
      </c>
      <c r="D6" s="70">
        <v>138291</v>
      </c>
      <c r="E6" s="71"/>
      <c r="F6" s="72" t="s">
        <v>3</v>
      </c>
      <c r="G6" s="73">
        <v>175797</v>
      </c>
      <c r="H6" s="73">
        <v>167125879.5740197</v>
      </c>
      <c r="I6" s="73">
        <v>118900</v>
      </c>
      <c r="J6" s="74"/>
      <c r="K6" s="75" t="s">
        <v>3</v>
      </c>
      <c r="L6" s="76">
        <f>+B6/G6-1</f>
        <v>0.13639595670005744</v>
      </c>
      <c r="M6" s="76">
        <f t="shared" ref="M6:N6" si="0">+C6/H6-1</f>
        <v>0.16446367199377665</v>
      </c>
      <c r="N6" s="76">
        <f t="shared" si="0"/>
        <v>0.16308662741799829</v>
      </c>
      <c r="Q6" s="15"/>
      <c r="R6" s="15"/>
      <c r="S6" s="15"/>
      <c r="T6" s="15"/>
      <c r="U6" s="15"/>
      <c r="V6" s="15"/>
      <c r="W6" s="15"/>
      <c r="X6" s="15"/>
      <c r="Y6" s="15"/>
      <c r="AA6" s="15"/>
      <c r="AB6" s="15"/>
      <c r="AC6" s="15"/>
      <c r="AD6" s="15"/>
    </row>
    <row r="7" spans="1:30" ht="12" customHeight="1" thickBot="1" x14ac:dyDescent="0.25">
      <c r="B7" s="100"/>
      <c r="C7" s="100"/>
      <c r="D7" s="100"/>
      <c r="E7" s="71"/>
      <c r="F7" s="77"/>
      <c r="G7" s="107"/>
      <c r="H7" s="107"/>
      <c r="I7" s="107"/>
      <c r="J7" s="74"/>
      <c r="K7" s="71"/>
      <c r="L7" s="71"/>
      <c r="M7" s="93"/>
      <c r="N7" s="93"/>
    </row>
    <row r="8" spans="1:30" ht="13.5" thickBot="1" x14ac:dyDescent="0.25">
      <c r="A8" s="131" t="s">
        <v>4</v>
      </c>
      <c r="B8" s="132">
        <v>21765</v>
      </c>
      <c r="C8" s="132">
        <v>17201651.384724278</v>
      </c>
      <c r="D8" s="132">
        <v>15435</v>
      </c>
      <c r="E8" s="71"/>
      <c r="F8" s="78" t="s">
        <v>4</v>
      </c>
      <c r="G8" s="73">
        <v>18982</v>
      </c>
      <c r="H8" s="73">
        <v>15355864.680725843</v>
      </c>
      <c r="I8" s="108">
        <v>12368</v>
      </c>
      <c r="J8" s="74"/>
      <c r="K8" s="79" t="s">
        <v>4</v>
      </c>
      <c r="L8" s="76">
        <f t="shared" ref="L8:L70" si="1">+B8/G8-1</f>
        <v>0.14661258033926883</v>
      </c>
      <c r="M8" s="76">
        <f t="shared" ref="M8:M70" si="2">+C8/H8-1</f>
        <v>0.1202007664417104</v>
      </c>
      <c r="N8" s="76">
        <f t="shared" ref="N8:N70" si="3">+D8/I8-1</f>
        <v>0.24797865459249668</v>
      </c>
      <c r="Q8" s="15"/>
      <c r="R8" s="15"/>
      <c r="S8" s="15"/>
      <c r="T8" s="15"/>
      <c r="V8" s="15"/>
      <c r="W8" s="15"/>
      <c r="X8" s="15"/>
      <c r="Y8" s="15"/>
      <c r="AA8" s="15"/>
      <c r="AB8" s="15"/>
      <c r="AC8" s="15"/>
      <c r="AD8" s="15"/>
    </row>
    <row r="9" spans="1:30" ht="13.5" thickBot="1" x14ac:dyDescent="0.25">
      <c r="A9" s="16" t="s">
        <v>5</v>
      </c>
      <c r="B9" s="101">
        <v>1471</v>
      </c>
      <c r="C9" s="101">
        <v>1311888.9808502202</v>
      </c>
      <c r="D9" s="102">
        <v>856</v>
      </c>
      <c r="E9" s="74"/>
      <c r="F9" s="16" t="s">
        <v>5</v>
      </c>
      <c r="G9" s="101">
        <v>900</v>
      </c>
      <c r="H9" s="101">
        <v>995646.64028103603</v>
      </c>
      <c r="I9" s="102">
        <v>496</v>
      </c>
      <c r="J9" s="74"/>
      <c r="K9" s="16" t="s">
        <v>5</v>
      </c>
      <c r="L9" s="94">
        <f t="shared" si="1"/>
        <v>0.63444444444444437</v>
      </c>
      <c r="M9" s="94">
        <f t="shared" si="2"/>
        <v>0.31762507678418928</v>
      </c>
      <c r="N9" s="95">
        <f t="shared" si="3"/>
        <v>0.72580645161290325</v>
      </c>
    </row>
    <row r="10" spans="1:30" ht="13.5" thickBot="1" x14ac:dyDescent="0.25">
      <c r="A10" s="18" t="s">
        <v>6</v>
      </c>
      <c r="B10" s="101">
        <v>6374</v>
      </c>
      <c r="C10" s="101">
        <v>2855170.9494726285</v>
      </c>
      <c r="D10" s="102">
        <v>5601</v>
      </c>
      <c r="E10" s="71"/>
      <c r="F10" s="18" t="s">
        <v>6</v>
      </c>
      <c r="G10" s="101">
        <v>3828</v>
      </c>
      <c r="H10" s="101">
        <v>1861024.3104396618</v>
      </c>
      <c r="I10" s="102">
        <v>3234</v>
      </c>
      <c r="J10" s="74"/>
      <c r="K10" s="18" t="s">
        <v>6</v>
      </c>
      <c r="L10" s="94">
        <f t="shared" si="1"/>
        <v>0.66509926854754431</v>
      </c>
      <c r="M10" s="94">
        <f t="shared" si="2"/>
        <v>0.53419325768941861</v>
      </c>
      <c r="N10" s="95">
        <f t="shared" si="3"/>
        <v>0.73191094619666042</v>
      </c>
    </row>
    <row r="11" spans="1:30" ht="13.5" thickBot="1" x14ac:dyDescent="0.25">
      <c r="A11" s="18" t="s">
        <v>7</v>
      </c>
      <c r="B11" s="101">
        <v>1319</v>
      </c>
      <c r="C11" s="101">
        <v>1484237.7707885739</v>
      </c>
      <c r="D11" s="102">
        <v>740</v>
      </c>
      <c r="E11" s="71"/>
      <c r="F11" s="18" t="s">
        <v>7</v>
      </c>
      <c r="G11" s="101">
        <v>1120</v>
      </c>
      <c r="H11" s="101">
        <v>1449132.5196017933</v>
      </c>
      <c r="I11" s="102">
        <v>490</v>
      </c>
      <c r="J11" s="74"/>
      <c r="K11" s="18" t="s">
        <v>7</v>
      </c>
      <c r="L11" s="94">
        <f t="shared" si="1"/>
        <v>0.17767857142857135</v>
      </c>
      <c r="M11" s="94">
        <f t="shared" si="2"/>
        <v>2.4225010971686167E-2</v>
      </c>
      <c r="N11" s="95">
        <f t="shared" si="3"/>
        <v>0.51020408163265296</v>
      </c>
    </row>
    <row r="12" spans="1:30" ht="13.5" thickBot="1" x14ac:dyDescent="0.25">
      <c r="A12" s="18" t="s">
        <v>8</v>
      </c>
      <c r="B12" s="101">
        <v>1526</v>
      </c>
      <c r="C12" s="101">
        <v>1139815.840143058</v>
      </c>
      <c r="D12" s="102">
        <v>1158</v>
      </c>
      <c r="E12" s="71"/>
      <c r="F12" s="18" t="s">
        <v>8</v>
      </c>
      <c r="G12" s="101">
        <v>1557</v>
      </c>
      <c r="H12" s="101">
        <v>1070360.4096821211</v>
      </c>
      <c r="I12" s="102">
        <v>1144</v>
      </c>
      <c r="J12" s="74"/>
      <c r="K12" s="18" t="s">
        <v>8</v>
      </c>
      <c r="L12" s="94">
        <f t="shared" si="1"/>
        <v>-1.9910083493898556E-2</v>
      </c>
      <c r="M12" s="94">
        <f t="shared" si="2"/>
        <v>6.4889760339289726E-2</v>
      </c>
      <c r="N12" s="95">
        <f t="shared" si="3"/>
        <v>1.2237762237762295E-2</v>
      </c>
    </row>
    <row r="13" spans="1:30" ht="13.5" thickBot="1" x14ac:dyDescent="0.25">
      <c r="A13" s="18" t="s">
        <v>9</v>
      </c>
      <c r="B13" s="101">
        <v>1447</v>
      </c>
      <c r="C13" s="101">
        <v>1107255.2501914217</v>
      </c>
      <c r="D13" s="102">
        <v>1059</v>
      </c>
      <c r="E13" s="71"/>
      <c r="F13" s="18" t="s">
        <v>9</v>
      </c>
      <c r="G13" s="101">
        <v>1884</v>
      </c>
      <c r="H13" s="101">
        <v>1159800.2203801344</v>
      </c>
      <c r="I13" s="102">
        <v>1303</v>
      </c>
      <c r="J13" s="74"/>
      <c r="K13" s="18" t="s">
        <v>9</v>
      </c>
      <c r="L13" s="94">
        <f t="shared" si="1"/>
        <v>-0.23195329087048833</v>
      </c>
      <c r="M13" s="94">
        <f t="shared" si="2"/>
        <v>-4.5305190726287914E-2</v>
      </c>
      <c r="N13" s="95">
        <f t="shared" si="3"/>
        <v>-0.18726016884113583</v>
      </c>
    </row>
    <row r="14" spans="1:30" ht="13.5" thickBot="1" x14ac:dyDescent="0.25">
      <c r="A14" s="18" t="s">
        <v>10</v>
      </c>
      <c r="B14" s="101">
        <v>565</v>
      </c>
      <c r="C14" s="101">
        <v>795370.49037974828</v>
      </c>
      <c r="D14" s="102">
        <v>223</v>
      </c>
      <c r="E14" s="71"/>
      <c r="F14" s="18" t="s">
        <v>10</v>
      </c>
      <c r="G14" s="101">
        <v>636</v>
      </c>
      <c r="H14" s="101">
        <v>729562.61955670349</v>
      </c>
      <c r="I14" s="102">
        <v>347</v>
      </c>
      <c r="J14" s="74"/>
      <c r="K14" s="18" t="s">
        <v>10</v>
      </c>
      <c r="L14" s="94">
        <f t="shared" si="1"/>
        <v>-0.11163522012578619</v>
      </c>
      <c r="M14" s="94">
        <f t="shared" si="2"/>
        <v>9.02018127834332E-2</v>
      </c>
      <c r="N14" s="95">
        <f t="shared" si="3"/>
        <v>-0.35734870317002887</v>
      </c>
    </row>
    <row r="15" spans="1:30" ht="13.5" thickBot="1" x14ac:dyDescent="0.25">
      <c r="A15" s="18" t="s">
        <v>11</v>
      </c>
      <c r="B15" s="101">
        <v>2657</v>
      </c>
      <c r="C15" s="101">
        <v>2205382.18130846</v>
      </c>
      <c r="D15" s="102">
        <v>1977</v>
      </c>
      <c r="E15" s="71"/>
      <c r="F15" s="18" t="s">
        <v>11</v>
      </c>
      <c r="G15" s="101">
        <v>2659</v>
      </c>
      <c r="H15" s="101">
        <v>2052952.8163061051</v>
      </c>
      <c r="I15" s="102">
        <v>1903</v>
      </c>
      <c r="J15" s="74"/>
      <c r="K15" s="18" t="s">
        <v>11</v>
      </c>
      <c r="L15" s="94">
        <f t="shared" si="1"/>
        <v>-7.5216246709286505E-4</v>
      </c>
      <c r="M15" s="94">
        <f t="shared" si="2"/>
        <v>7.4248839910808107E-2</v>
      </c>
      <c r="N15" s="95">
        <f t="shared" si="3"/>
        <v>3.8885969521807562E-2</v>
      </c>
    </row>
    <row r="16" spans="1:30" ht="13.5" thickBot="1" x14ac:dyDescent="0.25">
      <c r="A16" s="20" t="s">
        <v>12</v>
      </c>
      <c r="B16" s="103">
        <v>6406</v>
      </c>
      <c r="C16" s="103">
        <v>6302529.9215901662</v>
      </c>
      <c r="D16" s="104">
        <v>3821</v>
      </c>
      <c r="E16" s="71"/>
      <c r="F16" s="20" t="s">
        <v>12</v>
      </c>
      <c r="G16" s="103">
        <v>6398</v>
      </c>
      <c r="H16" s="103">
        <v>6037385.1444782866</v>
      </c>
      <c r="I16" s="104">
        <v>3451</v>
      </c>
      <c r="J16" s="74"/>
      <c r="K16" s="20" t="s">
        <v>12</v>
      </c>
      <c r="L16" s="96">
        <f t="shared" si="1"/>
        <v>1.2503907471084208E-3</v>
      </c>
      <c r="M16" s="96">
        <f t="shared" si="2"/>
        <v>4.3917154656660795E-2</v>
      </c>
      <c r="N16" s="97">
        <f t="shared" si="3"/>
        <v>0.10721529991306866</v>
      </c>
    </row>
    <row r="17" spans="1:30" ht="13.5" thickBot="1" x14ac:dyDescent="0.25">
      <c r="B17" s="105"/>
      <c r="C17" s="105"/>
      <c r="D17" s="105"/>
      <c r="E17" s="71"/>
      <c r="F17" s="71"/>
      <c r="G17" s="105"/>
      <c r="H17" s="105"/>
      <c r="I17" s="105"/>
      <c r="J17" s="74"/>
      <c r="K17" s="71"/>
      <c r="L17" s="71"/>
      <c r="M17" s="98"/>
      <c r="N17" s="98"/>
    </row>
    <row r="18" spans="1:30" ht="13.5" thickBot="1" x14ac:dyDescent="0.25">
      <c r="A18" s="23" t="s">
        <v>13</v>
      </c>
      <c r="B18" s="106">
        <v>10050</v>
      </c>
      <c r="C18" s="106">
        <v>10618071.409391731</v>
      </c>
      <c r="D18" s="106">
        <v>6991</v>
      </c>
      <c r="E18" s="71"/>
      <c r="F18" s="80" t="s">
        <v>13</v>
      </c>
      <c r="G18" s="113">
        <v>8814</v>
      </c>
      <c r="H18" s="113">
        <v>8883680.1704746429</v>
      </c>
      <c r="I18" s="114">
        <v>5568</v>
      </c>
      <c r="J18" s="74"/>
      <c r="K18" s="81" t="s">
        <v>13</v>
      </c>
      <c r="L18" s="99">
        <f t="shared" si="1"/>
        <v>0.14023144996596315</v>
      </c>
      <c r="M18" s="99">
        <f t="shared" si="2"/>
        <v>0.19523341741651445</v>
      </c>
      <c r="N18" s="99">
        <f t="shared" si="3"/>
        <v>0.25556752873563227</v>
      </c>
    </row>
    <row r="19" spans="1:30" ht="13.5" thickBot="1" x14ac:dyDescent="0.25">
      <c r="A19" s="25" t="s">
        <v>14</v>
      </c>
      <c r="B19" s="82"/>
      <c r="C19" s="82"/>
      <c r="D19" s="83"/>
      <c r="E19" s="71"/>
      <c r="F19" s="84" t="s">
        <v>72</v>
      </c>
      <c r="G19" s="82"/>
      <c r="H19" s="82"/>
      <c r="I19" s="83"/>
      <c r="J19" s="74"/>
      <c r="K19" s="85" t="s">
        <v>72</v>
      </c>
      <c r="L19" s="82"/>
      <c r="M19" s="82"/>
      <c r="N19" s="83"/>
    </row>
    <row r="20" spans="1:30" ht="13.5" thickBot="1" x14ac:dyDescent="0.25">
      <c r="A20" s="26" t="s">
        <v>15</v>
      </c>
      <c r="B20" s="82"/>
      <c r="C20" s="82"/>
      <c r="D20" s="83"/>
      <c r="E20" s="71"/>
      <c r="F20" s="84" t="s">
        <v>15</v>
      </c>
      <c r="G20" s="82"/>
      <c r="H20" s="82"/>
      <c r="I20" s="83"/>
      <c r="J20" s="74"/>
      <c r="K20" s="84" t="s">
        <v>15</v>
      </c>
      <c r="L20" s="82"/>
      <c r="M20" s="82"/>
      <c r="N20" s="83"/>
    </row>
    <row r="21" spans="1:30" ht="13.5" thickBot="1" x14ac:dyDescent="0.25">
      <c r="A21" s="27" t="s">
        <v>16</v>
      </c>
      <c r="B21" s="86"/>
      <c r="C21" s="86"/>
      <c r="D21" s="87"/>
      <c r="E21" s="71"/>
      <c r="F21" s="88" t="s">
        <v>16</v>
      </c>
      <c r="G21" s="86"/>
      <c r="H21" s="86"/>
      <c r="I21" s="87"/>
      <c r="J21" s="74"/>
      <c r="K21" s="88" t="s">
        <v>16</v>
      </c>
      <c r="L21" s="86"/>
      <c r="M21" s="86"/>
      <c r="N21" s="87"/>
    </row>
    <row r="22" spans="1:30" ht="13.5" thickBot="1" x14ac:dyDescent="0.25">
      <c r="B22" s="100"/>
      <c r="C22" s="100"/>
      <c r="D22" s="100"/>
      <c r="E22" s="71"/>
      <c r="F22" s="71"/>
      <c r="G22" s="100"/>
      <c r="H22" s="100"/>
      <c r="I22" s="100"/>
      <c r="J22" s="74"/>
      <c r="K22" s="71"/>
      <c r="L22" s="71"/>
      <c r="M22" s="93"/>
      <c r="N22" s="93"/>
    </row>
    <row r="23" spans="1:30" ht="13.5" thickBot="1" x14ac:dyDescent="0.25">
      <c r="A23" s="13" t="s">
        <v>17</v>
      </c>
      <c r="B23" s="70">
        <v>3926</v>
      </c>
      <c r="C23" s="70">
        <v>3645703.8796421671</v>
      </c>
      <c r="D23" s="70">
        <v>2840</v>
      </c>
      <c r="E23" s="71"/>
      <c r="F23" s="78" t="s">
        <v>17</v>
      </c>
      <c r="G23" s="73">
        <v>4211</v>
      </c>
      <c r="H23" s="73">
        <v>3355987.8087834432</v>
      </c>
      <c r="I23" s="108">
        <v>3173</v>
      </c>
      <c r="J23" s="74"/>
      <c r="K23" s="79" t="s">
        <v>17</v>
      </c>
      <c r="L23" s="76">
        <f t="shared" si="1"/>
        <v>-6.7679886012823598E-2</v>
      </c>
      <c r="M23" s="76">
        <f t="shared" si="2"/>
        <v>8.632810587108386E-2</v>
      </c>
      <c r="N23" s="76">
        <f t="shared" si="3"/>
        <v>-0.10494799873936334</v>
      </c>
      <c r="Q23" s="15"/>
      <c r="R23" s="15"/>
      <c r="S23" s="15"/>
      <c r="T23" s="15"/>
      <c r="V23" s="15"/>
      <c r="W23" s="15"/>
      <c r="X23" s="15"/>
      <c r="Y23" s="15"/>
      <c r="AA23" s="15"/>
      <c r="AB23" s="15"/>
      <c r="AC23" s="15"/>
      <c r="AD23" s="15"/>
    </row>
    <row r="24" spans="1:30" ht="13.5" thickBot="1" x14ac:dyDescent="0.25">
      <c r="A24" s="28" t="s">
        <v>18</v>
      </c>
      <c r="B24" s="103">
        <v>3926</v>
      </c>
      <c r="C24" s="103">
        <v>3645703.8796421671</v>
      </c>
      <c r="D24" s="104">
        <v>2840</v>
      </c>
      <c r="E24" s="71"/>
      <c r="F24" s="89" t="s">
        <v>18</v>
      </c>
      <c r="G24" s="103">
        <v>4211</v>
      </c>
      <c r="H24" s="103">
        <v>3355987.668783443</v>
      </c>
      <c r="I24" s="104">
        <v>3173</v>
      </c>
      <c r="J24" s="74"/>
      <c r="K24" s="89" t="s">
        <v>18</v>
      </c>
      <c r="L24" s="96">
        <f t="shared" si="1"/>
        <v>-6.7679886012823598E-2</v>
      </c>
      <c r="M24" s="96">
        <f t="shared" si="2"/>
        <v>8.6328151188871161E-2</v>
      </c>
      <c r="N24" s="97">
        <f t="shared" si="3"/>
        <v>-0.10494799873936334</v>
      </c>
    </row>
    <row r="25" spans="1:30" ht="13.5" thickBot="1" x14ac:dyDescent="0.25">
      <c r="B25" s="100"/>
      <c r="C25" s="100"/>
      <c r="D25" s="100"/>
      <c r="E25" s="71"/>
      <c r="F25" s="71"/>
      <c r="G25" s="100"/>
      <c r="H25" s="100"/>
      <c r="I25" s="100"/>
      <c r="J25" s="74"/>
      <c r="K25" s="71"/>
      <c r="L25" s="71"/>
      <c r="M25" s="93"/>
      <c r="N25" s="93"/>
    </row>
    <row r="26" spans="1:30" ht="13.5" thickBot="1" x14ac:dyDescent="0.25">
      <c r="A26" s="10" t="s">
        <v>19</v>
      </c>
      <c r="B26" s="70">
        <v>778</v>
      </c>
      <c r="C26" s="70">
        <v>541737.60994178767</v>
      </c>
      <c r="D26" s="70">
        <v>584</v>
      </c>
      <c r="E26" s="71"/>
      <c r="F26" s="72" t="s">
        <v>19</v>
      </c>
      <c r="G26" s="73">
        <v>711</v>
      </c>
      <c r="H26" s="73">
        <v>546578.61989051825</v>
      </c>
      <c r="I26" s="108">
        <v>514</v>
      </c>
      <c r="J26" s="74"/>
      <c r="K26" s="75" t="s">
        <v>19</v>
      </c>
      <c r="L26" s="76">
        <f t="shared" si="1"/>
        <v>9.4233473980309457E-2</v>
      </c>
      <c r="M26" s="76">
        <f t="shared" si="2"/>
        <v>-8.8569325117404674E-3</v>
      </c>
      <c r="N26" s="76">
        <f t="shared" si="3"/>
        <v>0.13618677042801552</v>
      </c>
      <c r="Q26" s="15"/>
      <c r="R26" s="15"/>
      <c r="S26" s="15"/>
      <c r="T26" s="15"/>
      <c r="V26" s="15"/>
      <c r="W26" s="15"/>
      <c r="X26" s="15"/>
      <c r="Y26" s="15"/>
      <c r="AA26" s="15"/>
      <c r="AB26" s="15"/>
      <c r="AC26" s="15"/>
      <c r="AD26" s="15"/>
    </row>
    <row r="27" spans="1:30" ht="13.5" thickBot="1" x14ac:dyDescent="0.25">
      <c r="A27" s="29" t="s">
        <v>20</v>
      </c>
      <c r="B27" s="103">
        <v>778</v>
      </c>
      <c r="C27" s="103">
        <v>541737.60994178767</v>
      </c>
      <c r="D27" s="104">
        <v>584</v>
      </c>
      <c r="E27" s="71"/>
      <c r="F27" s="90" t="s">
        <v>20</v>
      </c>
      <c r="G27" s="103">
        <v>711</v>
      </c>
      <c r="H27" s="103">
        <v>546578.61989051825</v>
      </c>
      <c r="I27" s="104">
        <v>514</v>
      </c>
      <c r="J27" s="74"/>
      <c r="K27" s="90" t="s">
        <v>20</v>
      </c>
      <c r="L27" s="96">
        <f t="shared" si="1"/>
        <v>9.4233473980309457E-2</v>
      </c>
      <c r="M27" s="96">
        <f t="shared" si="2"/>
        <v>-8.8569325117404674E-3</v>
      </c>
      <c r="N27" s="97">
        <f t="shared" si="3"/>
        <v>0.13618677042801552</v>
      </c>
    </row>
    <row r="28" spans="1:30" ht="13.5" thickBot="1" x14ac:dyDescent="0.25">
      <c r="B28" s="100"/>
      <c r="C28" s="100"/>
      <c r="D28" s="100"/>
      <c r="E28" s="71"/>
      <c r="F28" s="71"/>
      <c r="G28" s="100">
        <v>0</v>
      </c>
      <c r="H28" s="100">
        <v>0</v>
      </c>
      <c r="I28" s="100">
        <v>0</v>
      </c>
      <c r="J28" s="74"/>
      <c r="K28" s="71"/>
      <c r="L28" s="71"/>
      <c r="M28" s="93"/>
      <c r="N28" s="93"/>
    </row>
    <row r="29" spans="1:30" ht="13.5" thickBot="1" x14ac:dyDescent="0.25">
      <c r="A29" s="10" t="s">
        <v>21</v>
      </c>
      <c r="B29" s="70">
        <v>4851</v>
      </c>
      <c r="C29" s="70">
        <v>2532962.9315376254</v>
      </c>
      <c r="D29" s="70">
        <v>3998</v>
      </c>
      <c r="E29" s="71"/>
      <c r="F29" s="72" t="s">
        <v>21</v>
      </c>
      <c r="G29" s="73">
        <v>4532</v>
      </c>
      <c r="H29" s="73">
        <v>2239015.2912486969</v>
      </c>
      <c r="I29" s="108">
        <v>3657</v>
      </c>
      <c r="J29" s="74"/>
      <c r="K29" s="75" t="s">
        <v>21</v>
      </c>
      <c r="L29" s="76">
        <f t="shared" si="1"/>
        <v>7.0388349514563187E-2</v>
      </c>
      <c r="M29" s="76">
        <f t="shared" si="2"/>
        <v>0.13128433800244133</v>
      </c>
      <c r="N29" s="76">
        <f t="shared" si="3"/>
        <v>9.3245829915231004E-2</v>
      </c>
      <c r="Q29" s="15"/>
      <c r="R29" s="15"/>
      <c r="S29" s="15"/>
      <c r="T29" s="15"/>
      <c r="V29" s="15"/>
      <c r="W29" s="15"/>
      <c r="X29" s="15"/>
      <c r="Y29" s="15"/>
      <c r="AA29" s="15"/>
      <c r="AB29" s="15"/>
      <c r="AC29" s="15"/>
      <c r="AD29" s="15"/>
    </row>
    <row r="30" spans="1:30" ht="13.5" thickBot="1" x14ac:dyDescent="0.25">
      <c r="A30" s="30" t="s">
        <v>22</v>
      </c>
      <c r="B30" s="101">
        <v>2414</v>
      </c>
      <c r="C30" s="101">
        <v>1415767.9304348344</v>
      </c>
      <c r="D30" s="102">
        <v>1971</v>
      </c>
      <c r="E30" s="71"/>
      <c r="F30" s="91" t="s">
        <v>22</v>
      </c>
      <c r="G30" s="101">
        <v>2027</v>
      </c>
      <c r="H30" s="101">
        <v>1187665.5012090034</v>
      </c>
      <c r="I30" s="102">
        <v>1616</v>
      </c>
      <c r="J30" s="74"/>
      <c r="K30" s="91" t="s">
        <v>22</v>
      </c>
      <c r="L30" s="94">
        <f t="shared" si="1"/>
        <v>0.19092254563394184</v>
      </c>
      <c r="M30" s="94">
        <f t="shared" si="2"/>
        <v>0.19205948896691072</v>
      </c>
      <c r="N30" s="95">
        <f t="shared" si="3"/>
        <v>0.21967821782178221</v>
      </c>
    </row>
    <row r="31" spans="1:30" ht="13.5" thickBot="1" x14ac:dyDescent="0.25">
      <c r="A31" s="31" t="s">
        <v>23</v>
      </c>
      <c r="B31" s="103">
        <v>2437</v>
      </c>
      <c r="C31" s="103">
        <v>1117195.0011027912</v>
      </c>
      <c r="D31" s="104">
        <v>2027</v>
      </c>
      <c r="E31" s="71"/>
      <c r="F31" s="92" t="s">
        <v>23</v>
      </c>
      <c r="G31" s="111">
        <v>2505</v>
      </c>
      <c r="H31" s="111">
        <v>1051349.7900396939</v>
      </c>
      <c r="I31" s="112">
        <v>2041</v>
      </c>
      <c r="J31" s="74"/>
      <c r="K31" s="92" t="s">
        <v>23</v>
      </c>
      <c r="L31" s="96">
        <f t="shared" si="1"/>
        <v>-2.7145708582834382E-2</v>
      </c>
      <c r="M31" s="96">
        <f t="shared" si="2"/>
        <v>6.2629214070239358E-2</v>
      </c>
      <c r="N31" s="97">
        <f t="shared" si="3"/>
        <v>-6.8593826555609638E-3</v>
      </c>
    </row>
    <row r="32" spans="1:30" ht="13.5" thickBot="1" x14ac:dyDescent="0.25">
      <c r="B32" s="100"/>
      <c r="C32" s="100"/>
      <c r="D32" s="100"/>
      <c r="E32" s="71"/>
      <c r="F32" s="71"/>
      <c r="G32" s="100"/>
      <c r="H32" s="100"/>
      <c r="I32" s="100"/>
      <c r="J32" s="74"/>
      <c r="K32" s="71"/>
      <c r="L32" s="71"/>
      <c r="M32" s="93"/>
      <c r="N32" s="93"/>
    </row>
    <row r="33" spans="1:30" ht="13.5" thickBot="1" x14ac:dyDescent="0.25">
      <c r="A33" s="13" t="s">
        <v>24</v>
      </c>
      <c r="B33" s="70">
        <v>3153</v>
      </c>
      <c r="C33" s="70">
        <v>2690485.5599912256</v>
      </c>
      <c r="D33" s="70">
        <v>2299</v>
      </c>
      <c r="E33" s="71"/>
      <c r="F33" s="78" t="s">
        <v>24</v>
      </c>
      <c r="G33" s="73">
        <v>2404</v>
      </c>
      <c r="H33" s="73">
        <v>2265426.9397239974</v>
      </c>
      <c r="I33" s="108">
        <v>1573</v>
      </c>
      <c r="J33" s="74"/>
      <c r="K33" s="79" t="s">
        <v>24</v>
      </c>
      <c r="L33" s="76">
        <f t="shared" si="1"/>
        <v>0.31156405990016633</v>
      </c>
      <c r="M33" s="76">
        <f t="shared" si="2"/>
        <v>0.18762848309688329</v>
      </c>
      <c r="N33" s="76">
        <f t="shared" si="3"/>
        <v>0.46153846153846145</v>
      </c>
      <c r="Q33" s="15"/>
      <c r="R33" s="15"/>
      <c r="S33" s="15"/>
      <c r="T33" s="15"/>
      <c r="V33" s="15"/>
      <c r="W33" s="15"/>
      <c r="X33" s="15"/>
      <c r="Y33" s="15"/>
      <c r="AA33" s="15"/>
      <c r="AB33" s="15"/>
      <c r="AC33" s="15"/>
      <c r="AD33" s="15"/>
    </row>
    <row r="34" spans="1:30" ht="13.5" thickBot="1" x14ac:dyDescent="0.25">
      <c r="A34" s="28" t="s">
        <v>25</v>
      </c>
      <c r="B34" s="103">
        <v>3153</v>
      </c>
      <c r="C34" s="103">
        <v>2690485.5599912256</v>
      </c>
      <c r="D34" s="104">
        <v>2299</v>
      </c>
      <c r="E34" s="71"/>
      <c r="F34" s="89" t="s">
        <v>25</v>
      </c>
      <c r="G34" s="103">
        <v>2404</v>
      </c>
      <c r="H34" s="103">
        <v>2265426.9397239974</v>
      </c>
      <c r="I34" s="104">
        <v>1573</v>
      </c>
      <c r="J34" s="74"/>
      <c r="K34" s="89" t="s">
        <v>25</v>
      </c>
      <c r="L34" s="96">
        <f t="shared" si="1"/>
        <v>0.31156405990016633</v>
      </c>
      <c r="M34" s="96">
        <f t="shared" si="2"/>
        <v>0.18762848309688329</v>
      </c>
      <c r="N34" s="97">
        <f t="shared" si="3"/>
        <v>0.46153846153846145</v>
      </c>
    </row>
    <row r="35" spans="1:30" ht="13.5" thickBot="1" x14ac:dyDescent="0.25">
      <c r="B35" s="100"/>
      <c r="C35" s="100"/>
      <c r="D35" s="100"/>
      <c r="E35" s="71"/>
      <c r="F35" s="71"/>
      <c r="G35" s="100"/>
      <c r="H35" s="100"/>
      <c r="I35" s="100"/>
      <c r="J35" s="74"/>
      <c r="K35" s="71"/>
      <c r="L35" s="71"/>
      <c r="M35" s="93"/>
      <c r="N35" s="93"/>
    </row>
    <row r="36" spans="1:30" ht="13.5" thickBot="1" x14ac:dyDescent="0.25">
      <c r="A36" s="10" t="s">
        <v>26</v>
      </c>
      <c r="B36" s="70">
        <v>8317</v>
      </c>
      <c r="C36" s="70">
        <v>8647129.0649165846</v>
      </c>
      <c r="D36" s="70">
        <v>5656</v>
      </c>
      <c r="E36" s="71"/>
      <c r="F36" s="72" t="s">
        <v>26</v>
      </c>
      <c r="G36" s="73">
        <v>7142</v>
      </c>
      <c r="H36" s="73">
        <v>7154019.3178177997</v>
      </c>
      <c r="I36" s="108">
        <v>4836</v>
      </c>
      <c r="J36" s="74"/>
      <c r="K36" s="75" t="s">
        <v>26</v>
      </c>
      <c r="L36" s="76">
        <f t="shared" si="1"/>
        <v>0.16451974236908429</v>
      </c>
      <c r="M36" s="76">
        <f t="shared" si="2"/>
        <v>0.20870921376743357</v>
      </c>
      <c r="N36" s="76">
        <f t="shared" si="3"/>
        <v>0.16956162117452434</v>
      </c>
    </row>
    <row r="37" spans="1:30" ht="13.5" thickBot="1" x14ac:dyDescent="0.25">
      <c r="A37" s="25" t="s">
        <v>27</v>
      </c>
      <c r="B37" s="82"/>
      <c r="C37" s="82"/>
      <c r="D37" s="82"/>
      <c r="E37" s="71"/>
      <c r="F37" s="85" t="s">
        <v>27</v>
      </c>
      <c r="G37" s="82"/>
      <c r="H37" s="82"/>
      <c r="I37" s="83"/>
      <c r="J37" s="74"/>
      <c r="K37" s="85" t="s">
        <v>27</v>
      </c>
      <c r="L37" s="82"/>
      <c r="M37" s="82"/>
      <c r="N37" s="83"/>
    </row>
    <row r="38" spans="1:30" ht="13.5" thickBot="1" x14ac:dyDescent="0.25">
      <c r="A38" s="26" t="s">
        <v>28</v>
      </c>
      <c r="B38" s="82"/>
      <c r="C38" s="82"/>
      <c r="D38" s="82"/>
      <c r="E38" s="71"/>
      <c r="F38" s="84" t="s">
        <v>28</v>
      </c>
      <c r="G38" s="82"/>
      <c r="H38" s="82"/>
      <c r="I38" s="83"/>
      <c r="J38" s="74"/>
      <c r="K38" s="84" t="s">
        <v>28</v>
      </c>
      <c r="L38" s="82"/>
      <c r="M38" s="82"/>
      <c r="N38" s="83"/>
    </row>
    <row r="39" spans="1:30" ht="13.5" thickBot="1" x14ac:dyDescent="0.25">
      <c r="A39" s="26" t="s">
        <v>29</v>
      </c>
      <c r="B39" s="82"/>
      <c r="C39" s="82"/>
      <c r="D39" s="82"/>
      <c r="E39" s="71"/>
      <c r="F39" s="84" t="s">
        <v>29</v>
      </c>
      <c r="G39" s="82"/>
      <c r="H39" s="82"/>
      <c r="I39" s="83"/>
      <c r="J39" s="74"/>
      <c r="K39" s="84" t="s">
        <v>29</v>
      </c>
      <c r="L39" s="82"/>
      <c r="M39" s="82"/>
      <c r="N39" s="83"/>
    </row>
    <row r="40" spans="1:30" ht="13.5" thickBot="1" x14ac:dyDescent="0.25">
      <c r="A40" s="26" t="s">
        <v>30</v>
      </c>
      <c r="B40" s="82"/>
      <c r="C40" s="82"/>
      <c r="D40" s="82"/>
      <c r="E40" s="71"/>
      <c r="F40" s="84" t="s">
        <v>30</v>
      </c>
      <c r="G40" s="82"/>
      <c r="H40" s="82"/>
      <c r="I40" s="83"/>
      <c r="J40" s="74"/>
      <c r="K40" s="84" t="s">
        <v>30</v>
      </c>
      <c r="L40" s="82"/>
      <c r="M40" s="82"/>
      <c r="N40" s="83"/>
    </row>
    <row r="41" spans="1:30" ht="13.5" thickBot="1" x14ac:dyDescent="0.25">
      <c r="A41" s="27" t="s">
        <v>31</v>
      </c>
      <c r="B41" s="82"/>
      <c r="C41" s="82"/>
      <c r="D41" s="82"/>
      <c r="E41" s="71"/>
      <c r="F41" s="88" t="s">
        <v>31</v>
      </c>
      <c r="G41" s="86"/>
      <c r="H41" s="86"/>
      <c r="I41" s="87"/>
      <c r="J41" s="74"/>
      <c r="K41" s="88" t="s">
        <v>31</v>
      </c>
      <c r="L41" s="86"/>
      <c r="M41" s="86"/>
      <c r="N41" s="87"/>
    </row>
    <row r="42" spans="1:30" ht="13.5" thickBot="1" x14ac:dyDescent="0.25">
      <c r="B42" s="100"/>
      <c r="C42" s="100"/>
      <c r="D42" s="100"/>
      <c r="E42" s="71"/>
      <c r="F42" s="71"/>
      <c r="G42" s="100"/>
      <c r="H42" s="100"/>
      <c r="I42" s="100"/>
      <c r="J42" s="74"/>
      <c r="K42" s="71"/>
      <c r="L42" s="71"/>
      <c r="M42" s="93"/>
      <c r="N42" s="93"/>
    </row>
    <row r="43" spans="1:30" ht="13.5" thickBot="1" x14ac:dyDescent="0.25">
      <c r="A43" s="10" t="s">
        <v>32</v>
      </c>
      <c r="B43" s="70">
        <v>15797</v>
      </c>
      <c r="C43" s="70">
        <v>15448646.833090989</v>
      </c>
      <c r="D43" s="70">
        <v>10567</v>
      </c>
      <c r="E43" s="71"/>
      <c r="F43" s="72" t="s">
        <v>32</v>
      </c>
      <c r="G43" s="73">
        <v>13180</v>
      </c>
      <c r="H43" s="73">
        <v>12161594.017881043</v>
      </c>
      <c r="I43" s="108">
        <v>8714</v>
      </c>
      <c r="J43" s="74"/>
      <c r="K43" s="75" t="s">
        <v>32</v>
      </c>
      <c r="L43" s="76">
        <f t="shared" si="1"/>
        <v>0.19855842185128991</v>
      </c>
      <c r="M43" s="76">
        <f t="shared" si="2"/>
        <v>0.27028141297736408</v>
      </c>
      <c r="N43" s="76">
        <f t="shared" si="3"/>
        <v>0.21264631627266461</v>
      </c>
    </row>
    <row r="44" spans="1:30" ht="13.5" thickBot="1" x14ac:dyDescent="0.25">
      <c r="A44" s="25" t="s">
        <v>33</v>
      </c>
      <c r="B44" s="82"/>
      <c r="C44" s="82"/>
      <c r="D44" s="83"/>
      <c r="E44" s="71"/>
      <c r="F44" s="25" t="s">
        <v>33</v>
      </c>
      <c r="G44" s="82"/>
      <c r="H44" s="82"/>
      <c r="I44" s="83"/>
      <c r="J44" s="74"/>
      <c r="K44" s="85" t="s">
        <v>33</v>
      </c>
      <c r="L44" s="82"/>
      <c r="M44" s="82"/>
      <c r="N44" s="83"/>
    </row>
    <row r="45" spans="1:30" ht="13.5" thickBot="1" x14ac:dyDescent="0.25">
      <c r="A45" s="26" t="s">
        <v>34</v>
      </c>
      <c r="B45" s="82"/>
      <c r="C45" s="82"/>
      <c r="D45" s="83"/>
      <c r="E45" s="71"/>
      <c r="F45" s="26" t="s">
        <v>34</v>
      </c>
      <c r="G45" s="82"/>
      <c r="H45" s="82"/>
      <c r="I45" s="83"/>
      <c r="J45" s="74"/>
      <c r="K45" s="84" t="s">
        <v>34</v>
      </c>
      <c r="L45" s="82"/>
      <c r="M45" s="82"/>
      <c r="N45" s="83"/>
    </row>
    <row r="46" spans="1:30" ht="13.5" thickBot="1" x14ac:dyDescent="0.25">
      <c r="A46" s="26" t="s">
        <v>35</v>
      </c>
      <c r="B46" s="82"/>
      <c r="C46" s="82"/>
      <c r="D46" s="83"/>
      <c r="E46" s="71"/>
      <c r="F46" s="26" t="s">
        <v>35</v>
      </c>
      <c r="G46" s="82"/>
      <c r="H46" s="82"/>
      <c r="I46" s="83"/>
      <c r="J46" s="74"/>
      <c r="K46" s="84" t="s">
        <v>35</v>
      </c>
      <c r="L46" s="82"/>
      <c r="M46" s="82"/>
      <c r="N46" s="83"/>
    </row>
    <row r="47" spans="1:30" ht="13.5" thickBot="1" x14ac:dyDescent="0.25">
      <c r="A47" s="26" t="s">
        <v>36</v>
      </c>
      <c r="B47" s="82"/>
      <c r="C47" s="82"/>
      <c r="D47" s="83"/>
      <c r="E47" s="71"/>
      <c r="F47" s="26" t="s">
        <v>36</v>
      </c>
      <c r="G47" s="82"/>
      <c r="H47" s="82"/>
      <c r="I47" s="83"/>
      <c r="J47" s="74"/>
      <c r="K47" s="84" t="s">
        <v>36</v>
      </c>
      <c r="L47" s="82"/>
      <c r="M47" s="82"/>
      <c r="N47" s="83"/>
    </row>
    <row r="48" spans="1:30" ht="13.5" thickBot="1" x14ac:dyDescent="0.25">
      <c r="A48" s="26" t="s">
        <v>37</v>
      </c>
      <c r="B48" s="82"/>
      <c r="C48" s="82"/>
      <c r="D48" s="83"/>
      <c r="E48" s="71"/>
      <c r="F48" s="26" t="s">
        <v>37</v>
      </c>
      <c r="G48" s="82"/>
      <c r="H48" s="82"/>
      <c r="I48" s="83"/>
      <c r="J48" s="74"/>
      <c r="K48" s="84" t="s">
        <v>37</v>
      </c>
      <c r="L48" s="86"/>
      <c r="M48" s="82"/>
      <c r="N48" s="83"/>
    </row>
    <row r="49" spans="1:30" ht="13.5" thickBot="1" x14ac:dyDescent="0.25">
      <c r="A49" s="26" t="s">
        <v>38</v>
      </c>
      <c r="B49" s="82"/>
      <c r="C49" s="82"/>
      <c r="D49" s="83"/>
      <c r="E49" s="71"/>
      <c r="F49" s="26" t="s">
        <v>38</v>
      </c>
      <c r="G49" s="82"/>
      <c r="H49" s="82"/>
      <c r="I49" s="83"/>
      <c r="J49" s="74"/>
      <c r="K49" s="84" t="s">
        <v>38</v>
      </c>
      <c r="L49" s="82"/>
      <c r="M49" s="82"/>
      <c r="N49" s="83"/>
    </row>
    <row r="50" spans="1:30" ht="13.5" thickBot="1" x14ac:dyDescent="0.25">
      <c r="A50" s="26" t="s">
        <v>39</v>
      </c>
      <c r="B50" s="82"/>
      <c r="C50" s="82"/>
      <c r="D50" s="83"/>
      <c r="E50" s="71"/>
      <c r="F50" s="26" t="s">
        <v>39</v>
      </c>
      <c r="G50" s="82"/>
      <c r="H50" s="82"/>
      <c r="I50" s="83"/>
      <c r="J50" s="74"/>
      <c r="K50" s="84" t="s">
        <v>39</v>
      </c>
      <c r="L50" s="82"/>
      <c r="M50" s="82"/>
      <c r="N50" s="83"/>
    </row>
    <row r="51" spans="1:30" ht="13.5" thickBot="1" x14ac:dyDescent="0.25">
      <c r="A51" s="26" t="s">
        <v>40</v>
      </c>
      <c r="B51" s="82"/>
      <c r="C51" s="82"/>
      <c r="D51" s="83"/>
      <c r="E51" s="71"/>
      <c r="F51" s="26" t="s">
        <v>40</v>
      </c>
      <c r="G51" s="82"/>
      <c r="H51" s="82"/>
      <c r="I51" s="83"/>
      <c r="J51" s="74"/>
      <c r="K51" s="84" t="s">
        <v>40</v>
      </c>
      <c r="L51" s="82"/>
      <c r="M51" s="82"/>
      <c r="N51" s="83"/>
    </row>
    <row r="52" spans="1:30" ht="13.5" thickBot="1" x14ac:dyDescent="0.25">
      <c r="A52" s="27" t="s">
        <v>41</v>
      </c>
      <c r="B52" s="86"/>
      <c r="C52" s="86"/>
      <c r="D52" s="87"/>
      <c r="E52" s="71"/>
      <c r="F52" s="27" t="s">
        <v>41</v>
      </c>
      <c r="G52" s="86"/>
      <c r="H52" s="86"/>
      <c r="I52" s="87"/>
      <c r="J52" s="74"/>
      <c r="K52" s="88" t="s">
        <v>41</v>
      </c>
      <c r="L52" s="82"/>
      <c r="M52" s="86"/>
      <c r="N52" s="87"/>
    </row>
    <row r="53" spans="1:30" ht="13.5" thickBot="1" x14ac:dyDescent="0.25">
      <c r="B53" s="100"/>
      <c r="C53" s="100"/>
      <c r="D53" s="100"/>
      <c r="E53" s="71"/>
      <c r="F53" s="71"/>
      <c r="G53" s="100"/>
      <c r="H53" s="100"/>
      <c r="I53" s="100"/>
      <c r="J53" s="74"/>
      <c r="K53" s="71"/>
      <c r="L53" s="71"/>
      <c r="M53" s="93"/>
      <c r="N53" s="93"/>
    </row>
    <row r="54" spans="1:30" ht="13.5" thickBot="1" x14ac:dyDescent="0.25">
      <c r="A54" s="10" t="s">
        <v>42</v>
      </c>
      <c r="B54" s="70">
        <v>41775</v>
      </c>
      <c r="C54" s="70">
        <v>51394430.863734037</v>
      </c>
      <c r="D54" s="70">
        <v>25452</v>
      </c>
      <c r="E54" s="71"/>
      <c r="F54" s="72" t="s">
        <v>42</v>
      </c>
      <c r="G54" s="73">
        <v>36526</v>
      </c>
      <c r="H54" s="73">
        <v>44772888.737646922</v>
      </c>
      <c r="I54" s="108">
        <v>21729</v>
      </c>
      <c r="J54" s="74"/>
      <c r="K54" s="75" t="s">
        <v>42</v>
      </c>
      <c r="L54" s="76">
        <f t="shared" si="1"/>
        <v>0.14370585336472641</v>
      </c>
      <c r="M54" s="76">
        <f t="shared" si="2"/>
        <v>0.14789177810006815</v>
      </c>
      <c r="N54" s="76">
        <f t="shared" si="3"/>
        <v>0.17133784343504077</v>
      </c>
      <c r="Q54" s="15"/>
      <c r="R54" s="15"/>
      <c r="S54" s="15"/>
      <c r="T54" s="15"/>
      <c r="V54" s="15"/>
      <c r="W54" s="15"/>
      <c r="X54" s="15"/>
      <c r="Y54" s="15"/>
      <c r="AA54" s="15"/>
      <c r="AB54" s="15"/>
      <c r="AC54" s="15"/>
      <c r="AD54" s="15"/>
    </row>
    <row r="55" spans="1:30" ht="13.5" thickBot="1" x14ac:dyDescent="0.25">
      <c r="A55" s="25" t="s">
        <v>43</v>
      </c>
      <c r="B55" s="101">
        <v>31658</v>
      </c>
      <c r="C55" s="101">
        <v>40616309.840317801</v>
      </c>
      <c r="D55" s="102">
        <v>18809</v>
      </c>
      <c r="E55" s="71"/>
      <c r="F55" s="85" t="s">
        <v>43</v>
      </c>
      <c r="G55" s="101">
        <v>28274</v>
      </c>
      <c r="H55" s="101">
        <v>36354481.697300062</v>
      </c>
      <c r="I55" s="102">
        <v>16507</v>
      </c>
      <c r="J55" s="74"/>
      <c r="K55" s="85" t="s">
        <v>43</v>
      </c>
      <c r="L55" s="94">
        <f t="shared" si="1"/>
        <v>0.11968593053688892</v>
      </c>
      <c r="M55" s="94">
        <f t="shared" si="2"/>
        <v>0.11722978692154618</v>
      </c>
      <c r="N55" s="95">
        <f t="shared" si="3"/>
        <v>0.13945598836857087</v>
      </c>
    </row>
    <row r="56" spans="1:30" ht="13.5" thickBot="1" x14ac:dyDescent="0.25">
      <c r="A56" s="26" t="s">
        <v>44</v>
      </c>
      <c r="B56" s="101">
        <v>3246</v>
      </c>
      <c r="C56" s="101">
        <v>2646701.9584597233</v>
      </c>
      <c r="D56" s="102">
        <v>2484</v>
      </c>
      <c r="E56" s="71"/>
      <c r="F56" s="84" t="s">
        <v>44</v>
      </c>
      <c r="G56" s="109">
        <v>2919</v>
      </c>
      <c r="H56" s="109">
        <v>2199549.9545426862</v>
      </c>
      <c r="I56" s="110">
        <v>2287</v>
      </c>
      <c r="J56" s="74"/>
      <c r="K56" s="84" t="s">
        <v>44</v>
      </c>
      <c r="L56" s="94">
        <f t="shared" si="1"/>
        <v>0.11202466598150052</v>
      </c>
      <c r="M56" s="94">
        <f t="shared" si="2"/>
        <v>0.20329249762822754</v>
      </c>
      <c r="N56" s="95">
        <f t="shared" si="3"/>
        <v>8.6139046786182671E-2</v>
      </c>
    </row>
    <row r="57" spans="1:30" ht="13.5" thickBot="1" x14ac:dyDescent="0.25">
      <c r="A57" s="26" t="s">
        <v>45</v>
      </c>
      <c r="B57" s="101">
        <v>1580</v>
      </c>
      <c r="C57" s="101">
        <v>2027763.5692522279</v>
      </c>
      <c r="D57" s="102">
        <v>914</v>
      </c>
      <c r="E57" s="71"/>
      <c r="F57" s="84" t="s">
        <v>45</v>
      </c>
      <c r="G57" s="109">
        <v>1494</v>
      </c>
      <c r="H57" s="109">
        <v>1796265.261630455</v>
      </c>
      <c r="I57" s="110">
        <v>796</v>
      </c>
      <c r="J57" s="74"/>
      <c r="K57" s="84" t="s">
        <v>45</v>
      </c>
      <c r="L57" s="94">
        <f t="shared" si="1"/>
        <v>5.7563587684069661E-2</v>
      </c>
      <c r="M57" s="94">
        <f t="shared" si="2"/>
        <v>0.12887757313284776</v>
      </c>
      <c r="N57" s="95">
        <f t="shared" si="3"/>
        <v>0.14824120603015079</v>
      </c>
    </row>
    <row r="58" spans="1:30" ht="13.5" thickBot="1" x14ac:dyDescent="0.25">
      <c r="A58" s="27" t="s">
        <v>46</v>
      </c>
      <c r="B58" s="103">
        <v>5291</v>
      </c>
      <c r="C58" s="103">
        <v>6103655.4957042895</v>
      </c>
      <c r="D58" s="104">
        <v>3245</v>
      </c>
      <c r="E58" s="71"/>
      <c r="F58" s="88" t="s">
        <v>46</v>
      </c>
      <c r="G58" s="111">
        <v>3839</v>
      </c>
      <c r="H58" s="111">
        <v>4422592.3241737103</v>
      </c>
      <c r="I58" s="112">
        <v>2139</v>
      </c>
      <c r="J58" s="74"/>
      <c r="K58" s="88" t="s">
        <v>46</v>
      </c>
      <c r="L58" s="96">
        <f t="shared" si="1"/>
        <v>0.37822349570200564</v>
      </c>
      <c r="M58" s="96">
        <f t="shared" si="2"/>
        <v>0.38010810138252094</v>
      </c>
      <c r="N58" s="97">
        <f t="shared" si="3"/>
        <v>0.51706404862085087</v>
      </c>
    </row>
    <row r="59" spans="1:30" ht="13.5" thickBot="1" x14ac:dyDescent="0.25">
      <c r="B59" s="100"/>
      <c r="C59" s="100"/>
      <c r="D59" s="100"/>
      <c r="E59" s="71"/>
      <c r="F59" s="71"/>
      <c r="G59" s="100"/>
      <c r="H59" s="100"/>
      <c r="I59" s="100"/>
      <c r="J59" s="74"/>
      <c r="K59" s="71"/>
      <c r="L59" s="71"/>
      <c r="M59" s="93"/>
      <c r="N59" s="93"/>
    </row>
    <row r="60" spans="1:30" ht="13.5" thickBot="1" x14ac:dyDescent="0.25">
      <c r="A60" s="10" t="s">
        <v>47</v>
      </c>
      <c r="B60" s="70">
        <v>21865</v>
      </c>
      <c r="C60" s="70">
        <v>15146420.748845071</v>
      </c>
      <c r="D60" s="70">
        <v>17263</v>
      </c>
      <c r="E60" s="71"/>
      <c r="F60" s="72" t="s">
        <v>47</v>
      </c>
      <c r="G60" s="73">
        <v>19664</v>
      </c>
      <c r="H60" s="73">
        <v>14009392.456920063</v>
      </c>
      <c r="I60" s="108">
        <v>14955</v>
      </c>
      <c r="J60" s="74"/>
      <c r="K60" s="75" t="s">
        <v>47</v>
      </c>
      <c r="L60" s="76">
        <f t="shared" si="1"/>
        <v>0.11193043124491453</v>
      </c>
      <c r="M60" s="76">
        <f t="shared" si="2"/>
        <v>8.1161855906418223E-2</v>
      </c>
      <c r="N60" s="76">
        <f t="shared" si="3"/>
        <v>0.15432965563356738</v>
      </c>
      <c r="Q60" s="15"/>
      <c r="R60" s="15"/>
      <c r="S60" s="15"/>
      <c r="T60" s="15"/>
      <c r="V60" s="15"/>
      <c r="W60" s="15"/>
      <c r="X60" s="15"/>
      <c r="Y60" s="15"/>
      <c r="AA60" s="15"/>
      <c r="AB60" s="15"/>
      <c r="AC60" s="15"/>
      <c r="AD60" s="15"/>
    </row>
    <row r="61" spans="1:30" ht="13.5" thickBot="1" x14ac:dyDescent="0.25">
      <c r="A61" s="25" t="s">
        <v>48</v>
      </c>
      <c r="B61" s="101">
        <v>3375</v>
      </c>
      <c r="C61" s="101">
        <v>2701821.0607616971</v>
      </c>
      <c r="D61" s="102">
        <v>2541</v>
      </c>
      <c r="E61" s="71"/>
      <c r="F61" s="85" t="s">
        <v>48</v>
      </c>
      <c r="G61" s="101">
        <v>2381</v>
      </c>
      <c r="H61" s="101">
        <v>2017917.861323823</v>
      </c>
      <c r="I61" s="102">
        <v>1629</v>
      </c>
      <c r="J61" s="74"/>
      <c r="K61" s="85" t="s">
        <v>48</v>
      </c>
      <c r="L61" s="94">
        <f t="shared" si="1"/>
        <v>0.41747165056698865</v>
      </c>
      <c r="M61" s="94">
        <f t="shared" si="2"/>
        <v>0.33891528121427617</v>
      </c>
      <c r="N61" s="95">
        <f t="shared" si="3"/>
        <v>0.55985267034990782</v>
      </c>
    </row>
    <row r="62" spans="1:30" ht="13.5" thickBot="1" x14ac:dyDescent="0.25">
      <c r="A62" s="26" t="s">
        <v>49</v>
      </c>
      <c r="B62" s="101">
        <v>1352</v>
      </c>
      <c r="C62" s="101">
        <v>1921656.3140551588</v>
      </c>
      <c r="D62" s="102">
        <v>600</v>
      </c>
      <c r="E62" s="71"/>
      <c r="F62" s="84" t="s">
        <v>73</v>
      </c>
      <c r="G62" s="109">
        <v>1050</v>
      </c>
      <c r="H62" s="109">
        <v>1719650.6830417085</v>
      </c>
      <c r="I62" s="110">
        <v>277</v>
      </c>
      <c r="J62" s="74"/>
      <c r="K62" s="84" t="s">
        <v>73</v>
      </c>
      <c r="L62" s="94">
        <f t="shared" si="1"/>
        <v>0.28761904761904766</v>
      </c>
      <c r="M62" s="94">
        <f t="shared" si="2"/>
        <v>0.117468991234978</v>
      </c>
      <c r="N62" s="95">
        <f t="shared" si="3"/>
        <v>1.1660649819494586</v>
      </c>
    </row>
    <row r="63" spans="1:30" ht="13.5" thickBot="1" x14ac:dyDescent="0.25">
      <c r="A63" s="27" t="s">
        <v>50</v>
      </c>
      <c r="B63" s="103">
        <v>17138</v>
      </c>
      <c r="C63" s="103">
        <v>10522943.374028213</v>
      </c>
      <c r="D63" s="104">
        <v>14122</v>
      </c>
      <c r="E63" s="71"/>
      <c r="F63" s="88" t="s">
        <v>50</v>
      </c>
      <c r="G63" s="111">
        <v>16233</v>
      </c>
      <c r="H63" s="111">
        <v>10271823.712554533</v>
      </c>
      <c r="I63" s="112">
        <v>13049</v>
      </c>
      <c r="J63" s="74"/>
      <c r="K63" s="88" t="s">
        <v>50</v>
      </c>
      <c r="L63" s="96">
        <f t="shared" si="1"/>
        <v>5.5750631429803521E-2</v>
      </c>
      <c r="M63" s="96">
        <f t="shared" si="2"/>
        <v>2.4447427107491482E-2</v>
      </c>
      <c r="N63" s="97">
        <f t="shared" si="3"/>
        <v>8.2228523258487174E-2</v>
      </c>
    </row>
    <row r="64" spans="1:30" ht="13.5" thickBot="1" x14ac:dyDescent="0.25">
      <c r="B64" s="100"/>
      <c r="C64" s="100"/>
      <c r="D64" s="100"/>
      <c r="E64" s="71"/>
      <c r="F64" s="71"/>
      <c r="G64" s="100"/>
      <c r="H64" s="100"/>
      <c r="I64" s="100"/>
      <c r="J64" s="74"/>
      <c r="K64" s="71"/>
      <c r="L64" s="71"/>
      <c r="M64" s="93"/>
      <c r="N64" s="93"/>
    </row>
    <row r="65" spans="1:30" ht="13.5" thickBot="1" x14ac:dyDescent="0.25">
      <c r="A65" s="10" t="s">
        <v>51</v>
      </c>
      <c r="B65" s="70">
        <v>1178</v>
      </c>
      <c r="C65" s="70">
        <v>1011223.669930551</v>
      </c>
      <c r="D65" s="70">
        <v>741</v>
      </c>
      <c r="E65" s="71"/>
      <c r="F65" s="72" t="s">
        <v>51</v>
      </c>
      <c r="G65" s="73">
        <v>949</v>
      </c>
      <c r="H65" s="73">
        <v>886040.47214780306</v>
      </c>
      <c r="I65" s="108">
        <v>509</v>
      </c>
      <c r="J65" s="74"/>
      <c r="K65" s="75" t="s">
        <v>51</v>
      </c>
      <c r="L65" s="76">
        <f t="shared" si="1"/>
        <v>0.24130663856691248</v>
      </c>
      <c r="M65" s="76">
        <f t="shared" si="2"/>
        <v>0.14128383715847437</v>
      </c>
      <c r="N65" s="76">
        <f t="shared" si="3"/>
        <v>0.45579567779960706</v>
      </c>
      <c r="Q65" s="15"/>
      <c r="R65" s="15"/>
      <c r="S65" s="15"/>
      <c r="T65" s="15"/>
      <c r="V65" s="15"/>
      <c r="W65" s="15"/>
      <c r="X65" s="15"/>
      <c r="Y65" s="15"/>
      <c r="AA65" s="15"/>
      <c r="AB65" s="15"/>
      <c r="AC65" s="15"/>
      <c r="AD65" s="15"/>
    </row>
    <row r="66" spans="1:30" ht="13.5" thickBot="1" x14ac:dyDescent="0.25">
      <c r="A66" s="25" t="s">
        <v>52</v>
      </c>
      <c r="B66" s="101">
        <v>559</v>
      </c>
      <c r="C66" s="101">
        <v>467150.70874467806</v>
      </c>
      <c r="D66" s="102">
        <v>288</v>
      </c>
      <c r="E66" s="71"/>
      <c r="F66" s="85" t="s">
        <v>52</v>
      </c>
      <c r="G66" s="101">
        <v>391</v>
      </c>
      <c r="H66" s="101">
        <v>321013.16140731808</v>
      </c>
      <c r="I66" s="102">
        <v>196</v>
      </c>
      <c r="J66" s="74"/>
      <c r="K66" s="85" t="s">
        <v>52</v>
      </c>
      <c r="L66" s="94">
        <f t="shared" si="1"/>
        <v>0.42966751918158574</v>
      </c>
      <c r="M66" s="94">
        <f t="shared" si="2"/>
        <v>0.45523849145840201</v>
      </c>
      <c r="N66" s="95">
        <f t="shared" si="3"/>
        <v>0.46938775510204089</v>
      </c>
    </row>
    <row r="67" spans="1:30" ht="13.5" thickBot="1" x14ac:dyDescent="0.25">
      <c r="A67" s="27" t="s">
        <v>53</v>
      </c>
      <c r="B67" s="103">
        <v>619</v>
      </c>
      <c r="C67" s="103">
        <v>544072.96118587302</v>
      </c>
      <c r="D67" s="104">
        <v>453</v>
      </c>
      <c r="E67" s="71"/>
      <c r="F67" s="88" t="s">
        <v>53</v>
      </c>
      <c r="G67" s="111">
        <v>558</v>
      </c>
      <c r="H67" s="111">
        <v>565026.960740485</v>
      </c>
      <c r="I67" s="112">
        <v>313</v>
      </c>
      <c r="J67" s="74"/>
      <c r="K67" s="88" t="s">
        <v>53</v>
      </c>
      <c r="L67" s="96">
        <f t="shared" si="1"/>
        <v>0.10931899641577059</v>
      </c>
      <c r="M67" s="96">
        <f t="shared" si="2"/>
        <v>-3.7084955250898388E-2</v>
      </c>
      <c r="N67" s="97">
        <f t="shared" si="3"/>
        <v>0.44728434504792336</v>
      </c>
    </row>
    <row r="68" spans="1:30" ht="13.5" thickBot="1" x14ac:dyDescent="0.25">
      <c r="B68" s="100"/>
      <c r="C68" s="100"/>
      <c r="D68" s="100"/>
      <c r="E68" s="71"/>
      <c r="F68" s="71"/>
      <c r="G68" s="100"/>
      <c r="H68" s="100"/>
      <c r="I68" s="100"/>
      <c r="J68" s="74"/>
      <c r="K68" s="71"/>
      <c r="L68" s="71"/>
      <c r="M68" s="93"/>
      <c r="N68" s="93"/>
    </row>
    <row r="69" spans="1:30" ht="13.5" thickBot="1" x14ac:dyDescent="0.25">
      <c r="A69" s="10" t="s">
        <v>54</v>
      </c>
      <c r="B69" s="70">
        <v>9160</v>
      </c>
      <c r="C69" s="70">
        <v>9041094.8081073482</v>
      </c>
      <c r="D69" s="70">
        <v>5673</v>
      </c>
      <c r="E69" s="71"/>
      <c r="F69" s="72" t="s">
        <v>54</v>
      </c>
      <c r="G69" s="73">
        <v>8309</v>
      </c>
      <c r="H69" s="73">
        <v>8194082.8654910754</v>
      </c>
      <c r="I69" s="108">
        <v>5042</v>
      </c>
      <c r="J69" s="74"/>
      <c r="K69" s="75" t="s">
        <v>54</v>
      </c>
      <c r="L69" s="76">
        <f t="shared" si="1"/>
        <v>0.10241906366590436</v>
      </c>
      <c r="M69" s="76">
        <f t="shared" si="2"/>
        <v>0.10336873040220484</v>
      </c>
      <c r="N69" s="76">
        <f t="shared" si="3"/>
        <v>0.12514875049583507</v>
      </c>
      <c r="Q69" s="15"/>
      <c r="R69" s="15"/>
      <c r="S69" s="15"/>
      <c r="T69" s="15"/>
      <c r="V69" s="15"/>
      <c r="W69" s="15"/>
      <c r="X69" s="15"/>
      <c r="Y69" s="15"/>
      <c r="AA69" s="15"/>
      <c r="AB69" s="15"/>
      <c r="AC69" s="15"/>
      <c r="AD69" s="15"/>
    </row>
    <row r="70" spans="1:30" ht="13.5" thickBot="1" x14ac:dyDescent="0.25">
      <c r="A70" s="25" t="s">
        <v>55</v>
      </c>
      <c r="B70" s="101">
        <v>2828</v>
      </c>
      <c r="C70" s="101">
        <v>2030711.0471242708</v>
      </c>
      <c r="D70" s="102">
        <v>2082</v>
      </c>
      <c r="E70" s="71"/>
      <c r="F70" s="85" t="s">
        <v>55</v>
      </c>
      <c r="G70" s="101">
        <v>2576</v>
      </c>
      <c r="H70" s="101">
        <v>1842996.8592468703</v>
      </c>
      <c r="I70" s="102">
        <v>1908</v>
      </c>
      <c r="J70" s="74"/>
      <c r="K70" s="85" t="s">
        <v>55</v>
      </c>
      <c r="L70" s="94">
        <f t="shared" si="1"/>
        <v>9.7826086956521729E-2</v>
      </c>
      <c r="M70" s="94">
        <f t="shared" si="2"/>
        <v>0.10185269005510333</v>
      </c>
      <c r="N70" s="95">
        <f t="shared" si="3"/>
        <v>9.119496855345921E-2</v>
      </c>
    </row>
    <row r="71" spans="1:30" ht="13.5" thickBot="1" x14ac:dyDescent="0.25">
      <c r="A71" s="26" t="s">
        <v>56</v>
      </c>
      <c r="B71" s="101">
        <v>562</v>
      </c>
      <c r="C71" s="101">
        <v>563166.01920663798</v>
      </c>
      <c r="D71" s="102">
        <v>299</v>
      </c>
      <c r="E71" s="71"/>
      <c r="F71" s="84" t="s">
        <v>56</v>
      </c>
      <c r="G71" s="109">
        <v>500</v>
      </c>
      <c r="H71" s="109">
        <v>460857.41861368797</v>
      </c>
      <c r="I71" s="110">
        <v>271</v>
      </c>
      <c r="J71" s="74"/>
      <c r="K71" s="84" t="s">
        <v>56</v>
      </c>
      <c r="L71" s="94">
        <f t="shared" ref="L71:L92" si="4">+B71/G71-1</f>
        <v>0.12400000000000011</v>
      </c>
      <c r="M71" s="94">
        <f t="shared" ref="M71:M92" si="5">+C71/H71-1</f>
        <v>0.22199621067337061</v>
      </c>
      <c r="N71" s="95">
        <f t="shared" ref="N71:N92" si="6">+D71/I71-1</f>
        <v>0.10332103321033204</v>
      </c>
    </row>
    <row r="72" spans="1:30" ht="13.5" thickBot="1" x14ac:dyDescent="0.25">
      <c r="A72" s="26" t="s">
        <v>57</v>
      </c>
      <c r="B72" s="101">
        <v>484</v>
      </c>
      <c r="C72" s="101">
        <v>570536.101035528</v>
      </c>
      <c r="D72" s="102">
        <v>308</v>
      </c>
      <c r="E72" s="71"/>
      <c r="F72" s="84" t="s">
        <v>57</v>
      </c>
      <c r="G72" s="109">
        <v>394</v>
      </c>
      <c r="H72" s="109">
        <v>354967.18196198501</v>
      </c>
      <c r="I72" s="110">
        <v>234</v>
      </c>
      <c r="J72" s="74"/>
      <c r="K72" s="84" t="s">
        <v>57</v>
      </c>
      <c r="L72" s="94">
        <f t="shared" si="4"/>
        <v>0.2284263959390862</v>
      </c>
      <c r="M72" s="94">
        <f t="shared" si="5"/>
        <v>0.60729253302247299</v>
      </c>
      <c r="N72" s="95">
        <f t="shared" si="6"/>
        <v>0.31623931623931623</v>
      </c>
    </row>
    <row r="73" spans="1:30" ht="13.5" thickBot="1" x14ac:dyDescent="0.25">
      <c r="A73" s="27" t="s">
        <v>58</v>
      </c>
      <c r="B73" s="103">
        <v>5286</v>
      </c>
      <c r="C73" s="103">
        <v>5876681.6407409105</v>
      </c>
      <c r="D73" s="104">
        <v>2984</v>
      </c>
      <c r="E73" s="71"/>
      <c r="F73" s="88" t="s">
        <v>58</v>
      </c>
      <c r="G73" s="111">
        <v>4839</v>
      </c>
      <c r="H73" s="111">
        <v>5535261.135668532</v>
      </c>
      <c r="I73" s="112">
        <v>2629</v>
      </c>
      <c r="J73" s="74"/>
      <c r="K73" s="88" t="s">
        <v>58</v>
      </c>
      <c r="L73" s="96">
        <f t="shared" si="4"/>
        <v>9.2374457532548027E-2</v>
      </c>
      <c r="M73" s="96">
        <f t="shared" si="5"/>
        <v>6.1681011374929984E-2</v>
      </c>
      <c r="N73" s="97">
        <f t="shared" si="6"/>
        <v>0.13503233168505124</v>
      </c>
    </row>
    <row r="74" spans="1:30" ht="13.5" thickBot="1" x14ac:dyDescent="0.25">
      <c r="B74" s="100"/>
      <c r="C74" s="100"/>
      <c r="D74" s="100"/>
      <c r="E74" s="71"/>
      <c r="F74" s="71"/>
      <c r="G74" s="100"/>
      <c r="H74" s="100"/>
      <c r="I74" s="100"/>
      <c r="J74" s="74"/>
      <c r="K74" s="71"/>
      <c r="L74" s="71"/>
      <c r="M74" s="93"/>
      <c r="N74" s="93"/>
    </row>
    <row r="75" spans="1:30" ht="13.5" thickBot="1" x14ac:dyDescent="0.25">
      <c r="A75" s="10" t="s">
        <v>59</v>
      </c>
      <c r="B75" s="70">
        <v>29612</v>
      </c>
      <c r="C75" s="70">
        <v>31196936.877075285</v>
      </c>
      <c r="D75" s="70">
        <v>20164</v>
      </c>
      <c r="E75" s="71"/>
      <c r="F75" s="72" t="s">
        <v>59</v>
      </c>
      <c r="G75" s="73">
        <v>25524</v>
      </c>
      <c r="H75" s="73">
        <v>24907984.908224393</v>
      </c>
      <c r="I75" s="108">
        <v>17368</v>
      </c>
      <c r="J75" s="74"/>
      <c r="K75" s="75" t="s">
        <v>59</v>
      </c>
      <c r="L75" s="76">
        <f t="shared" si="4"/>
        <v>0.16016298385832939</v>
      </c>
      <c r="M75" s="76">
        <f t="shared" si="5"/>
        <v>0.25248738474923105</v>
      </c>
      <c r="N75" s="76">
        <f t="shared" si="6"/>
        <v>0.16098572086596041</v>
      </c>
      <c r="Q75" s="15"/>
      <c r="R75" s="15"/>
      <c r="S75" s="15"/>
      <c r="T75" s="15"/>
      <c r="V75" s="15"/>
      <c r="W75" s="15"/>
      <c r="X75" s="15"/>
      <c r="Y75" s="15"/>
      <c r="AA75" s="15"/>
      <c r="AB75" s="15"/>
      <c r="AC75" s="15"/>
      <c r="AD75" s="15"/>
    </row>
    <row r="76" spans="1:30" ht="13.5" thickBot="1" x14ac:dyDescent="0.25">
      <c r="A76" s="29" t="s">
        <v>60</v>
      </c>
      <c r="B76" s="103">
        <v>29612</v>
      </c>
      <c r="C76" s="103">
        <v>31196936.877075285</v>
      </c>
      <c r="D76" s="104">
        <v>20164</v>
      </c>
      <c r="E76" s="71"/>
      <c r="F76" s="90" t="s">
        <v>60</v>
      </c>
      <c r="G76" s="103">
        <v>25524</v>
      </c>
      <c r="H76" s="103">
        <v>24907984.908224393</v>
      </c>
      <c r="I76" s="104">
        <v>17368</v>
      </c>
      <c r="J76" s="74"/>
      <c r="K76" s="90" t="s">
        <v>60</v>
      </c>
      <c r="L76" s="96">
        <f t="shared" si="4"/>
        <v>0.16016298385832939</v>
      </c>
      <c r="M76" s="96">
        <f t="shared" si="5"/>
        <v>0.25248738474923105</v>
      </c>
      <c r="N76" s="97">
        <f t="shared" si="6"/>
        <v>0.16098572086596041</v>
      </c>
    </row>
    <row r="77" spans="1:30" ht="13.5" thickBot="1" x14ac:dyDescent="0.25">
      <c r="B77" s="100"/>
      <c r="C77" s="100"/>
      <c r="D77" s="100"/>
      <c r="E77" s="71"/>
      <c r="F77" s="71"/>
      <c r="G77" s="100"/>
      <c r="H77" s="100"/>
      <c r="I77" s="100"/>
      <c r="J77" s="74"/>
      <c r="K77" s="71"/>
      <c r="L77" s="71"/>
      <c r="M77" s="93"/>
      <c r="N77" s="93"/>
    </row>
    <row r="78" spans="1:30" ht="13.5" thickBot="1" x14ac:dyDescent="0.25">
      <c r="A78" s="10" t="s">
        <v>61</v>
      </c>
      <c r="B78" s="70">
        <v>8288</v>
      </c>
      <c r="C78" s="70">
        <v>5627518.868363142</v>
      </c>
      <c r="D78" s="70">
        <v>5977</v>
      </c>
      <c r="E78" s="71"/>
      <c r="F78" s="72" t="s">
        <v>61</v>
      </c>
      <c r="G78" s="73">
        <v>9098</v>
      </c>
      <c r="H78" s="73">
        <v>5401621.7793181706</v>
      </c>
      <c r="I78" s="108">
        <v>7832</v>
      </c>
      <c r="J78" s="74"/>
      <c r="K78" s="75" t="s">
        <v>61</v>
      </c>
      <c r="L78" s="76">
        <f t="shared" si="4"/>
        <v>-8.9030556166190378E-2</v>
      </c>
      <c r="M78" s="76">
        <f t="shared" si="5"/>
        <v>4.1820234417354163E-2</v>
      </c>
      <c r="N78" s="76">
        <f t="shared" si="6"/>
        <v>-0.23684882533197138</v>
      </c>
      <c r="Q78" s="15"/>
      <c r="R78" s="15"/>
      <c r="S78" s="15"/>
      <c r="T78" s="15"/>
      <c r="V78" s="15"/>
      <c r="W78" s="15"/>
      <c r="X78" s="15"/>
      <c r="Y78" s="15"/>
      <c r="AA78" s="15"/>
      <c r="AB78" s="15"/>
      <c r="AC78" s="15"/>
      <c r="AD78" s="15"/>
    </row>
    <row r="79" spans="1:30" ht="13.5" thickBot="1" x14ac:dyDescent="0.25">
      <c r="A79" s="29" t="s">
        <v>62</v>
      </c>
      <c r="B79" s="103">
        <v>8288</v>
      </c>
      <c r="C79" s="103">
        <v>5627518.868363142</v>
      </c>
      <c r="D79" s="104">
        <v>5977</v>
      </c>
      <c r="E79" s="71"/>
      <c r="F79" s="90" t="s">
        <v>62</v>
      </c>
      <c r="G79" s="103">
        <v>9098</v>
      </c>
      <c r="H79" s="103">
        <v>5401621.7793181706</v>
      </c>
      <c r="I79" s="104">
        <v>7832</v>
      </c>
      <c r="J79" s="74"/>
      <c r="K79" s="90" t="s">
        <v>62</v>
      </c>
      <c r="L79" s="96">
        <f t="shared" si="4"/>
        <v>-8.9030556166190378E-2</v>
      </c>
      <c r="M79" s="96">
        <f t="shared" si="5"/>
        <v>4.1820234417354163E-2</v>
      </c>
      <c r="N79" s="97">
        <f t="shared" si="6"/>
        <v>-0.23684882533197138</v>
      </c>
    </row>
    <row r="80" spans="1:30" ht="13.5" thickBot="1" x14ac:dyDescent="0.25">
      <c r="B80" s="100"/>
      <c r="C80" s="100"/>
      <c r="D80" s="100"/>
      <c r="E80" s="71"/>
      <c r="F80" s="71"/>
      <c r="G80" s="100"/>
      <c r="H80" s="100"/>
      <c r="I80" s="100"/>
      <c r="J80" s="74"/>
      <c r="K80" s="71"/>
      <c r="L80" s="71"/>
      <c r="M80" s="93"/>
      <c r="N80" s="93"/>
    </row>
    <row r="81" spans="1:30" ht="13.5" thickBot="1" x14ac:dyDescent="0.25">
      <c r="A81" s="10" t="s">
        <v>63</v>
      </c>
      <c r="B81" s="70">
        <v>6354</v>
      </c>
      <c r="C81" s="70">
        <v>6289470.3364225347</v>
      </c>
      <c r="D81" s="70">
        <v>4822</v>
      </c>
      <c r="E81" s="71"/>
      <c r="F81" s="72" t="s">
        <v>63</v>
      </c>
      <c r="G81" s="73">
        <v>5560</v>
      </c>
      <c r="H81" s="73">
        <v>5418363.9675158616</v>
      </c>
      <c r="I81" s="108">
        <v>4055</v>
      </c>
      <c r="J81" s="74"/>
      <c r="K81" s="75" t="s">
        <v>63</v>
      </c>
      <c r="L81" s="76">
        <f t="shared" si="4"/>
        <v>0.14280575539568341</v>
      </c>
      <c r="M81" s="76">
        <f t="shared" si="5"/>
        <v>0.16076926063459829</v>
      </c>
      <c r="N81" s="76">
        <f t="shared" si="6"/>
        <v>0.18914919852034529</v>
      </c>
      <c r="Q81" s="15"/>
      <c r="R81" s="15"/>
      <c r="S81" s="15"/>
      <c r="T81" s="15"/>
      <c r="V81" s="15"/>
      <c r="W81" s="15"/>
      <c r="X81" s="15"/>
      <c r="Y81" s="15"/>
      <c r="AA81" s="15"/>
      <c r="AB81" s="15"/>
      <c r="AC81" s="15"/>
      <c r="AD81" s="15"/>
    </row>
    <row r="82" spans="1:30" ht="13.5" thickBot="1" x14ac:dyDescent="0.25">
      <c r="A82" s="29" t="s">
        <v>64</v>
      </c>
      <c r="B82" s="103">
        <v>6354</v>
      </c>
      <c r="C82" s="103">
        <v>6289470.3364225347</v>
      </c>
      <c r="D82" s="104">
        <v>4822</v>
      </c>
      <c r="E82" s="71"/>
      <c r="F82" s="90" t="s">
        <v>64</v>
      </c>
      <c r="G82" s="103">
        <v>5560</v>
      </c>
      <c r="H82" s="103">
        <v>5418363.9675158616</v>
      </c>
      <c r="I82" s="104">
        <v>4055</v>
      </c>
      <c r="J82" s="74"/>
      <c r="K82" s="90" t="s">
        <v>64</v>
      </c>
      <c r="L82" s="96">
        <f t="shared" si="4"/>
        <v>0.14280575539568341</v>
      </c>
      <c r="M82" s="96">
        <f t="shared" si="5"/>
        <v>0.16076926063459829</v>
      </c>
      <c r="N82" s="97">
        <f t="shared" si="6"/>
        <v>0.18914919852034529</v>
      </c>
    </row>
    <row r="83" spans="1:30" ht="13.5" thickBot="1" x14ac:dyDescent="0.25">
      <c r="B83" s="100"/>
      <c r="C83" s="100"/>
      <c r="D83" s="100"/>
      <c r="E83" s="71"/>
      <c r="F83" s="71"/>
      <c r="G83" s="100"/>
      <c r="H83" s="100"/>
      <c r="I83" s="100"/>
      <c r="J83" s="74"/>
      <c r="K83" s="71"/>
      <c r="L83" s="71"/>
      <c r="M83" s="93"/>
      <c r="N83" s="93"/>
    </row>
    <row r="84" spans="1:30" ht="13.5" thickBot="1" x14ac:dyDescent="0.25">
      <c r="A84" s="10" t="s">
        <v>65</v>
      </c>
      <c r="B84" s="70">
        <v>10981</v>
      </c>
      <c r="C84" s="70">
        <v>11782307.944976199</v>
      </c>
      <c r="D84" s="70">
        <v>8354</v>
      </c>
      <c r="E84" s="71"/>
      <c r="F84" s="72" t="s">
        <v>65</v>
      </c>
      <c r="G84" s="73">
        <v>8438</v>
      </c>
      <c r="H84" s="73">
        <v>9518632.2392204888</v>
      </c>
      <c r="I84" s="108">
        <v>5854</v>
      </c>
      <c r="J84" s="74"/>
      <c r="K84" s="75" t="s">
        <v>65</v>
      </c>
      <c r="L84" s="76">
        <f t="shared" si="4"/>
        <v>0.30137473334913478</v>
      </c>
      <c r="M84" s="76">
        <f t="shared" si="5"/>
        <v>0.23781522900196528</v>
      </c>
      <c r="N84" s="76">
        <f t="shared" si="6"/>
        <v>0.42705842159207386</v>
      </c>
      <c r="Q84" s="15"/>
      <c r="R84" s="15"/>
      <c r="S84" s="15"/>
      <c r="T84" s="15"/>
      <c r="V84" s="15"/>
      <c r="W84" s="15"/>
      <c r="X84" s="15"/>
      <c r="Y84" s="15"/>
      <c r="AA84" s="15"/>
      <c r="AB84" s="15"/>
      <c r="AC84" s="15"/>
      <c r="AD84" s="15"/>
    </row>
    <row r="85" spans="1:30" ht="13.5" thickBot="1" x14ac:dyDescent="0.25">
      <c r="A85" s="25" t="s">
        <v>66</v>
      </c>
      <c r="B85" s="101">
        <v>3185</v>
      </c>
      <c r="C85" s="101">
        <v>3750010.2475573923</v>
      </c>
      <c r="D85" s="102">
        <v>2312</v>
      </c>
      <c r="E85" s="71"/>
      <c r="F85" s="85" t="s">
        <v>66</v>
      </c>
      <c r="G85" s="101">
        <v>2345</v>
      </c>
      <c r="H85" s="101">
        <v>2461626.2261582282</v>
      </c>
      <c r="I85" s="102">
        <v>1522</v>
      </c>
      <c r="J85" s="74"/>
      <c r="K85" s="85" t="s">
        <v>66</v>
      </c>
      <c r="L85" s="94">
        <f t="shared" si="4"/>
        <v>0.35820895522388052</v>
      </c>
      <c r="M85" s="94">
        <f t="shared" si="5"/>
        <v>0.52338734764371564</v>
      </c>
      <c r="N85" s="95">
        <f t="shared" si="6"/>
        <v>0.51905387647831791</v>
      </c>
    </row>
    <row r="86" spans="1:30" ht="13.5" thickBot="1" x14ac:dyDescent="0.25">
      <c r="A86" s="26" t="s">
        <v>67</v>
      </c>
      <c r="B86" s="101">
        <v>2133</v>
      </c>
      <c r="C86" s="101">
        <v>2082118.1301179498</v>
      </c>
      <c r="D86" s="102">
        <v>1653</v>
      </c>
      <c r="E86" s="71"/>
      <c r="F86" s="84" t="s">
        <v>67</v>
      </c>
      <c r="G86" s="109">
        <v>1891</v>
      </c>
      <c r="H86" s="109">
        <v>2132333.7002249341</v>
      </c>
      <c r="I86" s="110">
        <v>1428</v>
      </c>
      <c r="J86" s="74"/>
      <c r="K86" s="84" t="s">
        <v>67</v>
      </c>
      <c r="L86" s="94">
        <f t="shared" si="4"/>
        <v>0.12797461660497089</v>
      </c>
      <c r="M86" s="94">
        <f t="shared" si="5"/>
        <v>-2.3549583304755317E-2</v>
      </c>
      <c r="N86" s="95">
        <f t="shared" si="6"/>
        <v>0.15756302521008414</v>
      </c>
    </row>
    <row r="87" spans="1:30" ht="13.5" thickBot="1" x14ac:dyDescent="0.25">
      <c r="A87" s="27" t="s">
        <v>68</v>
      </c>
      <c r="B87" s="103">
        <v>5663</v>
      </c>
      <c r="C87" s="103">
        <v>5950179.5673008552</v>
      </c>
      <c r="D87" s="104">
        <v>4389</v>
      </c>
      <c r="E87" s="71"/>
      <c r="F87" s="88" t="s">
        <v>68</v>
      </c>
      <c r="G87" s="111">
        <v>4202</v>
      </c>
      <c r="H87" s="111">
        <v>4924672.3228373257</v>
      </c>
      <c r="I87" s="112">
        <v>2904</v>
      </c>
      <c r="J87" s="74"/>
      <c r="K87" s="88" t="s">
        <v>68</v>
      </c>
      <c r="L87" s="96">
        <f t="shared" si="4"/>
        <v>0.34769157544026652</v>
      </c>
      <c r="M87" s="96">
        <f t="shared" si="5"/>
        <v>0.20823867604508739</v>
      </c>
      <c r="N87" s="97">
        <f t="shared" si="6"/>
        <v>0.51136363636363646</v>
      </c>
    </row>
    <row r="88" spans="1:30" ht="13.5" thickBot="1" x14ac:dyDescent="0.25">
      <c r="B88" s="100"/>
      <c r="C88" s="100"/>
      <c r="D88" s="100"/>
      <c r="E88" s="71"/>
      <c r="F88" s="71"/>
      <c r="G88" s="100"/>
      <c r="H88" s="100"/>
      <c r="I88" s="100"/>
      <c r="J88" s="74"/>
      <c r="K88" s="71"/>
      <c r="L88" s="71"/>
      <c r="M88" s="93"/>
      <c r="N88" s="93"/>
    </row>
    <row r="89" spans="1:30" ht="13.5" thickBot="1" x14ac:dyDescent="0.25">
      <c r="A89" s="13" t="s">
        <v>69</v>
      </c>
      <c r="B89" s="70">
        <v>1925</v>
      </c>
      <c r="C89" s="70">
        <v>1796222.6232622152</v>
      </c>
      <c r="D89" s="70">
        <v>1475</v>
      </c>
      <c r="E89" s="71"/>
      <c r="F89" s="78" t="s">
        <v>69</v>
      </c>
      <c r="G89" s="73">
        <v>1753</v>
      </c>
      <c r="H89" s="73">
        <v>2054705.23098897</v>
      </c>
      <c r="I89" s="108">
        <v>1153</v>
      </c>
      <c r="J89" s="74"/>
      <c r="K89" s="79" t="s">
        <v>69</v>
      </c>
      <c r="L89" s="76">
        <f t="shared" si="4"/>
        <v>9.8117512835139697E-2</v>
      </c>
      <c r="M89" s="76">
        <f t="shared" si="5"/>
        <v>-0.12580033565317883</v>
      </c>
      <c r="N89" s="76">
        <f t="shared" si="6"/>
        <v>0.27927146574154382</v>
      </c>
      <c r="Q89" s="15"/>
      <c r="R89" s="15"/>
      <c r="S89" s="15"/>
      <c r="T89" s="15"/>
      <c r="V89" s="15"/>
      <c r="W89" s="15"/>
      <c r="X89" s="15"/>
      <c r="Y89" s="15"/>
      <c r="AA89" s="15"/>
      <c r="AB89" s="15"/>
      <c r="AC89" s="15"/>
      <c r="AD89" s="15"/>
    </row>
    <row r="90" spans="1:30" ht="13.5" thickBot="1" x14ac:dyDescent="0.25">
      <c r="A90" s="28" t="s">
        <v>70</v>
      </c>
      <c r="B90" s="103">
        <v>1925</v>
      </c>
      <c r="C90" s="103">
        <v>1796222.6232622152</v>
      </c>
      <c r="D90" s="104">
        <v>1475</v>
      </c>
      <c r="E90" s="71"/>
      <c r="F90" s="89" t="s">
        <v>70</v>
      </c>
      <c r="G90" s="103">
        <v>1753</v>
      </c>
      <c r="H90" s="103">
        <v>2054705.23098897</v>
      </c>
      <c r="I90" s="104">
        <v>1153</v>
      </c>
      <c r="J90" s="74"/>
      <c r="K90" s="89" t="s">
        <v>70</v>
      </c>
      <c r="L90" s="96">
        <f t="shared" si="4"/>
        <v>9.8117512835139697E-2</v>
      </c>
      <c r="M90" s="96">
        <f t="shared" si="5"/>
        <v>-0.12580033565317883</v>
      </c>
      <c r="N90" s="97">
        <f t="shared" si="6"/>
        <v>0.27927146574154382</v>
      </c>
    </row>
    <row r="91" spans="1:30" ht="13.5" thickBot="1" x14ac:dyDescent="0.25">
      <c r="B91" s="100"/>
      <c r="C91" s="100"/>
      <c r="D91" s="100"/>
      <c r="E91" s="71"/>
      <c r="F91" s="71"/>
      <c r="G91" s="100"/>
      <c r="H91" s="100"/>
      <c r="I91" s="100"/>
      <c r="J91" s="74"/>
      <c r="K91" s="71"/>
      <c r="L91" s="71"/>
      <c r="M91" s="93"/>
      <c r="N91" s="93"/>
    </row>
    <row r="92" spans="1:30" ht="13.5" thickBot="1" x14ac:dyDescent="0.25">
      <c r="A92" s="29" t="s">
        <v>71</v>
      </c>
      <c r="B92" s="103">
        <v>0</v>
      </c>
      <c r="C92" s="103">
        <v>0</v>
      </c>
      <c r="D92" s="104">
        <v>0</v>
      </c>
      <c r="E92" s="71"/>
      <c r="F92" s="90" t="s">
        <v>71</v>
      </c>
      <c r="G92" s="103">
        <v>0</v>
      </c>
      <c r="H92" s="103">
        <v>0</v>
      </c>
      <c r="I92" s="104">
        <v>0</v>
      </c>
      <c r="J92" s="74"/>
      <c r="K92" s="90" t="s">
        <v>71</v>
      </c>
      <c r="L92" s="96" t="e">
        <f t="shared" si="4"/>
        <v>#DIV/0!</v>
      </c>
      <c r="M92" s="96" t="e">
        <f t="shared" si="5"/>
        <v>#DIV/0!</v>
      </c>
      <c r="N92" s="96" t="e">
        <f t="shared" si="6"/>
        <v>#DIV/0!</v>
      </c>
    </row>
    <row r="93" spans="1:30" x14ac:dyDescent="0.2">
      <c r="J93" s="15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"/>
  <sheetViews>
    <sheetView topLeftCell="A13" zoomScale="85" zoomScaleNormal="85" workbookViewId="0">
      <selection activeCell="G44" sqref="G44:I52"/>
    </sheetView>
  </sheetViews>
  <sheetFormatPr baseColWidth="10" defaultColWidth="9.140625" defaultRowHeight="12.75" x14ac:dyDescent="0.2"/>
  <cols>
    <col min="1" max="1" width="22.7109375" style="2" bestFit="1" customWidth="1"/>
    <col min="2" max="2" width="12.140625" style="2" customWidth="1"/>
    <col min="3" max="3" width="11.7109375" style="2" bestFit="1" customWidth="1"/>
    <col min="4" max="5" width="9.140625" style="2"/>
    <col min="6" max="6" width="25.7109375" style="2" bestFit="1" customWidth="1"/>
    <col min="7" max="7" width="12.28515625" style="2" bestFit="1" customWidth="1"/>
    <col min="8" max="8" width="11.5703125" style="2" bestFit="1" customWidth="1"/>
    <col min="9" max="10" width="9.140625" style="2"/>
    <col min="11" max="11" width="25.7109375" style="2" bestFit="1" customWidth="1"/>
    <col min="12" max="12" width="12.140625" style="2" customWidth="1"/>
    <col min="13" max="13" width="13.28515625" style="2" bestFit="1" customWidth="1"/>
    <col min="14" max="258" width="9.140625" style="2"/>
    <col min="259" max="259" width="22.7109375" style="2" bestFit="1" customWidth="1"/>
    <col min="260" max="260" width="12.140625" style="2" customWidth="1"/>
    <col min="261" max="261" width="16.7109375" style="2" customWidth="1"/>
    <col min="262" max="262" width="13.28515625" style="2" bestFit="1" customWidth="1"/>
    <col min="263" max="514" width="9.140625" style="2"/>
    <col min="515" max="515" width="22.7109375" style="2" bestFit="1" customWidth="1"/>
    <col min="516" max="516" width="12.140625" style="2" customWidth="1"/>
    <col min="517" max="517" width="16.7109375" style="2" customWidth="1"/>
    <col min="518" max="518" width="13.28515625" style="2" bestFit="1" customWidth="1"/>
    <col min="519" max="770" width="9.140625" style="2"/>
    <col min="771" max="771" width="22.7109375" style="2" bestFit="1" customWidth="1"/>
    <col min="772" max="772" width="12.140625" style="2" customWidth="1"/>
    <col min="773" max="773" width="16.7109375" style="2" customWidth="1"/>
    <col min="774" max="774" width="13.28515625" style="2" bestFit="1" customWidth="1"/>
    <col min="775" max="1026" width="9.140625" style="2"/>
    <col min="1027" max="1027" width="22.7109375" style="2" bestFit="1" customWidth="1"/>
    <col min="1028" max="1028" width="12.140625" style="2" customWidth="1"/>
    <col min="1029" max="1029" width="16.7109375" style="2" customWidth="1"/>
    <col min="1030" max="1030" width="13.28515625" style="2" bestFit="1" customWidth="1"/>
    <col min="1031" max="1282" width="9.140625" style="2"/>
    <col min="1283" max="1283" width="22.7109375" style="2" bestFit="1" customWidth="1"/>
    <col min="1284" max="1284" width="12.140625" style="2" customWidth="1"/>
    <col min="1285" max="1285" width="16.7109375" style="2" customWidth="1"/>
    <col min="1286" max="1286" width="13.28515625" style="2" bestFit="1" customWidth="1"/>
    <col min="1287" max="1538" width="9.140625" style="2"/>
    <col min="1539" max="1539" width="22.7109375" style="2" bestFit="1" customWidth="1"/>
    <col min="1540" max="1540" width="12.140625" style="2" customWidth="1"/>
    <col min="1541" max="1541" width="16.7109375" style="2" customWidth="1"/>
    <col min="1542" max="1542" width="13.28515625" style="2" bestFit="1" customWidth="1"/>
    <col min="1543" max="1794" width="9.140625" style="2"/>
    <col min="1795" max="1795" width="22.7109375" style="2" bestFit="1" customWidth="1"/>
    <col min="1796" max="1796" width="12.140625" style="2" customWidth="1"/>
    <col min="1797" max="1797" width="16.7109375" style="2" customWidth="1"/>
    <col min="1798" max="1798" width="13.28515625" style="2" bestFit="1" customWidth="1"/>
    <col min="1799" max="2050" width="9.140625" style="2"/>
    <col min="2051" max="2051" width="22.7109375" style="2" bestFit="1" customWidth="1"/>
    <col min="2052" max="2052" width="12.140625" style="2" customWidth="1"/>
    <col min="2053" max="2053" width="16.7109375" style="2" customWidth="1"/>
    <col min="2054" max="2054" width="13.28515625" style="2" bestFit="1" customWidth="1"/>
    <col min="2055" max="2306" width="9.140625" style="2"/>
    <col min="2307" max="2307" width="22.7109375" style="2" bestFit="1" customWidth="1"/>
    <col min="2308" max="2308" width="12.140625" style="2" customWidth="1"/>
    <col min="2309" max="2309" width="16.7109375" style="2" customWidth="1"/>
    <col min="2310" max="2310" width="13.28515625" style="2" bestFit="1" customWidth="1"/>
    <col min="2311" max="2562" width="9.140625" style="2"/>
    <col min="2563" max="2563" width="22.7109375" style="2" bestFit="1" customWidth="1"/>
    <col min="2564" max="2564" width="12.140625" style="2" customWidth="1"/>
    <col min="2565" max="2565" width="16.7109375" style="2" customWidth="1"/>
    <col min="2566" max="2566" width="13.28515625" style="2" bestFit="1" customWidth="1"/>
    <col min="2567" max="2818" width="9.140625" style="2"/>
    <col min="2819" max="2819" width="22.7109375" style="2" bestFit="1" customWidth="1"/>
    <col min="2820" max="2820" width="12.140625" style="2" customWidth="1"/>
    <col min="2821" max="2821" width="16.7109375" style="2" customWidth="1"/>
    <col min="2822" max="2822" width="13.28515625" style="2" bestFit="1" customWidth="1"/>
    <col min="2823" max="3074" width="9.140625" style="2"/>
    <col min="3075" max="3075" width="22.7109375" style="2" bestFit="1" customWidth="1"/>
    <col min="3076" max="3076" width="12.140625" style="2" customWidth="1"/>
    <col min="3077" max="3077" width="16.7109375" style="2" customWidth="1"/>
    <col min="3078" max="3078" width="13.28515625" style="2" bestFit="1" customWidth="1"/>
    <col min="3079" max="3330" width="9.140625" style="2"/>
    <col min="3331" max="3331" width="22.7109375" style="2" bestFit="1" customWidth="1"/>
    <col min="3332" max="3332" width="12.140625" style="2" customWidth="1"/>
    <col min="3333" max="3333" width="16.7109375" style="2" customWidth="1"/>
    <col min="3334" max="3334" width="13.28515625" style="2" bestFit="1" customWidth="1"/>
    <col min="3335" max="3586" width="9.140625" style="2"/>
    <col min="3587" max="3587" width="22.7109375" style="2" bestFit="1" customWidth="1"/>
    <col min="3588" max="3588" width="12.140625" style="2" customWidth="1"/>
    <col min="3589" max="3589" width="16.7109375" style="2" customWidth="1"/>
    <col min="3590" max="3590" width="13.28515625" style="2" bestFit="1" customWidth="1"/>
    <col min="3591" max="3842" width="9.140625" style="2"/>
    <col min="3843" max="3843" width="22.7109375" style="2" bestFit="1" customWidth="1"/>
    <col min="3844" max="3844" width="12.140625" style="2" customWidth="1"/>
    <col min="3845" max="3845" width="16.7109375" style="2" customWidth="1"/>
    <col min="3846" max="3846" width="13.28515625" style="2" bestFit="1" customWidth="1"/>
    <col min="3847" max="4098" width="9.140625" style="2"/>
    <col min="4099" max="4099" width="22.7109375" style="2" bestFit="1" customWidth="1"/>
    <col min="4100" max="4100" width="12.140625" style="2" customWidth="1"/>
    <col min="4101" max="4101" width="16.7109375" style="2" customWidth="1"/>
    <col min="4102" max="4102" width="13.28515625" style="2" bestFit="1" customWidth="1"/>
    <col min="4103" max="4354" width="9.140625" style="2"/>
    <col min="4355" max="4355" width="22.7109375" style="2" bestFit="1" customWidth="1"/>
    <col min="4356" max="4356" width="12.140625" style="2" customWidth="1"/>
    <col min="4357" max="4357" width="16.7109375" style="2" customWidth="1"/>
    <col min="4358" max="4358" width="13.28515625" style="2" bestFit="1" customWidth="1"/>
    <col min="4359" max="4610" width="9.140625" style="2"/>
    <col min="4611" max="4611" width="22.7109375" style="2" bestFit="1" customWidth="1"/>
    <col min="4612" max="4612" width="12.140625" style="2" customWidth="1"/>
    <col min="4613" max="4613" width="16.7109375" style="2" customWidth="1"/>
    <col min="4614" max="4614" width="13.28515625" style="2" bestFit="1" customWidth="1"/>
    <col min="4615" max="4866" width="9.140625" style="2"/>
    <col min="4867" max="4867" width="22.7109375" style="2" bestFit="1" customWidth="1"/>
    <col min="4868" max="4868" width="12.140625" style="2" customWidth="1"/>
    <col min="4869" max="4869" width="16.7109375" style="2" customWidth="1"/>
    <col min="4870" max="4870" width="13.28515625" style="2" bestFit="1" customWidth="1"/>
    <col min="4871" max="5122" width="9.140625" style="2"/>
    <col min="5123" max="5123" width="22.7109375" style="2" bestFit="1" customWidth="1"/>
    <col min="5124" max="5124" width="12.140625" style="2" customWidth="1"/>
    <col min="5125" max="5125" width="16.7109375" style="2" customWidth="1"/>
    <col min="5126" max="5126" width="13.28515625" style="2" bestFit="1" customWidth="1"/>
    <col min="5127" max="5378" width="9.140625" style="2"/>
    <col min="5379" max="5379" width="22.7109375" style="2" bestFit="1" customWidth="1"/>
    <col min="5380" max="5380" width="12.140625" style="2" customWidth="1"/>
    <col min="5381" max="5381" width="16.7109375" style="2" customWidth="1"/>
    <col min="5382" max="5382" width="13.28515625" style="2" bestFit="1" customWidth="1"/>
    <col min="5383" max="5634" width="9.140625" style="2"/>
    <col min="5635" max="5635" width="22.7109375" style="2" bestFit="1" customWidth="1"/>
    <col min="5636" max="5636" width="12.140625" style="2" customWidth="1"/>
    <col min="5637" max="5637" width="16.7109375" style="2" customWidth="1"/>
    <col min="5638" max="5638" width="13.28515625" style="2" bestFit="1" customWidth="1"/>
    <col min="5639" max="5890" width="9.140625" style="2"/>
    <col min="5891" max="5891" width="22.7109375" style="2" bestFit="1" customWidth="1"/>
    <col min="5892" max="5892" width="12.140625" style="2" customWidth="1"/>
    <col min="5893" max="5893" width="16.7109375" style="2" customWidth="1"/>
    <col min="5894" max="5894" width="13.28515625" style="2" bestFit="1" customWidth="1"/>
    <col min="5895" max="6146" width="9.140625" style="2"/>
    <col min="6147" max="6147" width="22.7109375" style="2" bestFit="1" customWidth="1"/>
    <col min="6148" max="6148" width="12.140625" style="2" customWidth="1"/>
    <col min="6149" max="6149" width="16.7109375" style="2" customWidth="1"/>
    <col min="6150" max="6150" width="13.28515625" style="2" bestFit="1" customWidth="1"/>
    <col min="6151" max="6402" width="9.140625" style="2"/>
    <col min="6403" max="6403" width="22.7109375" style="2" bestFit="1" customWidth="1"/>
    <col min="6404" max="6404" width="12.140625" style="2" customWidth="1"/>
    <col min="6405" max="6405" width="16.7109375" style="2" customWidth="1"/>
    <col min="6406" max="6406" width="13.28515625" style="2" bestFit="1" customWidth="1"/>
    <col min="6407" max="6658" width="9.140625" style="2"/>
    <col min="6659" max="6659" width="22.7109375" style="2" bestFit="1" customWidth="1"/>
    <col min="6660" max="6660" width="12.140625" style="2" customWidth="1"/>
    <col min="6661" max="6661" width="16.7109375" style="2" customWidth="1"/>
    <col min="6662" max="6662" width="13.28515625" style="2" bestFit="1" customWidth="1"/>
    <col min="6663" max="6914" width="9.140625" style="2"/>
    <col min="6915" max="6915" width="22.7109375" style="2" bestFit="1" customWidth="1"/>
    <col min="6916" max="6916" width="12.140625" style="2" customWidth="1"/>
    <col min="6917" max="6917" width="16.7109375" style="2" customWidth="1"/>
    <col min="6918" max="6918" width="13.28515625" style="2" bestFit="1" customWidth="1"/>
    <col min="6919" max="7170" width="9.140625" style="2"/>
    <col min="7171" max="7171" width="22.7109375" style="2" bestFit="1" customWidth="1"/>
    <col min="7172" max="7172" width="12.140625" style="2" customWidth="1"/>
    <col min="7173" max="7173" width="16.7109375" style="2" customWidth="1"/>
    <col min="7174" max="7174" width="13.28515625" style="2" bestFit="1" customWidth="1"/>
    <col min="7175" max="7426" width="9.140625" style="2"/>
    <col min="7427" max="7427" width="22.7109375" style="2" bestFit="1" customWidth="1"/>
    <col min="7428" max="7428" width="12.140625" style="2" customWidth="1"/>
    <col min="7429" max="7429" width="16.7109375" style="2" customWidth="1"/>
    <col min="7430" max="7430" width="13.28515625" style="2" bestFit="1" customWidth="1"/>
    <col min="7431" max="7682" width="9.140625" style="2"/>
    <col min="7683" max="7683" width="22.7109375" style="2" bestFit="1" customWidth="1"/>
    <col min="7684" max="7684" width="12.140625" style="2" customWidth="1"/>
    <col min="7685" max="7685" width="16.7109375" style="2" customWidth="1"/>
    <col min="7686" max="7686" width="13.28515625" style="2" bestFit="1" customWidth="1"/>
    <col min="7687" max="7938" width="9.140625" style="2"/>
    <col min="7939" max="7939" width="22.7109375" style="2" bestFit="1" customWidth="1"/>
    <col min="7940" max="7940" width="12.140625" style="2" customWidth="1"/>
    <col min="7941" max="7941" width="16.7109375" style="2" customWidth="1"/>
    <col min="7942" max="7942" width="13.28515625" style="2" bestFit="1" customWidth="1"/>
    <col min="7943" max="8194" width="9.140625" style="2"/>
    <col min="8195" max="8195" width="22.7109375" style="2" bestFit="1" customWidth="1"/>
    <col min="8196" max="8196" width="12.140625" style="2" customWidth="1"/>
    <col min="8197" max="8197" width="16.7109375" style="2" customWidth="1"/>
    <col min="8198" max="8198" width="13.28515625" style="2" bestFit="1" customWidth="1"/>
    <col min="8199" max="8450" width="9.140625" style="2"/>
    <col min="8451" max="8451" width="22.7109375" style="2" bestFit="1" customWidth="1"/>
    <col min="8452" max="8452" width="12.140625" style="2" customWidth="1"/>
    <col min="8453" max="8453" width="16.7109375" style="2" customWidth="1"/>
    <col min="8454" max="8454" width="13.28515625" style="2" bestFit="1" customWidth="1"/>
    <col min="8455" max="8706" width="9.140625" style="2"/>
    <col min="8707" max="8707" width="22.7109375" style="2" bestFit="1" customWidth="1"/>
    <col min="8708" max="8708" width="12.140625" style="2" customWidth="1"/>
    <col min="8709" max="8709" width="16.7109375" style="2" customWidth="1"/>
    <col min="8710" max="8710" width="13.28515625" style="2" bestFit="1" customWidth="1"/>
    <col min="8711" max="8962" width="9.140625" style="2"/>
    <col min="8963" max="8963" width="22.7109375" style="2" bestFit="1" customWidth="1"/>
    <col min="8964" max="8964" width="12.140625" style="2" customWidth="1"/>
    <col min="8965" max="8965" width="16.7109375" style="2" customWidth="1"/>
    <col min="8966" max="8966" width="13.28515625" style="2" bestFit="1" customWidth="1"/>
    <col min="8967" max="9218" width="9.140625" style="2"/>
    <col min="9219" max="9219" width="22.7109375" style="2" bestFit="1" customWidth="1"/>
    <col min="9220" max="9220" width="12.140625" style="2" customWidth="1"/>
    <col min="9221" max="9221" width="16.7109375" style="2" customWidth="1"/>
    <col min="9222" max="9222" width="13.28515625" style="2" bestFit="1" customWidth="1"/>
    <col min="9223" max="9474" width="9.140625" style="2"/>
    <col min="9475" max="9475" width="22.7109375" style="2" bestFit="1" customWidth="1"/>
    <col min="9476" max="9476" width="12.140625" style="2" customWidth="1"/>
    <col min="9477" max="9477" width="16.7109375" style="2" customWidth="1"/>
    <col min="9478" max="9478" width="13.28515625" style="2" bestFit="1" customWidth="1"/>
    <col min="9479" max="9730" width="9.140625" style="2"/>
    <col min="9731" max="9731" width="22.7109375" style="2" bestFit="1" customWidth="1"/>
    <col min="9732" max="9732" width="12.140625" style="2" customWidth="1"/>
    <col min="9733" max="9733" width="16.7109375" style="2" customWidth="1"/>
    <col min="9734" max="9734" width="13.28515625" style="2" bestFit="1" customWidth="1"/>
    <col min="9735" max="9986" width="9.140625" style="2"/>
    <col min="9987" max="9987" width="22.7109375" style="2" bestFit="1" customWidth="1"/>
    <col min="9988" max="9988" width="12.140625" style="2" customWidth="1"/>
    <col min="9989" max="9989" width="16.7109375" style="2" customWidth="1"/>
    <col min="9990" max="9990" width="13.28515625" style="2" bestFit="1" customWidth="1"/>
    <col min="9991" max="10242" width="9.140625" style="2"/>
    <col min="10243" max="10243" width="22.7109375" style="2" bestFit="1" customWidth="1"/>
    <col min="10244" max="10244" width="12.140625" style="2" customWidth="1"/>
    <col min="10245" max="10245" width="16.7109375" style="2" customWidth="1"/>
    <col min="10246" max="10246" width="13.28515625" style="2" bestFit="1" customWidth="1"/>
    <col min="10247" max="10498" width="9.140625" style="2"/>
    <col min="10499" max="10499" width="22.7109375" style="2" bestFit="1" customWidth="1"/>
    <col min="10500" max="10500" width="12.140625" style="2" customWidth="1"/>
    <col min="10501" max="10501" width="16.7109375" style="2" customWidth="1"/>
    <col min="10502" max="10502" width="13.28515625" style="2" bestFit="1" customWidth="1"/>
    <col min="10503" max="10754" width="9.140625" style="2"/>
    <col min="10755" max="10755" width="22.7109375" style="2" bestFit="1" customWidth="1"/>
    <col min="10756" max="10756" width="12.140625" style="2" customWidth="1"/>
    <col min="10757" max="10757" width="16.7109375" style="2" customWidth="1"/>
    <col min="10758" max="10758" width="13.28515625" style="2" bestFit="1" customWidth="1"/>
    <col min="10759" max="11010" width="9.140625" style="2"/>
    <col min="11011" max="11011" width="22.7109375" style="2" bestFit="1" customWidth="1"/>
    <col min="11012" max="11012" width="12.140625" style="2" customWidth="1"/>
    <col min="11013" max="11013" width="16.7109375" style="2" customWidth="1"/>
    <col min="11014" max="11014" width="13.28515625" style="2" bestFit="1" customWidth="1"/>
    <col min="11015" max="11266" width="9.140625" style="2"/>
    <col min="11267" max="11267" width="22.7109375" style="2" bestFit="1" customWidth="1"/>
    <col min="11268" max="11268" width="12.140625" style="2" customWidth="1"/>
    <col min="11269" max="11269" width="16.7109375" style="2" customWidth="1"/>
    <col min="11270" max="11270" width="13.28515625" style="2" bestFit="1" customWidth="1"/>
    <col min="11271" max="11522" width="9.140625" style="2"/>
    <col min="11523" max="11523" width="22.7109375" style="2" bestFit="1" customWidth="1"/>
    <col min="11524" max="11524" width="12.140625" style="2" customWidth="1"/>
    <col min="11525" max="11525" width="16.7109375" style="2" customWidth="1"/>
    <col min="11526" max="11526" width="13.28515625" style="2" bestFit="1" customWidth="1"/>
    <col min="11527" max="11778" width="9.140625" style="2"/>
    <col min="11779" max="11779" width="22.7109375" style="2" bestFit="1" customWidth="1"/>
    <col min="11780" max="11780" width="12.140625" style="2" customWidth="1"/>
    <col min="11781" max="11781" width="16.7109375" style="2" customWidth="1"/>
    <col min="11782" max="11782" width="13.28515625" style="2" bestFit="1" customWidth="1"/>
    <col min="11783" max="12034" width="9.140625" style="2"/>
    <col min="12035" max="12035" width="22.7109375" style="2" bestFit="1" customWidth="1"/>
    <col min="12036" max="12036" width="12.140625" style="2" customWidth="1"/>
    <col min="12037" max="12037" width="16.7109375" style="2" customWidth="1"/>
    <col min="12038" max="12038" width="13.28515625" style="2" bestFit="1" customWidth="1"/>
    <col min="12039" max="12290" width="9.140625" style="2"/>
    <col min="12291" max="12291" width="22.7109375" style="2" bestFit="1" customWidth="1"/>
    <col min="12292" max="12292" width="12.140625" style="2" customWidth="1"/>
    <col min="12293" max="12293" width="16.7109375" style="2" customWidth="1"/>
    <col min="12294" max="12294" width="13.28515625" style="2" bestFit="1" customWidth="1"/>
    <col min="12295" max="12546" width="9.140625" style="2"/>
    <col min="12547" max="12547" width="22.7109375" style="2" bestFit="1" customWidth="1"/>
    <col min="12548" max="12548" width="12.140625" style="2" customWidth="1"/>
    <col min="12549" max="12549" width="16.7109375" style="2" customWidth="1"/>
    <col min="12550" max="12550" width="13.28515625" style="2" bestFit="1" customWidth="1"/>
    <col min="12551" max="12802" width="9.140625" style="2"/>
    <col min="12803" max="12803" width="22.7109375" style="2" bestFit="1" customWidth="1"/>
    <col min="12804" max="12804" width="12.140625" style="2" customWidth="1"/>
    <col min="12805" max="12805" width="16.7109375" style="2" customWidth="1"/>
    <col min="12806" max="12806" width="13.28515625" style="2" bestFit="1" customWidth="1"/>
    <col min="12807" max="13058" width="9.140625" style="2"/>
    <col min="13059" max="13059" width="22.7109375" style="2" bestFit="1" customWidth="1"/>
    <col min="13060" max="13060" width="12.140625" style="2" customWidth="1"/>
    <col min="13061" max="13061" width="16.7109375" style="2" customWidth="1"/>
    <col min="13062" max="13062" width="13.28515625" style="2" bestFit="1" customWidth="1"/>
    <col min="13063" max="13314" width="9.140625" style="2"/>
    <col min="13315" max="13315" width="22.7109375" style="2" bestFit="1" customWidth="1"/>
    <col min="13316" max="13316" width="12.140625" style="2" customWidth="1"/>
    <col min="13317" max="13317" width="16.7109375" style="2" customWidth="1"/>
    <col min="13318" max="13318" width="13.28515625" style="2" bestFit="1" customWidth="1"/>
    <col min="13319" max="13570" width="9.140625" style="2"/>
    <col min="13571" max="13571" width="22.7109375" style="2" bestFit="1" customWidth="1"/>
    <col min="13572" max="13572" width="12.140625" style="2" customWidth="1"/>
    <col min="13573" max="13573" width="16.7109375" style="2" customWidth="1"/>
    <col min="13574" max="13574" width="13.28515625" style="2" bestFit="1" customWidth="1"/>
    <col min="13575" max="13826" width="9.140625" style="2"/>
    <col min="13827" max="13827" width="22.7109375" style="2" bestFit="1" customWidth="1"/>
    <col min="13828" max="13828" width="12.140625" style="2" customWidth="1"/>
    <col min="13829" max="13829" width="16.7109375" style="2" customWidth="1"/>
    <col min="13830" max="13830" width="13.28515625" style="2" bestFit="1" customWidth="1"/>
    <col min="13831" max="14082" width="9.140625" style="2"/>
    <col min="14083" max="14083" width="22.7109375" style="2" bestFit="1" customWidth="1"/>
    <col min="14084" max="14084" width="12.140625" style="2" customWidth="1"/>
    <col min="14085" max="14085" width="16.7109375" style="2" customWidth="1"/>
    <col min="14086" max="14086" width="13.28515625" style="2" bestFit="1" customWidth="1"/>
    <col min="14087" max="14338" width="9.140625" style="2"/>
    <col min="14339" max="14339" width="22.7109375" style="2" bestFit="1" customWidth="1"/>
    <col min="14340" max="14340" width="12.140625" style="2" customWidth="1"/>
    <col min="14341" max="14341" width="16.7109375" style="2" customWidth="1"/>
    <col min="14342" max="14342" width="13.28515625" style="2" bestFit="1" customWidth="1"/>
    <col min="14343" max="14594" width="9.140625" style="2"/>
    <col min="14595" max="14595" width="22.7109375" style="2" bestFit="1" customWidth="1"/>
    <col min="14596" max="14596" width="12.140625" style="2" customWidth="1"/>
    <col min="14597" max="14597" width="16.7109375" style="2" customWidth="1"/>
    <col min="14598" max="14598" width="13.28515625" style="2" bestFit="1" customWidth="1"/>
    <col min="14599" max="14850" width="9.140625" style="2"/>
    <col min="14851" max="14851" width="22.7109375" style="2" bestFit="1" customWidth="1"/>
    <col min="14852" max="14852" width="12.140625" style="2" customWidth="1"/>
    <col min="14853" max="14853" width="16.7109375" style="2" customWidth="1"/>
    <col min="14854" max="14854" width="13.28515625" style="2" bestFit="1" customWidth="1"/>
    <col min="14855" max="15106" width="9.140625" style="2"/>
    <col min="15107" max="15107" width="22.7109375" style="2" bestFit="1" customWidth="1"/>
    <col min="15108" max="15108" width="12.140625" style="2" customWidth="1"/>
    <col min="15109" max="15109" width="16.7109375" style="2" customWidth="1"/>
    <col min="15110" max="15110" width="13.28515625" style="2" bestFit="1" customWidth="1"/>
    <col min="15111" max="15362" width="9.140625" style="2"/>
    <col min="15363" max="15363" width="22.7109375" style="2" bestFit="1" customWidth="1"/>
    <col min="15364" max="15364" width="12.140625" style="2" customWidth="1"/>
    <col min="15365" max="15365" width="16.7109375" style="2" customWidth="1"/>
    <col min="15366" max="15366" width="13.28515625" style="2" bestFit="1" customWidth="1"/>
    <col min="15367" max="15618" width="9.140625" style="2"/>
    <col min="15619" max="15619" width="22.7109375" style="2" bestFit="1" customWidth="1"/>
    <col min="15620" max="15620" width="12.140625" style="2" customWidth="1"/>
    <col min="15621" max="15621" width="16.7109375" style="2" customWidth="1"/>
    <col min="15622" max="15622" width="13.28515625" style="2" bestFit="1" customWidth="1"/>
    <col min="15623" max="15874" width="9.140625" style="2"/>
    <col min="15875" max="15875" width="22.7109375" style="2" bestFit="1" customWidth="1"/>
    <col min="15876" max="15876" width="12.140625" style="2" customWidth="1"/>
    <col min="15877" max="15877" width="16.7109375" style="2" customWidth="1"/>
    <col min="15878" max="15878" width="13.28515625" style="2" bestFit="1" customWidth="1"/>
    <col min="15879" max="16130" width="9.140625" style="2"/>
    <col min="16131" max="16131" width="22.7109375" style="2" bestFit="1" customWidth="1"/>
    <col min="16132" max="16132" width="12.140625" style="2" customWidth="1"/>
    <col min="16133" max="16133" width="16.7109375" style="2" customWidth="1"/>
    <col min="16134" max="16134" width="13.28515625" style="2" bestFit="1" customWidth="1"/>
    <col min="16135" max="16384" width="9.140625" style="2"/>
  </cols>
  <sheetData>
    <row r="1" spans="1:30" x14ac:dyDescent="0.2">
      <c r="A1" s="145" t="s">
        <v>74</v>
      </c>
      <c r="B1" s="145"/>
      <c r="C1" s="1"/>
      <c r="D1" s="1"/>
      <c r="F1" s="145" t="s">
        <v>74</v>
      </c>
      <c r="G1" s="145"/>
      <c r="K1" s="145" t="s">
        <v>75</v>
      </c>
      <c r="L1" s="145"/>
      <c r="M1" s="1"/>
      <c r="N1" s="1"/>
    </row>
    <row r="2" spans="1:30" x14ac:dyDescent="0.2">
      <c r="A2" s="1" t="s">
        <v>126</v>
      </c>
      <c r="B2" s="3"/>
      <c r="C2" s="1"/>
      <c r="D2" s="1"/>
      <c r="F2" s="1" t="s">
        <v>79</v>
      </c>
      <c r="G2" s="3"/>
      <c r="K2" s="1" t="s">
        <v>127</v>
      </c>
      <c r="L2" s="3"/>
      <c r="M2" s="1"/>
      <c r="N2" s="1"/>
    </row>
    <row r="3" spans="1:30" ht="15.75" thickBot="1" x14ac:dyDescent="0.35">
      <c r="A3" s="4"/>
      <c r="K3" s="4"/>
    </row>
    <row r="4" spans="1:30" ht="13.5" thickBot="1" x14ac:dyDescent="0.25">
      <c r="A4" s="5"/>
      <c r="B4" s="6" t="s">
        <v>0</v>
      </c>
      <c r="C4" s="7" t="s">
        <v>1</v>
      </c>
      <c r="D4" s="8" t="s">
        <v>2</v>
      </c>
      <c r="F4" s="5"/>
      <c r="G4" s="57" t="s">
        <v>0</v>
      </c>
      <c r="H4" s="58" t="s">
        <v>1</v>
      </c>
      <c r="I4" s="59" t="s">
        <v>2</v>
      </c>
      <c r="K4" s="5"/>
      <c r="L4" s="32" t="s">
        <v>0</v>
      </c>
      <c r="M4" s="33" t="s">
        <v>1</v>
      </c>
      <c r="N4" s="34" t="s">
        <v>2</v>
      </c>
    </row>
    <row r="5" spans="1:30" ht="13.5" thickBot="1" x14ac:dyDescent="0.25">
      <c r="A5" s="5"/>
      <c r="B5" s="9"/>
      <c r="C5" s="9"/>
      <c r="D5" s="5"/>
      <c r="F5" s="5"/>
      <c r="G5" s="9"/>
      <c r="H5" s="9"/>
      <c r="I5" s="5"/>
      <c r="K5" s="5"/>
      <c r="L5" s="9"/>
      <c r="M5" s="9"/>
      <c r="N5" s="5"/>
    </row>
    <row r="6" spans="1:30" ht="13.5" thickBot="1" x14ac:dyDescent="0.25">
      <c r="A6" s="10" t="s">
        <v>3</v>
      </c>
      <c r="B6" s="11">
        <v>212944</v>
      </c>
      <c r="C6" s="11">
        <v>197204978.97589979</v>
      </c>
      <c r="D6" s="11">
        <v>146509</v>
      </c>
      <c r="F6" s="60" t="s">
        <v>3</v>
      </c>
      <c r="G6" s="61">
        <v>199000</v>
      </c>
      <c r="H6" s="61">
        <v>184628245.13068098</v>
      </c>
      <c r="I6" s="61">
        <v>142556</v>
      </c>
      <c r="J6" s="15"/>
      <c r="K6" s="35" t="s">
        <v>3</v>
      </c>
      <c r="L6" s="38">
        <f>+B6/G6-1</f>
        <v>7.0070351758793947E-2</v>
      </c>
      <c r="M6" s="38">
        <f t="shared" ref="M6:N6" si="0">+C6/H6-1</f>
        <v>6.8119229732790387E-2</v>
      </c>
      <c r="N6" s="38">
        <f t="shared" si="0"/>
        <v>2.7729453688375205E-2</v>
      </c>
      <c r="Q6" s="15"/>
      <c r="R6" s="15"/>
      <c r="S6" s="15"/>
      <c r="T6" s="15"/>
      <c r="U6" s="15"/>
      <c r="V6" s="15"/>
      <c r="W6" s="15"/>
      <c r="X6" s="15"/>
      <c r="Y6" s="15"/>
      <c r="AA6" s="15"/>
      <c r="AB6" s="15"/>
      <c r="AC6" s="15"/>
      <c r="AD6" s="15"/>
    </row>
    <row r="7" spans="1:30" ht="12" customHeight="1" thickBot="1" x14ac:dyDescent="0.25">
      <c r="B7" s="126"/>
      <c r="C7" s="126"/>
      <c r="D7" s="126"/>
      <c r="F7" s="51"/>
      <c r="G7" s="123">
        <v>0</v>
      </c>
      <c r="H7" s="115">
        <v>0</v>
      </c>
      <c r="I7" s="115">
        <v>0</v>
      </c>
      <c r="J7" s="15"/>
      <c r="L7" s="134"/>
      <c r="M7" s="134"/>
      <c r="N7" s="134"/>
    </row>
    <row r="8" spans="1:30" ht="13.5" thickBot="1" x14ac:dyDescent="0.25">
      <c r="A8" s="13" t="s">
        <v>4</v>
      </c>
      <c r="B8" s="11">
        <v>26509</v>
      </c>
      <c r="C8" s="11">
        <v>19244731.031122617</v>
      </c>
      <c r="D8" s="11">
        <v>20166</v>
      </c>
      <c r="F8" s="62" t="s">
        <v>4</v>
      </c>
      <c r="G8" s="61">
        <v>21475</v>
      </c>
      <c r="H8" s="61">
        <v>15846633.871897593</v>
      </c>
      <c r="I8" s="116">
        <v>15292</v>
      </c>
      <c r="J8" s="15"/>
      <c r="K8" s="36" t="s">
        <v>4</v>
      </c>
      <c r="L8" s="38">
        <f t="shared" ref="L8:N70" si="1">+B8/G8-1</f>
        <v>0.23441210710128058</v>
      </c>
      <c r="M8" s="38">
        <f t="shared" si="1"/>
        <v>0.21443652870981045</v>
      </c>
      <c r="N8" s="38">
        <f t="shared" si="1"/>
        <v>0.31872874705728482</v>
      </c>
      <c r="Q8" s="15"/>
      <c r="R8" s="15"/>
      <c r="S8" s="15"/>
      <c r="T8" s="15"/>
      <c r="V8" s="15"/>
      <c r="W8" s="15"/>
      <c r="X8" s="15"/>
      <c r="Y8" s="15"/>
      <c r="AA8" s="15"/>
      <c r="AB8" s="15"/>
      <c r="AC8" s="15"/>
      <c r="AD8" s="15"/>
    </row>
    <row r="9" spans="1:30" ht="13.5" thickBot="1" x14ac:dyDescent="0.25">
      <c r="A9" s="16" t="s">
        <v>5</v>
      </c>
      <c r="B9" s="117">
        <v>1850</v>
      </c>
      <c r="C9" s="117">
        <v>1377492.019666977</v>
      </c>
      <c r="D9" s="117">
        <v>1167</v>
      </c>
      <c r="E9" s="15"/>
      <c r="F9" s="16" t="s">
        <v>5</v>
      </c>
      <c r="G9" s="117">
        <v>1158</v>
      </c>
      <c r="H9" s="117">
        <v>1114429.660597916</v>
      </c>
      <c r="I9" s="118">
        <v>794</v>
      </c>
      <c r="J9" s="15"/>
      <c r="K9" s="16" t="s">
        <v>5</v>
      </c>
      <c r="L9" s="135">
        <f t="shared" si="1"/>
        <v>0.59758203799654575</v>
      </c>
      <c r="M9" s="135">
        <f t="shared" si="1"/>
        <v>0.23605111059940942</v>
      </c>
      <c r="N9" s="135">
        <f t="shared" si="1"/>
        <v>0.46977329974811077</v>
      </c>
    </row>
    <row r="10" spans="1:30" ht="13.5" thickBot="1" x14ac:dyDescent="0.25">
      <c r="A10" s="18" t="s">
        <v>6</v>
      </c>
      <c r="B10" s="117">
        <v>9389</v>
      </c>
      <c r="C10" s="117">
        <v>3876153.7016602126</v>
      </c>
      <c r="D10" s="118">
        <v>8580</v>
      </c>
      <c r="F10" s="18" t="s">
        <v>6</v>
      </c>
      <c r="G10" s="119">
        <v>5263</v>
      </c>
      <c r="H10" s="119">
        <v>2347214.7613306982</v>
      </c>
      <c r="I10" s="120">
        <v>4569</v>
      </c>
      <c r="J10" s="15"/>
      <c r="K10" s="18" t="s">
        <v>6</v>
      </c>
      <c r="L10" s="135">
        <f t="shared" si="1"/>
        <v>0.78396351890556715</v>
      </c>
      <c r="M10" s="135">
        <f t="shared" si="1"/>
        <v>0.65138434092955277</v>
      </c>
      <c r="N10" s="136">
        <f t="shared" si="1"/>
        <v>0.87787261982928433</v>
      </c>
    </row>
    <row r="11" spans="1:30" ht="13.5" thickBot="1" x14ac:dyDescent="0.25">
      <c r="A11" s="18" t="s">
        <v>7</v>
      </c>
      <c r="B11" s="117">
        <v>1472</v>
      </c>
      <c r="C11" s="117">
        <v>1554131.9675649258</v>
      </c>
      <c r="D11" s="118">
        <v>971</v>
      </c>
      <c r="F11" s="18" t="s">
        <v>7</v>
      </c>
      <c r="G11" s="119">
        <v>1213</v>
      </c>
      <c r="H11" s="119">
        <v>1440242.2800951002</v>
      </c>
      <c r="I11" s="120">
        <v>645</v>
      </c>
      <c r="J11" s="15"/>
      <c r="K11" s="18" t="s">
        <v>7</v>
      </c>
      <c r="L11" s="135">
        <f t="shared" si="1"/>
        <v>0.21352019785655396</v>
      </c>
      <c r="M11" s="135">
        <f t="shared" si="1"/>
        <v>7.9076756073502619E-2</v>
      </c>
      <c r="N11" s="136">
        <f t="shared" si="1"/>
        <v>0.50542635658914725</v>
      </c>
    </row>
    <row r="12" spans="1:30" ht="13.5" thickBot="1" x14ac:dyDescent="0.25">
      <c r="A12" s="18" t="s">
        <v>8</v>
      </c>
      <c r="B12" s="117">
        <v>1790</v>
      </c>
      <c r="C12" s="117">
        <v>1289531.781028843</v>
      </c>
      <c r="D12" s="118">
        <v>1344</v>
      </c>
      <c r="F12" s="18" t="s">
        <v>8</v>
      </c>
      <c r="G12" s="119">
        <v>1725</v>
      </c>
      <c r="H12" s="119">
        <v>1221570.2100813682</v>
      </c>
      <c r="I12" s="120">
        <v>1363</v>
      </c>
      <c r="J12" s="15"/>
      <c r="K12" s="18" t="s">
        <v>8</v>
      </c>
      <c r="L12" s="135">
        <f t="shared" si="1"/>
        <v>3.7681159420289934E-2</v>
      </c>
      <c r="M12" s="135">
        <f t="shared" si="1"/>
        <v>5.5634600767603848E-2</v>
      </c>
      <c r="N12" s="136">
        <f t="shared" si="1"/>
        <v>-1.3939838591342624E-2</v>
      </c>
    </row>
    <row r="13" spans="1:30" ht="13.5" thickBot="1" x14ac:dyDescent="0.25">
      <c r="A13" s="18" t="s">
        <v>9</v>
      </c>
      <c r="B13" s="117">
        <v>1531</v>
      </c>
      <c r="C13" s="117">
        <v>1219760.4199415208</v>
      </c>
      <c r="D13" s="118">
        <v>1082</v>
      </c>
      <c r="F13" s="18" t="s">
        <v>9</v>
      </c>
      <c r="G13" s="119">
        <v>1636</v>
      </c>
      <c r="H13" s="119">
        <v>1241684.099870224</v>
      </c>
      <c r="I13" s="120">
        <v>1110</v>
      </c>
      <c r="J13" s="15"/>
      <c r="K13" s="18" t="s">
        <v>9</v>
      </c>
      <c r="L13" s="135">
        <f t="shared" si="1"/>
        <v>-6.4180929095354555E-2</v>
      </c>
      <c r="M13" s="135">
        <f t="shared" si="1"/>
        <v>-1.7656407077286884E-2</v>
      </c>
      <c r="N13" s="136">
        <f t="shared" si="1"/>
        <v>-2.522522522522519E-2</v>
      </c>
    </row>
    <row r="14" spans="1:30" ht="13.5" thickBot="1" x14ac:dyDescent="0.25">
      <c r="A14" s="18" t="s">
        <v>10</v>
      </c>
      <c r="B14" s="117">
        <v>610</v>
      </c>
      <c r="C14" s="117">
        <v>852185.39048314095</v>
      </c>
      <c r="D14" s="118">
        <v>270</v>
      </c>
      <c r="F14" s="18" t="s">
        <v>10</v>
      </c>
      <c r="G14" s="119">
        <v>636</v>
      </c>
      <c r="H14" s="119">
        <v>727559.14007270813</v>
      </c>
      <c r="I14" s="120">
        <v>346</v>
      </c>
      <c r="J14" s="15"/>
      <c r="K14" s="18" t="s">
        <v>10</v>
      </c>
      <c r="L14" s="135">
        <f t="shared" si="1"/>
        <v>-4.0880503144654079E-2</v>
      </c>
      <c r="M14" s="135">
        <f t="shared" si="1"/>
        <v>0.17129363586577773</v>
      </c>
      <c r="N14" s="136">
        <f t="shared" si="1"/>
        <v>-0.21965317919075145</v>
      </c>
    </row>
    <row r="15" spans="1:30" ht="13.5" thickBot="1" x14ac:dyDescent="0.25">
      <c r="A15" s="18" t="s">
        <v>11</v>
      </c>
      <c r="B15" s="117">
        <v>3057</v>
      </c>
      <c r="C15" s="117">
        <v>2248028.983628693</v>
      </c>
      <c r="D15" s="118">
        <v>2338</v>
      </c>
      <c r="F15" s="18" t="s">
        <v>11</v>
      </c>
      <c r="G15" s="119">
        <v>2868</v>
      </c>
      <c r="H15" s="119">
        <v>2084951.0273942279</v>
      </c>
      <c r="I15" s="120">
        <v>2038</v>
      </c>
      <c r="J15" s="15"/>
      <c r="K15" s="18" t="s">
        <v>11</v>
      </c>
      <c r="L15" s="135">
        <f t="shared" si="1"/>
        <v>6.5899581589958123E-2</v>
      </c>
      <c r="M15" s="135">
        <f t="shared" si="1"/>
        <v>7.8216684273049841E-2</v>
      </c>
      <c r="N15" s="136">
        <f t="shared" si="1"/>
        <v>0.14720314033366044</v>
      </c>
    </row>
    <row r="16" spans="1:30" ht="13.5" thickBot="1" x14ac:dyDescent="0.25">
      <c r="A16" s="20" t="s">
        <v>12</v>
      </c>
      <c r="B16" s="127">
        <v>6810</v>
      </c>
      <c r="C16" s="127">
        <v>6827446.7671482991</v>
      </c>
      <c r="D16" s="128">
        <v>4414</v>
      </c>
      <c r="F16" s="20" t="s">
        <v>12</v>
      </c>
      <c r="G16" s="121">
        <v>6976</v>
      </c>
      <c r="H16" s="121">
        <v>5668982.6924553495</v>
      </c>
      <c r="I16" s="122">
        <v>4427</v>
      </c>
      <c r="J16" s="15"/>
      <c r="K16" s="20" t="s">
        <v>12</v>
      </c>
      <c r="L16" s="137">
        <f t="shared" si="1"/>
        <v>-2.3795871559633031E-2</v>
      </c>
      <c r="M16" s="137">
        <f t="shared" si="1"/>
        <v>0.20435131619553348</v>
      </c>
      <c r="N16" s="138">
        <f t="shared" si="1"/>
        <v>-2.9365258640162706E-3</v>
      </c>
    </row>
    <row r="17" spans="1:30" ht="13.5" thickBot="1" x14ac:dyDescent="0.25">
      <c r="B17" s="123"/>
      <c r="C17" s="123"/>
      <c r="D17" s="123"/>
      <c r="G17" s="123">
        <v>0</v>
      </c>
      <c r="H17" s="123">
        <v>0</v>
      </c>
      <c r="I17" s="123">
        <v>0</v>
      </c>
      <c r="J17" s="15"/>
      <c r="L17" s="139"/>
      <c r="M17" s="139"/>
      <c r="N17" s="139"/>
    </row>
    <row r="18" spans="1:30" ht="13.5" thickBot="1" x14ac:dyDescent="0.25">
      <c r="A18" s="23" t="s">
        <v>13</v>
      </c>
      <c r="B18" s="129">
        <v>10178</v>
      </c>
      <c r="C18" s="129">
        <v>10549239.698416019</v>
      </c>
      <c r="D18" s="129">
        <v>6639</v>
      </c>
      <c r="F18" s="65" t="s">
        <v>13</v>
      </c>
      <c r="G18" s="124">
        <v>9553</v>
      </c>
      <c r="H18" s="124">
        <v>10120234.200921483</v>
      </c>
      <c r="I18" s="125">
        <v>6401</v>
      </c>
      <c r="J18" s="15"/>
      <c r="K18" s="37" t="s">
        <v>13</v>
      </c>
      <c r="L18" s="140">
        <f t="shared" si="1"/>
        <v>6.542447398722917E-2</v>
      </c>
      <c r="M18" s="140">
        <f t="shared" si="1"/>
        <v>4.2390866552818762E-2</v>
      </c>
      <c r="N18" s="140">
        <f t="shared" si="1"/>
        <v>3.7181690360881037E-2</v>
      </c>
    </row>
    <row r="19" spans="1:30" ht="13.5" thickBot="1" x14ac:dyDescent="0.25">
      <c r="A19" s="25" t="s">
        <v>14</v>
      </c>
      <c r="B19" s="47"/>
      <c r="C19" s="47"/>
      <c r="D19" s="48"/>
      <c r="F19" s="26" t="s">
        <v>72</v>
      </c>
      <c r="G19" s="47"/>
      <c r="H19" s="47"/>
      <c r="I19" s="48"/>
      <c r="J19" s="15"/>
      <c r="K19" s="25" t="s">
        <v>72</v>
      </c>
      <c r="L19" s="47"/>
      <c r="M19" s="47"/>
      <c r="N19" s="48"/>
    </row>
    <row r="20" spans="1:30" ht="13.5" thickBot="1" x14ac:dyDescent="0.25">
      <c r="A20" s="26" t="s">
        <v>15</v>
      </c>
      <c r="B20" s="47"/>
      <c r="C20" s="47"/>
      <c r="D20" s="48"/>
      <c r="F20" s="26" t="s">
        <v>15</v>
      </c>
      <c r="G20" s="47"/>
      <c r="H20" s="47"/>
      <c r="I20" s="48"/>
      <c r="J20" s="15"/>
      <c r="K20" s="26" t="s">
        <v>15</v>
      </c>
      <c r="L20" s="47"/>
      <c r="M20" s="47"/>
      <c r="N20" s="48"/>
    </row>
    <row r="21" spans="1:30" ht="13.5" thickBot="1" x14ac:dyDescent="0.25">
      <c r="A21" s="27" t="s">
        <v>16</v>
      </c>
      <c r="B21" s="49"/>
      <c r="C21" s="49"/>
      <c r="D21" s="50"/>
      <c r="F21" s="27" t="s">
        <v>16</v>
      </c>
      <c r="G21" s="49"/>
      <c r="H21" s="49"/>
      <c r="I21" s="50"/>
      <c r="J21" s="15"/>
      <c r="K21" s="27" t="s">
        <v>16</v>
      </c>
      <c r="L21" s="49"/>
      <c r="M21" s="49"/>
      <c r="N21" s="50"/>
    </row>
    <row r="22" spans="1:30" ht="13.5" thickBot="1" x14ac:dyDescent="0.25">
      <c r="B22" s="126"/>
      <c r="C22" s="126"/>
      <c r="D22" s="126"/>
      <c r="G22" s="126">
        <v>0</v>
      </c>
      <c r="H22" s="126">
        <v>0</v>
      </c>
      <c r="I22" s="126">
        <v>0</v>
      </c>
      <c r="J22" s="15"/>
      <c r="L22" s="134"/>
      <c r="M22" s="134"/>
      <c r="N22" s="134"/>
    </row>
    <row r="23" spans="1:30" ht="13.5" thickBot="1" x14ac:dyDescent="0.25">
      <c r="A23" s="13" t="s">
        <v>17</v>
      </c>
      <c r="B23" s="11">
        <v>3992</v>
      </c>
      <c r="C23" s="11">
        <v>3675096.7598170042</v>
      </c>
      <c r="D23" s="11">
        <v>2905</v>
      </c>
      <c r="F23" s="62" t="s">
        <v>17</v>
      </c>
      <c r="G23" s="61">
        <v>4319</v>
      </c>
      <c r="H23" s="61">
        <v>3614661.4675389905</v>
      </c>
      <c r="I23" s="116">
        <v>3215</v>
      </c>
      <c r="J23" s="15"/>
      <c r="K23" s="36" t="s">
        <v>17</v>
      </c>
      <c r="L23" s="38">
        <f t="shared" si="1"/>
        <v>-7.5711970363510073E-2</v>
      </c>
      <c r="M23" s="38">
        <f t="shared" si="1"/>
        <v>1.671948889840591E-2</v>
      </c>
      <c r="N23" s="38">
        <f t="shared" si="1"/>
        <v>-9.6423017107309494E-2</v>
      </c>
      <c r="Q23" s="15"/>
      <c r="R23" s="15"/>
      <c r="S23" s="15"/>
      <c r="T23" s="15"/>
      <c r="V23" s="15"/>
      <c r="W23" s="15"/>
      <c r="X23" s="15"/>
      <c r="Y23" s="15"/>
      <c r="AA23" s="15"/>
      <c r="AB23" s="15"/>
      <c r="AC23" s="15"/>
      <c r="AD23" s="15"/>
    </row>
    <row r="24" spans="1:30" ht="13.5" thickBot="1" x14ac:dyDescent="0.25">
      <c r="A24" s="28" t="s">
        <v>18</v>
      </c>
      <c r="B24" s="127">
        <v>3992</v>
      </c>
      <c r="C24" s="127">
        <v>3675096.7598170042</v>
      </c>
      <c r="D24" s="128">
        <v>2905</v>
      </c>
      <c r="F24" s="28" t="s">
        <v>18</v>
      </c>
      <c r="G24" s="127">
        <v>4319</v>
      </c>
      <c r="H24" s="127">
        <v>3614661.4675389905</v>
      </c>
      <c r="I24" s="128">
        <v>3215</v>
      </c>
      <c r="J24" s="15"/>
      <c r="K24" s="28" t="s">
        <v>18</v>
      </c>
      <c r="L24" s="137">
        <f t="shared" si="1"/>
        <v>-7.5711970363510073E-2</v>
      </c>
      <c r="M24" s="137">
        <f t="shared" si="1"/>
        <v>1.671948889840591E-2</v>
      </c>
      <c r="N24" s="138">
        <f t="shared" si="1"/>
        <v>-9.6423017107309494E-2</v>
      </c>
    </row>
    <row r="25" spans="1:30" ht="13.5" thickBot="1" x14ac:dyDescent="0.25">
      <c r="B25" s="126"/>
      <c r="C25" s="126"/>
      <c r="D25" s="126"/>
      <c r="G25" s="126">
        <v>0</v>
      </c>
      <c r="H25" s="126">
        <v>0</v>
      </c>
      <c r="I25" s="126">
        <v>0</v>
      </c>
      <c r="J25" s="15"/>
      <c r="L25" s="134"/>
      <c r="M25" s="134"/>
      <c r="N25" s="134"/>
    </row>
    <row r="26" spans="1:30" ht="13.5" thickBot="1" x14ac:dyDescent="0.25">
      <c r="A26" s="10" t="s">
        <v>19</v>
      </c>
      <c r="B26" s="11">
        <v>944</v>
      </c>
      <c r="C26" s="11">
        <v>569623.74001560209</v>
      </c>
      <c r="D26" s="11">
        <v>758</v>
      </c>
      <c r="F26" s="60" t="s">
        <v>19</v>
      </c>
      <c r="G26" s="61">
        <v>934</v>
      </c>
      <c r="H26" s="61">
        <v>665693.17956218729</v>
      </c>
      <c r="I26" s="116">
        <v>723</v>
      </c>
      <c r="J26" s="15"/>
      <c r="K26" s="35" t="s">
        <v>19</v>
      </c>
      <c r="L26" s="38">
        <f t="shared" si="1"/>
        <v>1.0706638115631772E-2</v>
      </c>
      <c r="M26" s="38">
        <f t="shared" si="1"/>
        <v>-0.14431489234990824</v>
      </c>
      <c r="N26" s="38">
        <f t="shared" si="1"/>
        <v>4.8409405255878335E-2</v>
      </c>
      <c r="Q26" s="15"/>
      <c r="R26" s="15"/>
      <c r="S26" s="15"/>
      <c r="T26" s="15"/>
      <c r="V26" s="15"/>
      <c r="W26" s="15"/>
      <c r="X26" s="15"/>
      <c r="Y26" s="15"/>
      <c r="AA26" s="15"/>
      <c r="AB26" s="15"/>
      <c r="AC26" s="15"/>
      <c r="AD26" s="15"/>
    </row>
    <row r="27" spans="1:30" ht="13.5" thickBot="1" x14ac:dyDescent="0.25">
      <c r="A27" s="29" t="s">
        <v>20</v>
      </c>
      <c r="B27" s="127">
        <v>944</v>
      </c>
      <c r="C27" s="127">
        <v>569623.74001560209</v>
      </c>
      <c r="D27" s="128">
        <v>758</v>
      </c>
      <c r="F27" s="29" t="s">
        <v>20</v>
      </c>
      <c r="G27" s="127">
        <v>934</v>
      </c>
      <c r="H27" s="127">
        <v>665693.17956218729</v>
      </c>
      <c r="I27" s="128">
        <v>724</v>
      </c>
      <c r="J27" s="15"/>
      <c r="K27" s="29" t="s">
        <v>20</v>
      </c>
      <c r="L27" s="137">
        <f t="shared" si="1"/>
        <v>1.0706638115631772E-2</v>
      </c>
      <c r="M27" s="137">
        <f t="shared" si="1"/>
        <v>-0.14431489234990824</v>
      </c>
      <c r="N27" s="138">
        <f t="shared" si="1"/>
        <v>4.6961325966850875E-2</v>
      </c>
    </row>
    <row r="28" spans="1:30" ht="13.5" thickBot="1" x14ac:dyDescent="0.25">
      <c r="B28" s="126"/>
      <c r="C28" s="126"/>
      <c r="D28" s="126"/>
      <c r="G28" s="126">
        <v>0</v>
      </c>
      <c r="H28" s="126">
        <v>0</v>
      </c>
      <c r="I28" s="126">
        <v>0</v>
      </c>
      <c r="J28" s="15"/>
      <c r="L28" s="134"/>
      <c r="M28" s="134"/>
      <c r="N28" s="134"/>
    </row>
    <row r="29" spans="1:30" ht="13.5" thickBot="1" x14ac:dyDescent="0.25">
      <c r="A29" s="10" t="s">
        <v>21</v>
      </c>
      <c r="B29" s="11">
        <v>4763</v>
      </c>
      <c r="C29" s="11">
        <v>2503859.3012103434</v>
      </c>
      <c r="D29" s="11">
        <v>3868</v>
      </c>
      <c r="F29" s="60" t="s">
        <v>21</v>
      </c>
      <c r="G29" s="61">
        <v>5027</v>
      </c>
      <c r="H29" s="61">
        <v>2350254.3800338074</v>
      </c>
      <c r="I29" s="116">
        <v>4137</v>
      </c>
      <c r="J29" s="15"/>
      <c r="K29" s="35" t="s">
        <v>21</v>
      </c>
      <c r="L29" s="38">
        <f t="shared" si="1"/>
        <v>-5.2516411378555783E-2</v>
      </c>
      <c r="M29" s="38">
        <f t="shared" si="1"/>
        <v>6.535672158786765E-2</v>
      </c>
      <c r="N29" s="38">
        <f t="shared" si="1"/>
        <v>-6.5022963500120823E-2</v>
      </c>
      <c r="Q29" s="15"/>
      <c r="R29" s="15"/>
      <c r="S29" s="15"/>
      <c r="T29" s="15"/>
      <c r="V29" s="15"/>
      <c r="W29" s="15"/>
      <c r="X29" s="15"/>
      <c r="Y29" s="15"/>
      <c r="AA29" s="15"/>
      <c r="AB29" s="15"/>
      <c r="AC29" s="15"/>
      <c r="AD29" s="15"/>
    </row>
    <row r="30" spans="1:30" ht="13.5" thickBot="1" x14ac:dyDescent="0.25">
      <c r="A30" s="30" t="s">
        <v>22</v>
      </c>
      <c r="B30" s="117">
        <v>2241</v>
      </c>
      <c r="C30" s="117">
        <v>1373549.5502048468</v>
      </c>
      <c r="D30" s="118">
        <v>1752</v>
      </c>
      <c r="F30" s="30" t="s">
        <v>22</v>
      </c>
      <c r="G30" s="117">
        <v>2314</v>
      </c>
      <c r="H30" s="117">
        <v>1262540.2598133564</v>
      </c>
      <c r="I30" s="118">
        <v>1909</v>
      </c>
      <c r="J30" s="15"/>
      <c r="K30" s="30" t="s">
        <v>22</v>
      </c>
      <c r="L30" s="135">
        <f t="shared" si="1"/>
        <v>-3.1547104580812446E-2</v>
      </c>
      <c r="M30" s="135">
        <f t="shared" si="1"/>
        <v>8.7925346957174355E-2</v>
      </c>
      <c r="N30" s="136">
        <f t="shared" si="1"/>
        <v>-8.2242011524358283E-2</v>
      </c>
    </row>
    <row r="31" spans="1:30" ht="13.5" thickBot="1" x14ac:dyDescent="0.25">
      <c r="A31" s="31" t="s">
        <v>23</v>
      </c>
      <c r="B31" s="127">
        <v>2522</v>
      </c>
      <c r="C31" s="127">
        <v>1130309.7510054971</v>
      </c>
      <c r="D31" s="128">
        <v>2116</v>
      </c>
      <c r="F31" s="31" t="s">
        <v>23</v>
      </c>
      <c r="G31" s="121">
        <v>2713</v>
      </c>
      <c r="H31" s="121">
        <v>1087714.1202204509</v>
      </c>
      <c r="I31" s="122">
        <v>2228</v>
      </c>
      <c r="J31" s="15"/>
      <c r="K31" s="31" t="s">
        <v>23</v>
      </c>
      <c r="L31" s="137">
        <f t="shared" si="1"/>
        <v>-7.0401769259122782E-2</v>
      </c>
      <c r="M31" s="137">
        <f t="shared" si="1"/>
        <v>3.9160685692315234E-2</v>
      </c>
      <c r="N31" s="138">
        <f t="shared" si="1"/>
        <v>-5.0269299820466795E-2</v>
      </c>
    </row>
    <row r="32" spans="1:30" ht="13.5" thickBot="1" x14ac:dyDescent="0.25">
      <c r="B32" s="126"/>
      <c r="C32" s="126"/>
      <c r="D32" s="126"/>
      <c r="G32" s="126">
        <v>0</v>
      </c>
      <c r="H32" s="126">
        <v>0</v>
      </c>
      <c r="I32" s="126">
        <v>0</v>
      </c>
      <c r="J32" s="15"/>
      <c r="L32" s="134"/>
      <c r="M32" s="134"/>
      <c r="N32" s="134"/>
    </row>
    <row r="33" spans="1:30" ht="13.5" thickBot="1" x14ac:dyDescent="0.25">
      <c r="A33" s="13" t="s">
        <v>24</v>
      </c>
      <c r="B33" s="11">
        <v>3349</v>
      </c>
      <c r="C33" s="11">
        <v>2765469.3700712584</v>
      </c>
      <c r="D33" s="11">
        <v>2310</v>
      </c>
      <c r="F33" s="62" t="s">
        <v>24</v>
      </c>
      <c r="G33" s="61">
        <v>2960</v>
      </c>
      <c r="H33" s="61">
        <v>2534442.9401000212</v>
      </c>
      <c r="I33" s="116">
        <v>2085</v>
      </c>
      <c r="J33" s="15"/>
      <c r="K33" s="36" t="s">
        <v>24</v>
      </c>
      <c r="L33" s="38">
        <f t="shared" si="1"/>
        <v>0.13141891891891899</v>
      </c>
      <c r="M33" s="38">
        <f t="shared" si="1"/>
        <v>9.1154717399997809E-2</v>
      </c>
      <c r="N33" s="38">
        <f t="shared" si="1"/>
        <v>0.1079136690647482</v>
      </c>
      <c r="Q33" s="15"/>
      <c r="R33" s="15"/>
      <c r="S33" s="15"/>
      <c r="T33" s="15"/>
      <c r="V33" s="15"/>
      <c r="W33" s="15"/>
      <c r="X33" s="15"/>
      <c r="Y33" s="15"/>
      <c r="AA33" s="15"/>
      <c r="AB33" s="15"/>
      <c r="AC33" s="15"/>
      <c r="AD33" s="15"/>
    </row>
    <row r="34" spans="1:30" ht="13.5" thickBot="1" x14ac:dyDescent="0.25">
      <c r="A34" s="28" t="s">
        <v>25</v>
      </c>
      <c r="B34" s="127">
        <v>3349</v>
      </c>
      <c r="C34" s="127">
        <v>2765469.3700712584</v>
      </c>
      <c r="D34" s="128">
        <v>2310</v>
      </c>
      <c r="F34" s="28" t="s">
        <v>25</v>
      </c>
      <c r="G34" s="127">
        <v>2960</v>
      </c>
      <c r="H34" s="127">
        <v>2534442.9401000212</v>
      </c>
      <c r="I34" s="128">
        <v>2085</v>
      </c>
      <c r="J34" s="15"/>
      <c r="K34" s="28" t="s">
        <v>25</v>
      </c>
      <c r="L34" s="137">
        <f t="shared" si="1"/>
        <v>0.13141891891891899</v>
      </c>
      <c r="M34" s="137">
        <f t="shared" si="1"/>
        <v>9.1154717399997809E-2</v>
      </c>
      <c r="N34" s="138">
        <f t="shared" si="1"/>
        <v>0.1079136690647482</v>
      </c>
    </row>
    <row r="35" spans="1:30" ht="13.5" thickBot="1" x14ac:dyDescent="0.25">
      <c r="B35" s="126"/>
      <c r="C35" s="126"/>
      <c r="D35" s="126"/>
      <c r="G35" s="126">
        <v>0</v>
      </c>
      <c r="H35" s="126">
        <v>0</v>
      </c>
      <c r="I35" s="126">
        <v>0</v>
      </c>
      <c r="J35" s="15"/>
      <c r="L35" s="134"/>
      <c r="M35" s="134"/>
      <c r="N35" s="134"/>
    </row>
    <row r="36" spans="1:30" ht="13.5" thickBot="1" x14ac:dyDescent="0.25">
      <c r="A36" s="10" t="s">
        <v>26</v>
      </c>
      <c r="B36" s="11">
        <v>8565</v>
      </c>
      <c r="C36" s="11">
        <v>9226045.2702395525</v>
      </c>
      <c r="D36" s="11">
        <v>5636</v>
      </c>
      <c r="F36" s="60" t="s">
        <v>26</v>
      </c>
      <c r="G36" s="61">
        <v>8360</v>
      </c>
      <c r="H36" s="61">
        <v>8376113.1781390309</v>
      </c>
      <c r="I36" s="116">
        <v>5972</v>
      </c>
      <c r="J36" s="15"/>
      <c r="K36" s="35" t="s">
        <v>26</v>
      </c>
      <c r="L36" s="38">
        <f t="shared" si="1"/>
        <v>2.45215311004785E-2</v>
      </c>
      <c r="M36" s="38">
        <f t="shared" si="1"/>
        <v>0.10147094171539783</v>
      </c>
      <c r="N36" s="38">
        <f t="shared" si="1"/>
        <v>-5.6262558606831936E-2</v>
      </c>
    </row>
    <row r="37" spans="1:30" ht="13.5" thickBot="1" x14ac:dyDescent="0.25">
      <c r="A37" s="25" t="s">
        <v>27</v>
      </c>
      <c r="B37" s="47"/>
      <c r="C37" s="47"/>
      <c r="D37" s="47"/>
      <c r="F37" s="25" t="s">
        <v>27</v>
      </c>
      <c r="G37" s="47"/>
      <c r="H37" s="47"/>
      <c r="I37" s="47"/>
      <c r="J37" s="15"/>
      <c r="K37" s="25" t="s">
        <v>27</v>
      </c>
      <c r="L37" s="47"/>
      <c r="M37" s="47"/>
      <c r="N37" s="47"/>
    </row>
    <row r="38" spans="1:30" ht="13.5" thickBot="1" x14ac:dyDescent="0.25">
      <c r="A38" s="26" t="s">
        <v>28</v>
      </c>
      <c r="B38" s="47"/>
      <c r="C38" s="47"/>
      <c r="D38" s="47"/>
      <c r="F38" s="26" t="s">
        <v>28</v>
      </c>
      <c r="G38" s="47"/>
      <c r="H38" s="47"/>
      <c r="I38" s="47"/>
      <c r="J38" s="15"/>
      <c r="K38" s="26" t="s">
        <v>28</v>
      </c>
      <c r="L38" s="47"/>
      <c r="M38" s="47"/>
      <c r="N38" s="47"/>
    </row>
    <row r="39" spans="1:30" ht="13.5" thickBot="1" x14ac:dyDescent="0.25">
      <c r="A39" s="26" t="s">
        <v>29</v>
      </c>
      <c r="B39" s="47"/>
      <c r="C39" s="47"/>
      <c r="D39" s="47"/>
      <c r="F39" s="26" t="s">
        <v>29</v>
      </c>
      <c r="G39" s="47"/>
      <c r="H39" s="47"/>
      <c r="I39" s="47"/>
      <c r="J39" s="15"/>
      <c r="K39" s="26" t="s">
        <v>29</v>
      </c>
      <c r="L39" s="47"/>
      <c r="M39" s="47"/>
      <c r="N39" s="47"/>
    </row>
    <row r="40" spans="1:30" ht="13.5" thickBot="1" x14ac:dyDescent="0.25">
      <c r="A40" s="26" t="s">
        <v>30</v>
      </c>
      <c r="B40" s="47"/>
      <c r="C40" s="47"/>
      <c r="D40" s="47"/>
      <c r="F40" s="26" t="s">
        <v>30</v>
      </c>
      <c r="G40" s="47"/>
      <c r="H40" s="47"/>
      <c r="I40" s="47"/>
      <c r="J40" s="15"/>
      <c r="K40" s="26" t="s">
        <v>30</v>
      </c>
      <c r="L40" s="47"/>
      <c r="M40" s="47"/>
      <c r="N40" s="47"/>
    </row>
    <row r="41" spans="1:30" ht="13.5" thickBot="1" x14ac:dyDescent="0.25">
      <c r="A41" s="27" t="s">
        <v>31</v>
      </c>
      <c r="B41" s="47"/>
      <c r="C41" s="47"/>
      <c r="D41" s="47"/>
      <c r="F41" s="27" t="s">
        <v>31</v>
      </c>
      <c r="G41" s="47"/>
      <c r="H41" s="47"/>
      <c r="I41" s="47"/>
      <c r="J41" s="15"/>
      <c r="K41" s="27" t="s">
        <v>31</v>
      </c>
      <c r="L41" s="47"/>
      <c r="M41" s="47"/>
      <c r="N41" s="47"/>
    </row>
    <row r="42" spans="1:30" ht="13.5" thickBot="1" x14ac:dyDescent="0.25">
      <c r="B42" s="126"/>
      <c r="C42" s="126"/>
      <c r="D42" s="126"/>
      <c r="G42" s="126">
        <v>0</v>
      </c>
      <c r="H42" s="126">
        <v>0</v>
      </c>
      <c r="I42" s="126">
        <v>0</v>
      </c>
      <c r="J42" s="15"/>
      <c r="L42" s="134"/>
      <c r="M42" s="134"/>
      <c r="N42" s="134"/>
    </row>
    <row r="43" spans="1:30" ht="13.5" thickBot="1" x14ac:dyDescent="0.25">
      <c r="A43" s="10" t="s">
        <v>32</v>
      </c>
      <c r="B43" s="11">
        <v>16430</v>
      </c>
      <c r="C43" s="11">
        <v>15432470.656030897</v>
      </c>
      <c r="D43" s="11">
        <v>10649</v>
      </c>
      <c r="F43" s="60" t="s">
        <v>32</v>
      </c>
      <c r="G43" s="61">
        <v>14676</v>
      </c>
      <c r="H43" s="61">
        <v>14147210.809702527</v>
      </c>
      <c r="I43" s="116">
        <v>10276</v>
      </c>
      <c r="J43" s="15"/>
      <c r="K43" s="35" t="s">
        <v>32</v>
      </c>
      <c r="L43" s="38">
        <f t="shared" si="1"/>
        <v>0.11951485418370122</v>
      </c>
      <c r="M43" s="38">
        <f t="shared" si="1"/>
        <v>9.0848992329067846E-2</v>
      </c>
      <c r="N43" s="38">
        <f t="shared" si="1"/>
        <v>3.6298170494355686E-2</v>
      </c>
    </row>
    <row r="44" spans="1:30" ht="13.5" thickBot="1" x14ac:dyDescent="0.25">
      <c r="A44" s="25" t="s">
        <v>33</v>
      </c>
      <c r="B44" s="47"/>
      <c r="C44" s="47"/>
      <c r="D44" s="47"/>
      <c r="F44" s="25" t="s">
        <v>33</v>
      </c>
      <c r="G44" s="47"/>
      <c r="H44" s="47"/>
      <c r="I44" s="47"/>
      <c r="J44" s="15"/>
      <c r="K44" s="25" t="s">
        <v>33</v>
      </c>
      <c r="L44" s="47"/>
      <c r="M44" s="47"/>
      <c r="N44" s="47"/>
    </row>
    <row r="45" spans="1:30" ht="13.5" thickBot="1" x14ac:dyDescent="0.25">
      <c r="A45" s="26" t="s">
        <v>34</v>
      </c>
      <c r="B45" s="47"/>
      <c r="C45" s="47"/>
      <c r="D45" s="47"/>
      <c r="F45" s="26" t="s">
        <v>34</v>
      </c>
      <c r="G45" s="47"/>
      <c r="H45" s="47"/>
      <c r="I45" s="47"/>
      <c r="J45" s="15"/>
      <c r="K45" s="26" t="s">
        <v>34</v>
      </c>
      <c r="L45" s="47"/>
      <c r="M45" s="47"/>
      <c r="N45" s="47"/>
    </row>
    <row r="46" spans="1:30" ht="13.5" thickBot="1" x14ac:dyDescent="0.25">
      <c r="A46" s="26" t="s">
        <v>35</v>
      </c>
      <c r="B46" s="47"/>
      <c r="C46" s="47"/>
      <c r="D46" s="47"/>
      <c r="F46" s="26" t="s">
        <v>35</v>
      </c>
      <c r="G46" s="47"/>
      <c r="H46" s="47"/>
      <c r="I46" s="47"/>
      <c r="J46" s="15"/>
      <c r="K46" s="26" t="s">
        <v>35</v>
      </c>
      <c r="L46" s="47"/>
      <c r="M46" s="47"/>
      <c r="N46" s="47"/>
    </row>
    <row r="47" spans="1:30" ht="13.5" thickBot="1" x14ac:dyDescent="0.25">
      <c r="A47" s="26" t="s">
        <v>36</v>
      </c>
      <c r="B47" s="47"/>
      <c r="C47" s="47"/>
      <c r="D47" s="47"/>
      <c r="F47" s="26" t="s">
        <v>36</v>
      </c>
      <c r="G47" s="47"/>
      <c r="H47" s="47"/>
      <c r="I47" s="47"/>
      <c r="J47" s="15"/>
      <c r="K47" s="26" t="s">
        <v>36</v>
      </c>
      <c r="L47" s="47"/>
      <c r="M47" s="47"/>
      <c r="N47" s="47"/>
    </row>
    <row r="48" spans="1:30" ht="13.5" thickBot="1" x14ac:dyDescent="0.25">
      <c r="A48" s="26" t="s">
        <v>37</v>
      </c>
      <c r="B48" s="47"/>
      <c r="C48" s="47"/>
      <c r="D48" s="47"/>
      <c r="F48" s="26" t="s">
        <v>37</v>
      </c>
      <c r="G48" s="47"/>
      <c r="H48" s="47"/>
      <c r="I48" s="47"/>
      <c r="J48" s="15"/>
      <c r="K48" s="26" t="s">
        <v>37</v>
      </c>
      <c r="L48" s="47"/>
      <c r="M48" s="47"/>
      <c r="N48" s="47"/>
    </row>
    <row r="49" spans="1:30" ht="13.5" thickBot="1" x14ac:dyDescent="0.25">
      <c r="A49" s="26" t="s">
        <v>38</v>
      </c>
      <c r="B49" s="47"/>
      <c r="C49" s="47"/>
      <c r="D49" s="47"/>
      <c r="F49" s="26" t="s">
        <v>38</v>
      </c>
      <c r="G49" s="47"/>
      <c r="H49" s="47"/>
      <c r="I49" s="47"/>
      <c r="J49" s="15"/>
      <c r="K49" s="26" t="s">
        <v>38</v>
      </c>
      <c r="L49" s="47"/>
      <c r="M49" s="47"/>
      <c r="N49" s="47"/>
    </row>
    <row r="50" spans="1:30" ht="13.5" thickBot="1" x14ac:dyDescent="0.25">
      <c r="A50" s="26" t="s">
        <v>39</v>
      </c>
      <c r="B50" s="47"/>
      <c r="C50" s="47"/>
      <c r="D50" s="47"/>
      <c r="F50" s="26" t="s">
        <v>39</v>
      </c>
      <c r="G50" s="47"/>
      <c r="H50" s="47"/>
      <c r="I50" s="47"/>
      <c r="J50" s="15"/>
      <c r="K50" s="26" t="s">
        <v>39</v>
      </c>
      <c r="L50" s="47"/>
      <c r="M50" s="47"/>
      <c r="N50" s="47"/>
    </row>
    <row r="51" spans="1:30" ht="13.5" thickBot="1" x14ac:dyDescent="0.25">
      <c r="A51" s="26" t="s">
        <v>40</v>
      </c>
      <c r="B51" s="47"/>
      <c r="C51" s="47"/>
      <c r="D51" s="47"/>
      <c r="F51" s="26" t="s">
        <v>40</v>
      </c>
      <c r="G51" s="47"/>
      <c r="H51" s="47"/>
      <c r="I51" s="47"/>
      <c r="J51" s="15"/>
      <c r="K51" s="26" t="s">
        <v>40</v>
      </c>
      <c r="L51" s="47"/>
      <c r="M51" s="47"/>
      <c r="N51" s="47"/>
    </row>
    <row r="52" spans="1:30" ht="13.5" thickBot="1" x14ac:dyDescent="0.25">
      <c r="A52" s="27" t="s">
        <v>41</v>
      </c>
      <c r="B52" s="47"/>
      <c r="C52" s="47"/>
      <c r="D52" s="47"/>
      <c r="F52" s="27" t="s">
        <v>41</v>
      </c>
      <c r="G52" s="47"/>
      <c r="H52" s="47"/>
      <c r="I52" s="47"/>
      <c r="J52" s="15"/>
      <c r="K52" s="27" t="s">
        <v>41</v>
      </c>
      <c r="L52" s="47"/>
      <c r="M52" s="47"/>
      <c r="N52" s="47"/>
    </row>
    <row r="53" spans="1:30" ht="13.5" thickBot="1" x14ac:dyDescent="0.25">
      <c r="B53" s="126"/>
      <c r="C53" s="126"/>
      <c r="D53" s="126"/>
      <c r="G53" s="126">
        <v>0</v>
      </c>
      <c r="H53" s="126">
        <v>0</v>
      </c>
      <c r="I53" s="126">
        <v>0</v>
      </c>
      <c r="J53" s="15"/>
      <c r="L53" s="134"/>
      <c r="M53" s="134"/>
      <c r="N53" s="134"/>
    </row>
    <row r="54" spans="1:30" ht="13.5" thickBot="1" x14ac:dyDescent="0.25">
      <c r="A54" s="10" t="s">
        <v>42</v>
      </c>
      <c r="B54" s="11">
        <v>43754</v>
      </c>
      <c r="C54" s="11">
        <v>50638703.408230543</v>
      </c>
      <c r="D54" s="11">
        <v>26340</v>
      </c>
      <c r="F54" s="60" t="s">
        <v>42</v>
      </c>
      <c r="G54" s="61">
        <v>40903</v>
      </c>
      <c r="H54" s="61">
        <v>50005823.670959428</v>
      </c>
      <c r="I54" s="116">
        <v>26045</v>
      </c>
      <c r="J54" s="15"/>
      <c r="K54" s="35" t="s">
        <v>42</v>
      </c>
      <c r="L54" s="38">
        <f t="shared" si="1"/>
        <v>6.9701488888345597E-2</v>
      </c>
      <c r="M54" s="38">
        <f t="shared" si="1"/>
        <v>1.2656120643777191E-2</v>
      </c>
      <c r="N54" s="38">
        <f t="shared" si="1"/>
        <v>1.1326550201574248E-2</v>
      </c>
      <c r="Q54" s="15"/>
      <c r="R54" s="15"/>
      <c r="S54" s="15"/>
      <c r="T54" s="15"/>
      <c r="V54" s="15"/>
      <c r="W54" s="15"/>
      <c r="X54" s="15"/>
      <c r="Y54" s="15"/>
      <c r="AA54" s="15"/>
      <c r="AB54" s="15"/>
      <c r="AC54" s="15"/>
      <c r="AD54" s="15"/>
    </row>
    <row r="55" spans="1:30" ht="13.5" thickBot="1" x14ac:dyDescent="0.25">
      <c r="A55" s="25" t="s">
        <v>43</v>
      </c>
      <c r="B55" s="117">
        <v>33413</v>
      </c>
      <c r="C55" s="117">
        <v>39834259.837395906</v>
      </c>
      <c r="D55" s="118">
        <v>19898</v>
      </c>
      <c r="F55" s="25" t="s">
        <v>43</v>
      </c>
      <c r="G55" s="117">
        <v>31628</v>
      </c>
      <c r="H55" s="117">
        <v>40186163.460309952</v>
      </c>
      <c r="I55" s="118">
        <v>19905</v>
      </c>
      <c r="J55" s="15"/>
      <c r="K55" s="25" t="s">
        <v>43</v>
      </c>
      <c r="L55" s="135">
        <f t="shared" si="1"/>
        <v>5.6437334007841233E-2</v>
      </c>
      <c r="M55" s="135">
        <f t="shared" si="1"/>
        <v>-8.7568355028866396E-3</v>
      </c>
      <c r="N55" s="136">
        <f t="shared" si="1"/>
        <v>-3.5167043456418856E-4</v>
      </c>
    </row>
    <row r="56" spans="1:30" ht="13.5" thickBot="1" x14ac:dyDescent="0.25">
      <c r="A56" s="26" t="s">
        <v>44</v>
      </c>
      <c r="B56" s="117">
        <v>3319</v>
      </c>
      <c r="C56" s="117">
        <v>2726347.9785596854</v>
      </c>
      <c r="D56" s="118">
        <v>2382</v>
      </c>
      <c r="F56" s="26" t="s">
        <v>44</v>
      </c>
      <c r="G56" s="119">
        <v>3118</v>
      </c>
      <c r="H56" s="119">
        <v>2407164.6875285981</v>
      </c>
      <c r="I56" s="120">
        <v>2470</v>
      </c>
      <c r="J56" s="15"/>
      <c r="K56" s="26" t="s">
        <v>44</v>
      </c>
      <c r="L56" s="135">
        <f t="shared" si="1"/>
        <v>6.4464400256574628E-2</v>
      </c>
      <c r="M56" s="135">
        <f t="shared" si="1"/>
        <v>0.1325971973104958</v>
      </c>
      <c r="N56" s="136">
        <f t="shared" si="1"/>
        <v>-3.5627530364372495E-2</v>
      </c>
    </row>
    <row r="57" spans="1:30" ht="13.5" thickBot="1" x14ac:dyDescent="0.25">
      <c r="A57" s="26" t="s">
        <v>45</v>
      </c>
      <c r="B57" s="117">
        <v>1636</v>
      </c>
      <c r="C57" s="117">
        <v>2135214.8694313141</v>
      </c>
      <c r="D57" s="118">
        <v>882</v>
      </c>
      <c r="F57" s="26" t="s">
        <v>45</v>
      </c>
      <c r="G57" s="119">
        <v>1653</v>
      </c>
      <c r="H57" s="119">
        <v>2086880.5610576072</v>
      </c>
      <c r="I57" s="120">
        <v>960</v>
      </c>
      <c r="J57" s="15"/>
      <c r="K57" s="26" t="s">
        <v>45</v>
      </c>
      <c r="L57" s="135">
        <f t="shared" si="1"/>
        <v>-1.0284331518451317E-2</v>
      </c>
      <c r="M57" s="135">
        <f t="shared" si="1"/>
        <v>2.3161032440309759E-2</v>
      </c>
      <c r="N57" s="136">
        <f t="shared" si="1"/>
        <v>-8.1250000000000044E-2</v>
      </c>
    </row>
    <row r="58" spans="1:30" ht="13.5" thickBot="1" x14ac:dyDescent="0.25">
      <c r="A58" s="27" t="s">
        <v>46</v>
      </c>
      <c r="B58" s="127">
        <v>5386</v>
      </c>
      <c r="C58" s="127">
        <v>5942880.7228436405</v>
      </c>
      <c r="D58" s="128">
        <v>3178</v>
      </c>
      <c r="F58" s="27" t="s">
        <v>46</v>
      </c>
      <c r="G58" s="121">
        <v>4504</v>
      </c>
      <c r="H58" s="121">
        <v>5325614.962063279</v>
      </c>
      <c r="I58" s="122">
        <v>2710</v>
      </c>
      <c r="J58" s="15"/>
      <c r="K58" s="27" t="s">
        <v>46</v>
      </c>
      <c r="L58" s="137">
        <f t="shared" si="1"/>
        <v>0.19582593250444047</v>
      </c>
      <c r="M58" s="137">
        <f t="shared" si="1"/>
        <v>0.11590506733540074</v>
      </c>
      <c r="N58" s="138">
        <f t="shared" si="1"/>
        <v>0.17269372693726948</v>
      </c>
    </row>
    <row r="59" spans="1:30" ht="13.5" thickBot="1" x14ac:dyDescent="0.25">
      <c r="B59" s="126"/>
      <c r="C59" s="126"/>
      <c r="D59" s="126"/>
      <c r="G59" s="126">
        <v>0</v>
      </c>
      <c r="H59" s="126">
        <v>0</v>
      </c>
      <c r="I59" s="126">
        <v>0</v>
      </c>
      <c r="J59" s="15"/>
      <c r="L59" s="134"/>
      <c r="M59" s="134"/>
      <c r="N59" s="134"/>
    </row>
    <row r="60" spans="1:30" ht="13.5" thickBot="1" x14ac:dyDescent="0.25">
      <c r="A60" s="10" t="s">
        <v>47</v>
      </c>
      <c r="B60" s="11">
        <v>22731</v>
      </c>
      <c r="C60" s="11">
        <v>14903470.811175723</v>
      </c>
      <c r="D60" s="11">
        <v>17395</v>
      </c>
      <c r="F60" s="60" t="s">
        <v>47</v>
      </c>
      <c r="G60" s="61">
        <v>24590</v>
      </c>
      <c r="H60" s="61">
        <v>15652875.886801602</v>
      </c>
      <c r="I60" s="116">
        <v>20206</v>
      </c>
      <c r="J60" s="15"/>
      <c r="K60" s="35" t="s">
        <v>47</v>
      </c>
      <c r="L60" s="38">
        <f t="shared" si="1"/>
        <v>-7.5599837332248843E-2</v>
      </c>
      <c r="M60" s="38">
        <f t="shared" si="1"/>
        <v>-4.7876510428206509E-2</v>
      </c>
      <c r="N60" s="38">
        <f t="shared" si="1"/>
        <v>-0.13911709393249527</v>
      </c>
      <c r="Q60" s="15"/>
      <c r="R60" s="15"/>
      <c r="S60" s="15"/>
      <c r="T60" s="15"/>
      <c r="V60" s="15"/>
      <c r="W60" s="15"/>
      <c r="X60" s="15"/>
      <c r="Y60" s="15"/>
      <c r="AA60" s="15"/>
      <c r="AB60" s="15"/>
      <c r="AC60" s="15"/>
      <c r="AD60" s="15"/>
    </row>
    <row r="61" spans="1:30" ht="13.5" thickBot="1" x14ac:dyDescent="0.25">
      <c r="A61" s="25" t="s">
        <v>48</v>
      </c>
      <c r="B61" s="117">
        <v>3560</v>
      </c>
      <c r="C61" s="117">
        <v>2779715.6810190734</v>
      </c>
      <c r="D61" s="118">
        <v>2577</v>
      </c>
      <c r="F61" s="25" t="s">
        <v>48</v>
      </c>
      <c r="G61" s="117">
        <v>2759</v>
      </c>
      <c r="H61" s="117">
        <v>2264319.0003027869</v>
      </c>
      <c r="I61" s="118">
        <v>1978</v>
      </c>
      <c r="J61" s="15"/>
      <c r="K61" s="25" t="s">
        <v>48</v>
      </c>
      <c r="L61" s="135">
        <f t="shared" si="1"/>
        <v>0.29032258064516125</v>
      </c>
      <c r="M61" s="135">
        <f t="shared" si="1"/>
        <v>0.22761663910754937</v>
      </c>
      <c r="N61" s="136">
        <f t="shared" si="1"/>
        <v>0.30283114256825083</v>
      </c>
    </row>
    <row r="62" spans="1:30" ht="13.5" thickBot="1" x14ac:dyDescent="0.25">
      <c r="A62" s="26" t="s">
        <v>49</v>
      </c>
      <c r="B62" s="117">
        <v>1923</v>
      </c>
      <c r="C62" s="117">
        <v>1498172.1794233704</v>
      </c>
      <c r="D62" s="118">
        <v>1093</v>
      </c>
      <c r="F62" s="26" t="s">
        <v>73</v>
      </c>
      <c r="G62" s="119">
        <v>1536</v>
      </c>
      <c r="H62" s="119">
        <v>2072218.236430855</v>
      </c>
      <c r="I62" s="120">
        <v>815</v>
      </c>
      <c r="J62" s="15"/>
      <c r="K62" s="26" t="s">
        <v>73</v>
      </c>
      <c r="L62" s="135">
        <f t="shared" si="1"/>
        <v>0.251953125</v>
      </c>
      <c r="M62" s="135">
        <f t="shared" si="1"/>
        <v>-0.27702007776758564</v>
      </c>
      <c r="N62" s="136">
        <f t="shared" si="1"/>
        <v>0.34110429447852764</v>
      </c>
    </row>
    <row r="63" spans="1:30" ht="13.5" thickBot="1" x14ac:dyDescent="0.25">
      <c r="A63" s="27" t="s">
        <v>50</v>
      </c>
      <c r="B63" s="127">
        <v>17248</v>
      </c>
      <c r="C63" s="127">
        <v>10625582.95073328</v>
      </c>
      <c r="D63" s="128">
        <v>13725</v>
      </c>
      <c r="F63" s="27" t="s">
        <v>50</v>
      </c>
      <c r="G63" s="121">
        <v>20295</v>
      </c>
      <c r="H63" s="121">
        <v>11316339.150067963</v>
      </c>
      <c r="I63" s="122">
        <v>17413</v>
      </c>
      <c r="J63" s="15"/>
      <c r="K63" s="27" t="s">
        <v>50</v>
      </c>
      <c r="L63" s="137">
        <f t="shared" si="1"/>
        <v>-0.15013550135501352</v>
      </c>
      <c r="M63" s="137">
        <f t="shared" si="1"/>
        <v>-6.1040605992312869E-2</v>
      </c>
      <c r="N63" s="138">
        <f t="shared" si="1"/>
        <v>-0.21179578475851379</v>
      </c>
    </row>
    <row r="64" spans="1:30" ht="13.5" thickBot="1" x14ac:dyDescent="0.25">
      <c r="B64" s="126"/>
      <c r="C64" s="126"/>
      <c r="D64" s="126"/>
      <c r="G64" s="126">
        <v>0</v>
      </c>
      <c r="H64" s="126">
        <v>0</v>
      </c>
      <c r="I64" s="126">
        <v>0</v>
      </c>
      <c r="J64" s="15"/>
      <c r="L64" s="134"/>
      <c r="M64" s="134"/>
      <c r="N64" s="134"/>
    </row>
    <row r="65" spans="1:30" ht="13.5" thickBot="1" x14ac:dyDescent="0.25">
      <c r="A65" s="10" t="s">
        <v>51</v>
      </c>
      <c r="B65" s="11">
        <v>1280</v>
      </c>
      <c r="C65" s="11">
        <v>965098.25905118894</v>
      </c>
      <c r="D65" s="11">
        <v>817</v>
      </c>
      <c r="F65" s="60" t="s">
        <v>51</v>
      </c>
      <c r="G65" s="61">
        <v>1125</v>
      </c>
      <c r="H65" s="61">
        <v>1096963.8932694341</v>
      </c>
      <c r="I65" s="116">
        <v>687</v>
      </c>
      <c r="J65" s="15"/>
      <c r="K65" s="35" t="s">
        <v>51</v>
      </c>
      <c r="L65" s="38">
        <f t="shared" si="1"/>
        <v>0.13777777777777778</v>
      </c>
      <c r="M65" s="38">
        <f t="shared" si="1"/>
        <v>-0.12020963955816966</v>
      </c>
      <c r="N65" s="38">
        <f t="shared" si="1"/>
        <v>0.18922852983988347</v>
      </c>
      <c r="Q65" s="15"/>
      <c r="R65" s="15"/>
      <c r="S65" s="15"/>
      <c r="T65" s="15"/>
      <c r="V65" s="15"/>
      <c r="W65" s="15"/>
      <c r="X65" s="15"/>
      <c r="Y65" s="15"/>
      <c r="AA65" s="15"/>
      <c r="AB65" s="15"/>
      <c r="AC65" s="15"/>
      <c r="AD65" s="15"/>
    </row>
    <row r="66" spans="1:30" ht="13.5" thickBot="1" x14ac:dyDescent="0.25">
      <c r="A66" s="25" t="s">
        <v>52</v>
      </c>
      <c r="B66" s="117">
        <v>567</v>
      </c>
      <c r="C66" s="117">
        <v>421762.54907546996</v>
      </c>
      <c r="D66" s="118">
        <v>316</v>
      </c>
      <c r="F66" s="25" t="s">
        <v>52</v>
      </c>
      <c r="G66" s="117">
        <v>455</v>
      </c>
      <c r="H66" s="117">
        <v>409341.79068695102</v>
      </c>
      <c r="I66" s="118">
        <v>267</v>
      </c>
      <c r="J66" s="15"/>
      <c r="K66" s="25" t="s">
        <v>52</v>
      </c>
      <c r="L66" s="135">
        <f t="shared" si="1"/>
        <v>0.24615384615384617</v>
      </c>
      <c r="M66" s="135">
        <f t="shared" si="1"/>
        <v>3.0343245354144344E-2</v>
      </c>
      <c r="N66" s="136">
        <f t="shared" si="1"/>
        <v>0.18352059925093633</v>
      </c>
    </row>
    <row r="67" spans="1:30" ht="13.5" thickBot="1" x14ac:dyDescent="0.25">
      <c r="A67" s="27" t="s">
        <v>53</v>
      </c>
      <c r="B67" s="127">
        <v>713</v>
      </c>
      <c r="C67" s="127">
        <v>543335.70997571899</v>
      </c>
      <c r="D67" s="128">
        <v>501</v>
      </c>
      <c r="F67" s="27" t="s">
        <v>53</v>
      </c>
      <c r="G67" s="121">
        <v>670</v>
      </c>
      <c r="H67" s="121">
        <v>687622.10258248309</v>
      </c>
      <c r="I67" s="122">
        <v>420</v>
      </c>
      <c r="J67" s="15"/>
      <c r="K67" s="27" t="s">
        <v>53</v>
      </c>
      <c r="L67" s="137">
        <f t="shared" si="1"/>
        <v>6.4179104477611881E-2</v>
      </c>
      <c r="M67" s="137">
        <f t="shared" si="1"/>
        <v>-0.20983384923909765</v>
      </c>
      <c r="N67" s="138">
        <f t="shared" si="1"/>
        <v>0.19285714285714284</v>
      </c>
    </row>
    <row r="68" spans="1:30" ht="13.5" thickBot="1" x14ac:dyDescent="0.25">
      <c r="B68" s="126"/>
      <c r="C68" s="126"/>
      <c r="D68" s="126"/>
      <c r="G68" s="126">
        <v>0</v>
      </c>
      <c r="H68" s="126">
        <v>0</v>
      </c>
      <c r="I68" s="126">
        <v>0</v>
      </c>
      <c r="J68" s="15"/>
      <c r="L68" s="134"/>
      <c r="M68" s="134"/>
      <c r="N68" s="134"/>
    </row>
    <row r="69" spans="1:30" ht="13.5" thickBot="1" x14ac:dyDescent="0.25">
      <c r="A69" s="10" t="s">
        <v>54</v>
      </c>
      <c r="B69" s="11">
        <v>9471</v>
      </c>
      <c r="C69" s="11">
        <v>9010826.1914183702</v>
      </c>
      <c r="D69" s="11">
        <v>5811</v>
      </c>
      <c r="F69" s="60" t="s">
        <v>54</v>
      </c>
      <c r="G69" s="61">
        <v>9151</v>
      </c>
      <c r="H69" s="61">
        <v>8319741.0998195549</v>
      </c>
      <c r="I69" s="116">
        <v>5936</v>
      </c>
      <c r="J69" s="15"/>
      <c r="K69" s="35" t="s">
        <v>54</v>
      </c>
      <c r="L69" s="38">
        <f t="shared" si="1"/>
        <v>3.4968855862747228E-2</v>
      </c>
      <c r="M69" s="38">
        <f t="shared" si="1"/>
        <v>8.3065696793594324E-2</v>
      </c>
      <c r="N69" s="38">
        <f t="shared" si="1"/>
        <v>-2.1057951482479798E-2</v>
      </c>
      <c r="Q69" s="15"/>
      <c r="R69" s="15"/>
      <c r="S69" s="15"/>
      <c r="T69" s="15"/>
      <c r="V69" s="15"/>
      <c r="W69" s="15"/>
      <c r="X69" s="15"/>
      <c r="Y69" s="15"/>
      <c r="AA69" s="15"/>
      <c r="AB69" s="15"/>
      <c r="AC69" s="15"/>
      <c r="AD69" s="15"/>
    </row>
    <row r="70" spans="1:30" ht="13.5" thickBot="1" x14ac:dyDescent="0.25">
      <c r="A70" s="25" t="s">
        <v>55</v>
      </c>
      <c r="B70" s="117">
        <v>2990</v>
      </c>
      <c r="C70" s="117">
        <v>2031505.1524051188</v>
      </c>
      <c r="D70" s="118">
        <v>2154</v>
      </c>
      <c r="F70" s="25" t="s">
        <v>55</v>
      </c>
      <c r="G70" s="117">
        <v>3040</v>
      </c>
      <c r="H70" s="117">
        <v>1912863.3804010677</v>
      </c>
      <c r="I70" s="118">
        <v>2344</v>
      </c>
      <c r="J70" s="15"/>
      <c r="K70" s="25" t="s">
        <v>55</v>
      </c>
      <c r="L70" s="135">
        <f t="shared" si="1"/>
        <v>-1.6447368421052655E-2</v>
      </c>
      <c r="M70" s="135">
        <f t="shared" si="1"/>
        <v>6.2023128896521396E-2</v>
      </c>
      <c r="N70" s="136">
        <f t="shared" si="1"/>
        <v>-8.105802047781574E-2</v>
      </c>
    </row>
    <row r="71" spans="1:30" ht="13.5" thickBot="1" x14ac:dyDescent="0.25">
      <c r="A71" s="26" t="s">
        <v>56</v>
      </c>
      <c r="B71" s="117">
        <v>538</v>
      </c>
      <c r="C71" s="117">
        <v>535800.22038276703</v>
      </c>
      <c r="D71" s="118">
        <v>279</v>
      </c>
      <c r="F71" s="26" t="s">
        <v>56</v>
      </c>
      <c r="G71" s="119">
        <v>426</v>
      </c>
      <c r="H71" s="119">
        <v>494157.13018207601</v>
      </c>
      <c r="I71" s="120">
        <v>218</v>
      </c>
      <c r="J71" s="15"/>
      <c r="K71" s="26" t="s">
        <v>56</v>
      </c>
      <c r="L71" s="135">
        <f t="shared" ref="L71:N90" si="2">+B71/G71-1</f>
        <v>0.26291079812206575</v>
      </c>
      <c r="M71" s="135">
        <f t="shared" si="2"/>
        <v>8.4270948767545484E-2</v>
      </c>
      <c r="N71" s="136">
        <f t="shared" si="2"/>
        <v>0.27981651376146788</v>
      </c>
    </row>
    <row r="72" spans="1:30" ht="13.5" thickBot="1" x14ac:dyDescent="0.25">
      <c r="A72" s="26" t="s">
        <v>57</v>
      </c>
      <c r="B72" s="117">
        <v>489</v>
      </c>
      <c r="C72" s="117">
        <v>565065.14128685498</v>
      </c>
      <c r="D72" s="118">
        <v>281</v>
      </c>
      <c r="F72" s="26" t="s">
        <v>57</v>
      </c>
      <c r="G72" s="119">
        <v>476</v>
      </c>
      <c r="H72" s="119">
        <v>392196.19107187301</v>
      </c>
      <c r="I72" s="120">
        <v>336</v>
      </c>
      <c r="J72" s="15"/>
      <c r="K72" s="26" t="s">
        <v>57</v>
      </c>
      <c r="L72" s="135">
        <f t="shared" si="2"/>
        <v>2.7310924369747802E-2</v>
      </c>
      <c r="M72" s="135">
        <f t="shared" si="2"/>
        <v>0.44077161928199948</v>
      </c>
      <c r="N72" s="136">
        <f t="shared" si="2"/>
        <v>-0.16369047619047616</v>
      </c>
    </row>
    <row r="73" spans="1:30" ht="13.5" thickBot="1" x14ac:dyDescent="0.25">
      <c r="A73" s="27" t="s">
        <v>58</v>
      </c>
      <c r="B73" s="127">
        <v>5454</v>
      </c>
      <c r="C73" s="127">
        <v>5878455.6773436293</v>
      </c>
      <c r="D73" s="128">
        <v>3097</v>
      </c>
      <c r="F73" s="27" t="s">
        <v>58</v>
      </c>
      <c r="G73" s="121">
        <v>5209</v>
      </c>
      <c r="H73" s="121">
        <v>5520524.3981645377</v>
      </c>
      <c r="I73" s="122">
        <v>3038</v>
      </c>
      <c r="J73" s="15"/>
      <c r="K73" s="27" t="s">
        <v>58</v>
      </c>
      <c r="L73" s="137">
        <f t="shared" si="2"/>
        <v>4.703397965060474E-2</v>
      </c>
      <c r="M73" s="137">
        <f t="shared" si="2"/>
        <v>6.4836463597207628E-2</v>
      </c>
      <c r="N73" s="138">
        <f t="shared" si="2"/>
        <v>1.9420671494404296E-2</v>
      </c>
    </row>
    <row r="74" spans="1:30" ht="13.5" thickBot="1" x14ac:dyDescent="0.25">
      <c r="B74" s="126"/>
      <c r="C74" s="126"/>
      <c r="D74" s="126"/>
      <c r="G74" s="126">
        <v>0</v>
      </c>
      <c r="H74" s="126">
        <v>0</v>
      </c>
      <c r="I74" s="126">
        <v>0</v>
      </c>
      <c r="J74" s="15"/>
      <c r="L74" s="134"/>
      <c r="M74" s="134"/>
      <c r="N74" s="134"/>
    </row>
    <row r="75" spans="1:30" ht="13.5" thickBot="1" x14ac:dyDescent="0.25">
      <c r="A75" s="10" t="s">
        <v>59</v>
      </c>
      <c r="B75" s="11">
        <v>31251</v>
      </c>
      <c r="C75" s="11">
        <v>31480458.440797918</v>
      </c>
      <c r="D75" s="11">
        <v>20873</v>
      </c>
      <c r="F75" s="60" t="s">
        <v>59</v>
      </c>
      <c r="G75" s="61">
        <v>27959</v>
      </c>
      <c r="H75" s="61">
        <v>26360908.828128293</v>
      </c>
      <c r="I75" s="116">
        <v>19703</v>
      </c>
      <c r="J75" s="15"/>
      <c r="K75" s="35" t="s">
        <v>59</v>
      </c>
      <c r="L75" s="38">
        <f t="shared" si="2"/>
        <v>0.11774383919310427</v>
      </c>
      <c r="M75" s="38">
        <f t="shared" si="2"/>
        <v>0.19420990551004191</v>
      </c>
      <c r="N75" s="38">
        <f t="shared" si="2"/>
        <v>5.9381820027406995E-2</v>
      </c>
      <c r="Q75" s="15"/>
      <c r="R75" s="15"/>
      <c r="S75" s="15"/>
      <c r="T75" s="15"/>
      <c r="V75" s="15"/>
      <c r="W75" s="15"/>
      <c r="X75" s="15"/>
      <c r="Y75" s="15"/>
      <c r="AA75" s="15"/>
      <c r="AB75" s="15"/>
      <c r="AC75" s="15"/>
      <c r="AD75" s="15"/>
    </row>
    <row r="76" spans="1:30" ht="13.5" thickBot="1" x14ac:dyDescent="0.25">
      <c r="A76" s="29" t="s">
        <v>60</v>
      </c>
      <c r="B76" s="127">
        <v>31251</v>
      </c>
      <c r="C76" s="127">
        <v>31480458.440797918</v>
      </c>
      <c r="D76" s="128">
        <v>20873</v>
      </c>
      <c r="F76" s="29" t="s">
        <v>60</v>
      </c>
      <c r="G76" s="127">
        <v>27959</v>
      </c>
      <c r="H76" s="127">
        <v>26360908.828128293</v>
      </c>
      <c r="I76" s="128">
        <v>19703</v>
      </c>
      <c r="J76" s="15"/>
      <c r="K76" s="29" t="s">
        <v>60</v>
      </c>
      <c r="L76" s="137">
        <f t="shared" si="2"/>
        <v>0.11774383919310427</v>
      </c>
      <c r="M76" s="137">
        <f t="shared" si="2"/>
        <v>0.19420990551004191</v>
      </c>
      <c r="N76" s="138">
        <f t="shared" si="2"/>
        <v>5.9381820027406995E-2</v>
      </c>
    </row>
    <row r="77" spans="1:30" ht="13.5" thickBot="1" x14ac:dyDescent="0.25">
      <c r="B77" s="126"/>
      <c r="C77" s="126"/>
      <c r="D77" s="126"/>
      <c r="G77" s="126">
        <v>0</v>
      </c>
      <c r="H77" s="126">
        <v>0</v>
      </c>
      <c r="I77" s="126">
        <v>0</v>
      </c>
      <c r="J77" s="15"/>
      <c r="L77" s="134"/>
      <c r="M77" s="134"/>
      <c r="N77" s="134"/>
    </row>
    <row r="78" spans="1:30" ht="13.5" thickBot="1" x14ac:dyDescent="0.25">
      <c r="A78" s="10" t="s">
        <v>61</v>
      </c>
      <c r="B78" s="11">
        <v>9355</v>
      </c>
      <c r="C78" s="11">
        <v>6178222.6884002388</v>
      </c>
      <c r="D78" s="11">
        <v>7249</v>
      </c>
      <c r="F78" s="60" t="s">
        <v>61</v>
      </c>
      <c r="G78" s="61">
        <v>9295</v>
      </c>
      <c r="H78" s="61">
        <v>6314693.3998313947</v>
      </c>
      <c r="I78" s="116">
        <v>7928</v>
      </c>
      <c r="J78" s="15"/>
      <c r="K78" s="35" t="s">
        <v>61</v>
      </c>
      <c r="L78" s="38">
        <f t="shared" si="2"/>
        <v>6.4550833781602535E-3</v>
      </c>
      <c r="M78" s="38">
        <f t="shared" si="2"/>
        <v>-2.1611613231261484E-2</v>
      </c>
      <c r="N78" s="38">
        <f t="shared" si="2"/>
        <v>-8.5645812310797154E-2</v>
      </c>
      <c r="Q78" s="15"/>
      <c r="R78" s="15"/>
      <c r="S78" s="15"/>
      <c r="T78" s="15"/>
      <c r="V78" s="15"/>
      <c r="W78" s="15"/>
      <c r="X78" s="15"/>
      <c r="Y78" s="15"/>
      <c r="AA78" s="15"/>
      <c r="AB78" s="15"/>
      <c r="AC78" s="15"/>
      <c r="AD78" s="15"/>
    </row>
    <row r="79" spans="1:30" ht="13.5" thickBot="1" x14ac:dyDescent="0.25">
      <c r="A79" s="29" t="s">
        <v>62</v>
      </c>
      <c r="B79" s="127">
        <v>9355</v>
      </c>
      <c r="C79" s="127">
        <v>6178222.6884002388</v>
      </c>
      <c r="D79" s="128">
        <v>7249</v>
      </c>
      <c r="F79" s="29" t="s">
        <v>62</v>
      </c>
      <c r="G79" s="127">
        <v>9295</v>
      </c>
      <c r="H79" s="127">
        <v>6314693.3998313947</v>
      </c>
      <c r="I79" s="128">
        <v>7928</v>
      </c>
      <c r="J79" s="15"/>
      <c r="K79" s="29" t="s">
        <v>62</v>
      </c>
      <c r="L79" s="137">
        <f t="shared" si="2"/>
        <v>6.4550833781602535E-3</v>
      </c>
      <c r="M79" s="137">
        <f t="shared" si="2"/>
        <v>-2.1611613231261484E-2</v>
      </c>
      <c r="N79" s="138">
        <f t="shared" si="2"/>
        <v>-8.5645812310797154E-2</v>
      </c>
    </row>
    <row r="80" spans="1:30" ht="13.5" thickBot="1" x14ac:dyDescent="0.25">
      <c r="B80" s="126"/>
      <c r="C80" s="126"/>
      <c r="D80" s="126"/>
      <c r="G80" s="126">
        <v>0</v>
      </c>
      <c r="H80" s="126">
        <v>0</v>
      </c>
      <c r="I80" s="126">
        <v>0</v>
      </c>
      <c r="J80" s="15"/>
      <c r="L80" s="134"/>
      <c r="M80" s="134"/>
      <c r="N80" s="134"/>
    </row>
    <row r="81" spans="1:30" ht="13.5" thickBot="1" x14ac:dyDescent="0.25">
      <c r="A81" s="10" t="s">
        <v>63</v>
      </c>
      <c r="B81" s="11">
        <v>6621</v>
      </c>
      <c r="C81" s="11">
        <v>6250837.4919071291</v>
      </c>
      <c r="D81" s="11">
        <v>4853</v>
      </c>
      <c r="F81" s="60" t="s">
        <v>63</v>
      </c>
      <c r="G81" s="61">
        <v>6344</v>
      </c>
      <c r="H81" s="61">
        <v>6106111.7511552405</v>
      </c>
      <c r="I81" s="116">
        <v>4831</v>
      </c>
      <c r="J81" s="15"/>
      <c r="K81" s="35" t="s">
        <v>63</v>
      </c>
      <c r="L81" s="38">
        <f t="shared" si="2"/>
        <v>4.3663303909205586E-2</v>
      </c>
      <c r="M81" s="38">
        <f t="shared" si="2"/>
        <v>2.3701783827409839E-2</v>
      </c>
      <c r="N81" s="38">
        <f t="shared" si="2"/>
        <v>4.5539225833159946E-3</v>
      </c>
      <c r="Q81" s="15"/>
      <c r="R81" s="15"/>
      <c r="S81" s="15"/>
      <c r="T81" s="15"/>
      <c r="V81" s="15"/>
      <c r="W81" s="15"/>
      <c r="X81" s="15"/>
      <c r="Y81" s="15"/>
      <c r="AA81" s="15"/>
      <c r="AB81" s="15"/>
      <c r="AC81" s="15"/>
      <c r="AD81" s="15"/>
    </row>
    <row r="82" spans="1:30" ht="13.5" thickBot="1" x14ac:dyDescent="0.25">
      <c r="A82" s="29" t="s">
        <v>64</v>
      </c>
      <c r="B82" s="127">
        <v>6621</v>
      </c>
      <c r="C82" s="127">
        <v>6250837.4919071291</v>
      </c>
      <c r="D82" s="128">
        <v>4853</v>
      </c>
      <c r="F82" s="29" t="s">
        <v>64</v>
      </c>
      <c r="G82" s="127">
        <v>6344</v>
      </c>
      <c r="H82" s="127">
        <v>6106111.7511552405</v>
      </c>
      <c r="I82" s="128">
        <v>4831</v>
      </c>
      <c r="J82" s="15"/>
      <c r="K82" s="29" t="s">
        <v>64</v>
      </c>
      <c r="L82" s="137">
        <f t="shared" si="2"/>
        <v>4.3663303909205586E-2</v>
      </c>
      <c r="M82" s="137">
        <f t="shared" si="2"/>
        <v>2.3701783827409839E-2</v>
      </c>
      <c r="N82" s="138">
        <f t="shared" si="2"/>
        <v>4.5539225833159946E-3</v>
      </c>
    </row>
    <row r="83" spans="1:30" ht="13.5" thickBot="1" x14ac:dyDescent="0.25">
      <c r="B83" s="126"/>
      <c r="C83" s="126"/>
      <c r="D83" s="126"/>
      <c r="G83" s="126">
        <v>0</v>
      </c>
      <c r="H83" s="126">
        <v>0</v>
      </c>
      <c r="I83" s="126">
        <v>0</v>
      </c>
      <c r="J83" s="15"/>
      <c r="L83" s="134"/>
      <c r="M83" s="134"/>
      <c r="N83" s="134"/>
    </row>
    <row r="84" spans="1:30" ht="13.5" thickBot="1" x14ac:dyDescent="0.25">
      <c r="A84" s="10" t="s">
        <v>65</v>
      </c>
      <c r="B84" s="11">
        <v>11639</v>
      </c>
      <c r="C84" s="11">
        <v>11948279.237977941</v>
      </c>
      <c r="D84" s="11">
        <v>8656</v>
      </c>
      <c r="F84" s="60" t="s">
        <v>65</v>
      </c>
      <c r="G84" s="61">
        <v>10179</v>
      </c>
      <c r="H84" s="61">
        <v>10787301.94321095</v>
      </c>
      <c r="I84" s="116">
        <v>7567</v>
      </c>
      <c r="J84" s="15"/>
      <c r="K84" s="35" t="s">
        <v>65</v>
      </c>
      <c r="L84" s="38">
        <f t="shared" si="2"/>
        <v>0.14343255722566073</v>
      </c>
      <c r="M84" s="38">
        <f t="shared" si="2"/>
        <v>0.10762443666441146</v>
      </c>
      <c r="N84" s="38">
        <f t="shared" si="2"/>
        <v>0.1439143650059469</v>
      </c>
      <c r="Q84" s="15"/>
      <c r="R84" s="15"/>
      <c r="S84" s="15"/>
      <c r="T84" s="15"/>
      <c r="V84" s="15"/>
      <c r="W84" s="15"/>
      <c r="X84" s="15"/>
      <c r="Y84" s="15"/>
      <c r="AA84" s="15"/>
      <c r="AB84" s="15"/>
      <c r="AC84" s="15"/>
      <c r="AD84" s="15"/>
    </row>
    <row r="85" spans="1:30" ht="13.5" thickBot="1" x14ac:dyDescent="0.25">
      <c r="A85" s="25" t="s">
        <v>66</v>
      </c>
      <c r="B85" s="117">
        <v>3159</v>
      </c>
      <c r="C85" s="117">
        <v>3829261.7490758416</v>
      </c>
      <c r="D85" s="118">
        <v>2165</v>
      </c>
      <c r="F85" s="25" t="s">
        <v>66</v>
      </c>
      <c r="G85" s="117">
        <v>2683</v>
      </c>
      <c r="H85" s="117">
        <v>2847813.8370935502</v>
      </c>
      <c r="I85" s="118">
        <v>1855</v>
      </c>
      <c r="J85" s="15"/>
      <c r="K85" s="25" t="s">
        <v>66</v>
      </c>
      <c r="L85" s="135">
        <f t="shared" si="2"/>
        <v>0.17741334327245628</v>
      </c>
      <c r="M85" s="135">
        <f t="shared" si="2"/>
        <v>0.34463204694024063</v>
      </c>
      <c r="N85" s="136">
        <f t="shared" si="2"/>
        <v>0.1671159029649596</v>
      </c>
    </row>
    <row r="86" spans="1:30" ht="13.5" thickBot="1" x14ac:dyDescent="0.25">
      <c r="A86" s="26" t="s">
        <v>67</v>
      </c>
      <c r="B86" s="117">
        <v>2377</v>
      </c>
      <c r="C86" s="117">
        <v>2165732.3896738244</v>
      </c>
      <c r="D86" s="118">
        <v>1825</v>
      </c>
      <c r="F86" s="26" t="s">
        <v>67</v>
      </c>
      <c r="G86" s="119">
        <v>2462</v>
      </c>
      <c r="H86" s="119">
        <v>2503951.4891404458</v>
      </c>
      <c r="I86" s="120">
        <v>1989</v>
      </c>
      <c r="J86" s="15"/>
      <c r="K86" s="26" t="s">
        <v>67</v>
      </c>
      <c r="L86" s="135">
        <f t="shared" si="2"/>
        <v>-3.4524776604386687E-2</v>
      </c>
      <c r="M86" s="135">
        <f t="shared" si="2"/>
        <v>-0.13507414218425018</v>
      </c>
      <c r="N86" s="136">
        <f t="shared" si="2"/>
        <v>-8.2453494218200141E-2</v>
      </c>
    </row>
    <row r="87" spans="1:30" ht="13.5" thickBot="1" x14ac:dyDescent="0.25">
      <c r="A87" s="27" t="s">
        <v>68</v>
      </c>
      <c r="B87" s="127">
        <v>6103</v>
      </c>
      <c r="C87" s="127">
        <v>5953285.0992282722</v>
      </c>
      <c r="D87" s="128">
        <v>4666</v>
      </c>
      <c r="F87" s="27" t="s">
        <v>68</v>
      </c>
      <c r="G87" s="121">
        <v>5034</v>
      </c>
      <c r="H87" s="121">
        <v>5435536.6169769522</v>
      </c>
      <c r="I87" s="122">
        <v>3723</v>
      </c>
      <c r="J87" s="15"/>
      <c r="K87" s="27" t="s">
        <v>68</v>
      </c>
      <c r="L87" s="137">
        <f t="shared" si="2"/>
        <v>0.21235597934048478</v>
      </c>
      <c r="M87" s="137">
        <f t="shared" si="2"/>
        <v>9.525250563747889E-2</v>
      </c>
      <c r="N87" s="138">
        <f t="shared" si="2"/>
        <v>0.2532903572387859</v>
      </c>
    </row>
    <row r="88" spans="1:30" ht="13.5" thickBot="1" x14ac:dyDescent="0.25">
      <c r="B88" s="126"/>
      <c r="C88" s="126"/>
      <c r="D88" s="126"/>
      <c r="G88" s="126">
        <v>0</v>
      </c>
      <c r="H88" s="126">
        <v>0</v>
      </c>
      <c r="I88" s="126">
        <v>0</v>
      </c>
      <c r="J88" s="15"/>
      <c r="L88" s="134"/>
      <c r="M88" s="134"/>
      <c r="N88" s="134"/>
    </row>
    <row r="89" spans="1:30" ht="13.5" thickBot="1" x14ac:dyDescent="0.25">
      <c r="A89" s="13" t="s">
        <v>69</v>
      </c>
      <c r="B89" s="11">
        <v>2112</v>
      </c>
      <c r="C89" s="11">
        <v>1862546.6200174801</v>
      </c>
      <c r="D89" s="11">
        <v>1584</v>
      </c>
      <c r="F89" s="62" t="s">
        <v>69</v>
      </c>
      <c r="G89" s="61">
        <v>2150</v>
      </c>
      <c r="H89" s="61">
        <v>2328580.6296094302</v>
      </c>
      <c r="I89" s="116">
        <v>1552</v>
      </c>
      <c r="J89" s="15"/>
      <c r="K89" s="36" t="s">
        <v>69</v>
      </c>
      <c r="L89" s="38">
        <f t="shared" si="2"/>
        <v>-1.7674418604651132E-2</v>
      </c>
      <c r="M89" s="38">
        <f t="shared" si="2"/>
        <v>-0.20013651392012022</v>
      </c>
      <c r="N89" s="38">
        <f t="shared" si="2"/>
        <v>2.0618556701030855E-2</v>
      </c>
      <c r="Q89" s="15"/>
      <c r="R89" s="15"/>
      <c r="S89" s="15"/>
      <c r="T89" s="15"/>
      <c r="V89" s="15"/>
      <c r="W89" s="15"/>
      <c r="X89" s="15"/>
      <c r="Y89" s="15"/>
      <c r="AA89" s="15"/>
      <c r="AB89" s="15"/>
      <c r="AC89" s="15"/>
      <c r="AD89" s="15"/>
    </row>
    <row r="90" spans="1:30" ht="13.5" thickBot="1" x14ac:dyDescent="0.25">
      <c r="A90" s="28" t="s">
        <v>70</v>
      </c>
      <c r="B90" s="127">
        <v>2112</v>
      </c>
      <c r="C90" s="127">
        <v>1862546.6200174801</v>
      </c>
      <c r="D90" s="128">
        <v>1584</v>
      </c>
      <c r="F90" s="28" t="s">
        <v>70</v>
      </c>
      <c r="G90" s="127">
        <v>2150</v>
      </c>
      <c r="H90" s="127">
        <v>2328580.6296094302</v>
      </c>
      <c r="I90" s="128">
        <v>1552</v>
      </c>
      <c r="J90" s="15"/>
      <c r="K90" s="28" t="s">
        <v>70</v>
      </c>
      <c r="L90" s="137">
        <f t="shared" si="2"/>
        <v>-1.7674418604651132E-2</v>
      </c>
      <c r="M90" s="137">
        <f t="shared" si="2"/>
        <v>-0.20013651392012022</v>
      </c>
      <c r="N90" s="138">
        <f t="shared" si="2"/>
        <v>2.0618556701030855E-2</v>
      </c>
    </row>
    <row r="91" spans="1:30" ht="13.5" thickBot="1" x14ac:dyDescent="0.25">
      <c r="B91" s="126"/>
      <c r="C91" s="126"/>
      <c r="D91" s="126"/>
      <c r="G91" s="126">
        <v>0</v>
      </c>
      <c r="H91" s="126">
        <v>0</v>
      </c>
      <c r="I91" s="126">
        <v>0</v>
      </c>
      <c r="J91" s="15"/>
      <c r="L91" s="134"/>
      <c r="M91" s="134"/>
      <c r="N91" s="134"/>
    </row>
    <row r="92" spans="1:30" ht="13.5" thickBot="1" x14ac:dyDescent="0.25">
      <c r="A92" s="29" t="s">
        <v>71</v>
      </c>
      <c r="B92" s="127">
        <v>0</v>
      </c>
      <c r="C92" s="127">
        <v>0</v>
      </c>
      <c r="D92" s="128">
        <v>0</v>
      </c>
      <c r="F92" s="29" t="s">
        <v>71</v>
      </c>
      <c r="G92" s="127">
        <v>0</v>
      </c>
      <c r="H92" s="127">
        <v>0</v>
      </c>
      <c r="I92" s="128">
        <v>0</v>
      </c>
      <c r="J92" s="15"/>
      <c r="K92" s="29" t="s">
        <v>71</v>
      </c>
      <c r="L92" s="137">
        <v>0</v>
      </c>
      <c r="M92" s="137">
        <v>0</v>
      </c>
      <c r="N92" s="137">
        <v>0</v>
      </c>
    </row>
    <row r="93" spans="1:30" x14ac:dyDescent="0.2">
      <c r="J93" s="15"/>
    </row>
  </sheetData>
  <mergeCells count="3">
    <mergeCell ref="A1:B1"/>
    <mergeCell ref="K1:L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D93"/>
  <sheetViews>
    <sheetView zoomScale="85" zoomScaleNormal="85" workbookViewId="0">
      <selection activeCell="R7" sqref="R6:R7"/>
    </sheetView>
  </sheetViews>
  <sheetFormatPr baseColWidth="10" defaultColWidth="9.140625" defaultRowHeight="12.75" x14ac:dyDescent="0.2"/>
  <cols>
    <col min="1" max="1" width="22.7109375" style="2" bestFit="1" customWidth="1"/>
    <col min="2" max="2" width="12.140625" style="2" customWidth="1"/>
    <col min="3" max="3" width="13.28515625" style="2" bestFit="1" customWidth="1"/>
    <col min="4" max="5" width="9.140625" style="2"/>
    <col min="6" max="6" width="25.7109375" style="2" bestFit="1" customWidth="1"/>
    <col min="7" max="7" width="12.28515625" style="2" bestFit="1" customWidth="1"/>
    <col min="8" max="8" width="11.5703125" style="2" bestFit="1" customWidth="1"/>
    <col min="9" max="10" width="9.140625" style="2"/>
    <col min="11" max="11" width="22.7109375" style="2" bestFit="1" customWidth="1"/>
    <col min="12" max="12" width="12.140625" style="2" customWidth="1"/>
    <col min="13" max="13" width="13.28515625" style="2" bestFit="1" customWidth="1"/>
    <col min="14" max="258" width="9.140625" style="2"/>
    <col min="259" max="259" width="22.7109375" style="2" bestFit="1" customWidth="1"/>
    <col min="260" max="260" width="12.140625" style="2" customWidth="1"/>
    <col min="261" max="261" width="16.7109375" style="2" customWidth="1"/>
    <col min="262" max="262" width="13.28515625" style="2" bestFit="1" customWidth="1"/>
    <col min="263" max="514" width="9.140625" style="2"/>
    <col min="515" max="515" width="22.7109375" style="2" bestFit="1" customWidth="1"/>
    <col min="516" max="516" width="12.140625" style="2" customWidth="1"/>
    <col min="517" max="517" width="16.7109375" style="2" customWidth="1"/>
    <col min="518" max="518" width="13.28515625" style="2" bestFit="1" customWidth="1"/>
    <col min="519" max="770" width="9.140625" style="2"/>
    <col min="771" max="771" width="22.7109375" style="2" bestFit="1" customWidth="1"/>
    <col min="772" max="772" width="12.140625" style="2" customWidth="1"/>
    <col min="773" max="773" width="16.7109375" style="2" customWidth="1"/>
    <col min="774" max="774" width="13.28515625" style="2" bestFit="1" customWidth="1"/>
    <col min="775" max="1026" width="9.140625" style="2"/>
    <col min="1027" max="1027" width="22.7109375" style="2" bestFit="1" customWidth="1"/>
    <col min="1028" max="1028" width="12.140625" style="2" customWidth="1"/>
    <col min="1029" max="1029" width="16.7109375" style="2" customWidth="1"/>
    <col min="1030" max="1030" width="13.28515625" style="2" bestFit="1" customWidth="1"/>
    <col min="1031" max="1282" width="9.140625" style="2"/>
    <col min="1283" max="1283" width="22.7109375" style="2" bestFit="1" customWidth="1"/>
    <col min="1284" max="1284" width="12.140625" style="2" customWidth="1"/>
    <col min="1285" max="1285" width="16.7109375" style="2" customWidth="1"/>
    <col min="1286" max="1286" width="13.28515625" style="2" bestFit="1" customWidth="1"/>
    <col min="1287" max="1538" width="9.140625" style="2"/>
    <col min="1539" max="1539" width="22.7109375" style="2" bestFit="1" customWidth="1"/>
    <col min="1540" max="1540" width="12.140625" style="2" customWidth="1"/>
    <col min="1541" max="1541" width="16.7109375" style="2" customWidth="1"/>
    <col min="1542" max="1542" width="13.28515625" style="2" bestFit="1" customWidth="1"/>
    <col min="1543" max="1794" width="9.140625" style="2"/>
    <col min="1795" max="1795" width="22.7109375" style="2" bestFit="1" customWidth="1"/>
    <col min="1796" max="1796" width="12.140625" style="2" customWidth="1"/>
    <col min="1797" max="1797" width="16.7109375" style="2" customWidth="1"/>
    <col min="1798" max="1798" width="13.28515625" style="2" bestFit="1" customWidth="1"/>
    <col min="1799" max="2050" width="9.140625" style="2"/>
    <col min="2051" max="2051" width="22.7109375" style="2" bestFit="1" customWidth="1"/>
    <col min="2052" max="2052" width="12.140625" style="2" customWidth="1"/>
    <col min="2053" max="2053" width="16.7109375" style="2" customWidth="1"/>
    <col min="2054" max="2054" width="13.28515625" style="2" bestFit="1" customWidth="1"/>
    <col min="2055" max="2306" width="9.140625" style="2"/>
    <col min="2307" max="2307" width="22.7109375" style="2" bestFit="1" customWidth="1"/>
    <col min="2308" max="2308" width="12.140625" style="2" customWidth="1"/>
    <col min="2309" max="2309" width="16.7109375" style="2" customWidth="1"/>
    <col min="2310" max="2310" width="13.28515625" style="2" bestFit="1" customWidth="1"/>
    <col min="2311" max="2562" width="9.140625" style="2"/>
    <col min="2563" max="2563" width="22.7109375" style="2" bestFit="1" customWidth="1"/>
    <col min="2564" max="2564" width="12.140625" style="2" customWidth="1"/>
    <col min="2565" max="2565" width="16.7109375" style="2" customWidth="1"/>
    <col min="2566" max="2566" width="13.28515625" style="2" bestFit="1" customWidth="1"/>
    <col min="2567" max="2818" width="9.140625" style="2"/>
    <col min="2819" max="2819" width="22.7109375" style="2" bestFit="1" customWidth="1"/>
    <col min="2820" max="2820" width="12.140625" style="2" customWidth="1"/>
    <col min="2821" max="2821" width="16.7109375" style="2" customWidth="1"/>
    <col min="2822" max="2822" width="13.28515625" style="2" bestFit="1" customWidth="1"/>
    <col min="2823" max="3074" width="9.140625" style="2"/>
    <col min="3075" max="3075" width="22.7109375" style="2" bestFit="1" customWidth="1"/>
    <col min="3076" max="3076" width="12.140625" style="2" customWidth="1"/>
    <col min="3077" max="3077" width="16.7109375" style="2" customWidth="1"/>
    <col min="3078" max="3078" width="13.28515625" style="2" bestFit="1" customWidth="1"/>
    <col min="3079" max="3330" width="9.140625" style="2"/>
    <col min="3331" max="3331" width="22.7109375" style="2" bestFit="1" customWidth="1"/>
    <col min="3332" max="3332" width="12.140625" style="2" customWidth="1"/>
    <col min="3333" max="3333" width="16.7109375" style="2" customWidth="1"/>
    <col min="3334" max="3334" width="13.28515625" style="2" bestFit="1" customWidth="1"/>
    <col min="3335" max="3586" width="9.140625" style="2"/>
    <col min="3587" max="3587" width="22.7109375" style="2" bestFit="1" customWidth="1"/>
    <col min="3588" max="3588" width="12.140625" style="2" customWidth="1"/>
    <col min="3589" max="3589" width="16.7109375" style="2" customWidth="1"/>
    <col min="3590" max="3590" width="13.28515625" style="2" bestFit="1" customWidth="1"/>
    <col min="3591" max="3842" width="9.140625" style="2"/>
    <col min="3843" max="3843" width="22.7109375" style="2" bestFit="1" customWidth="1"/>
    <col min="3844" max="3844" width="12.140625" style="2" customWidth="1"/>
    <col min="3845" max="3845" width="16.7109375" style="2" customWidth="1"/>
    <col min="3846" max="3846" width="13.28515625" style="2" bestFit="1" customWidth="1"/>
    <col min="3847" max="4098" width="9.140625" style="2"/>
    <col min="4099" max="4099" width="22.7109375" style="2" bestFit="1" customWidth="1"/>
    <col min="4100" max="4100" width="12.140625" style="2" customWidth="1"/>
    <col min="4101" max="4101" width="16.7109375" style="2" customWidth="1"/>
    <col min="4102" max="4102" width="13.28515625" style="2" bestFit="1" customWidth="1"/>
    <col min="4103" max="4354" width="9.140625" style="2"/>
    <col min="4355" max="4355" width="22.7109375" style="2" bestFit="1" customWidth="1"/>
    <col min="4356" max="4356" width="12.140625" style="2" customWidth="1"/>
    <col min="4357" max="4357" width="16.7109375" style="2" customWidth="1"/>
    <col min="4358" max="4358" width="13.28515625" style="2" bestFit="1" customWidth="1"/>
    <col min="4359" max="4610" width="9.140625" style="2"/>
    <col min="4611" max="4611" width="22.7109375" style="2" bestFit="1" customWidth="1"/>
    <col min="4612" max="4612" width="12.140625" style="2" customWidth="1"/>
    <col min="4613" max="4613" width="16.7109375" style="2" customWidth="1"/>
    <col min="4614" max="4614" width="13.28515625" style="2" bestFit="1" customWidth="1"/>
    <col min="4615" max="4866" width="9.140625" style="2"/>
    <col min="4867" max="4867" width="22.7109375" style="2" bestFit="1" customWidth="1"/>
    <col min="4868" max="4868" width="12.140625" style="2" customWidth="1"/>
    <col min="4869" max="4869" width="16.7109375" style="2" customWidth="1"/>
    <col min="4870" max="4870" width="13.28515625" style="2" bestFit="1" customWidth="1"/>
    <col min="4871" max="5122" width="9.140625" style="2"/>
    <col min="5123" max="5123" width="22.7109375" style="2" bestFit="1" customWidth="1"/>
    <col min="5124" max="5124" width="12.140625" style="2" customWidth="1"/>
    <col min="5125" max="5125" width="16.7109375" style="2" customWidth="1"/>
    <col min="5126" max="5126" width="13.28515625" style="2" bestFit="1" customWidth="1"/>
    <col min="5127" max="5378" width="9.140625" style="2"/>
    <col min="5379" max="5379" width="22.7109375" style="2" bestFit="1" customWidth="1"/>
    <col min="5380" max="5380" width="12.140625" style="2" customWidth="1"/>
    <col min="5381" max="5381" width="16.7109375" style="2" customWidth="1"/>
    <col min="5382" max="5382" width="13.28515625" style="2" bestFit="1" customWidth="1"/>
    <col min="5383" max="5634" width="9.140625" style="2"/>
    <col min="5635" max="5635" width="22.7109375" style="2" bestFit="1" customWidth="1"/>
    <col min="5636" max="5636" width="12.140625" style="2" customWidth="1"/>
    <col min="5637" max="5637" width="16.7109375" style="2" customWidth="1"/>
    <col min="5638" max="5638" width="13.28515625" style="2" bestFit="1" customWidth="1"/>
    <col min="5639" max="5890" width="9.140625" style="2"/>
    <col min="5891" max="5891" width="22.7109375" style="2" bestFit="1" customWidth="1"/>
    <col min="5892" max="5892" width="12.140625" style="2" customWidth="1"/>
    <col min="5893" max="5893" width="16.7109375" style="2" customWidth="1"/>
    <col min="5894" max="5894" width="13.28515625" style="2" bestFit="1" customWidth="1"/>
    <col min="5895" max="6146" width="9.140625" style="2"/>
    <col min="6147" max="6147" width="22.7109375" style="2" bestFit="1" customWidth="1"/>
    <col min="6148" max="6148" width="12.140625" style="2" customWidth="1"/>
    <col min="6149" max="6149" width="16.7109375" style="2" customWidth="1"/>
    <col min="6150" max="6150" width="13.28515625" style="2" bestFit="1" customWidth="1"/>
    <col min="6151" max="6402" width="9.140625" style="2"/>
    <col min="6403" max="6403" width="22.7109375" style="2" bestFit="1" customWidth="1"/>
    <col min="6404" max="6404" width="12.140625" style="2" customWidth="1"/>
    <col min="6405" max="6405" width="16.7109375" style="2" customWidth="1"/>
    <col min="6406" max="6406" width="13.28515625" style="2" bestFit="1" customWidth="1"/>
    <col min="6407" max="6658" width="9.140625" style="2"/>
    <col min="6659" max="6659" width="22.7109375" style="2" bestFit="1" customWidth="1"/>
    <col min="6660" max="6660" width="12.140625" style="2" customWidth="1"/>
    <col min="6661" max="6661" width="16.7109375" style="2" customWidth="1"/>
    <col min="6662" max="6662" width="13.28515625" style="2" bestFit="1" customWidth="1"/>
    <col min="6663" max="6914" width="9.140625" style="2"/>
    <col min="6915" max="6915" width="22.7109375" style="2" bestFit="1" customWidth="1"/>
    <col min="6916" max="6916" width="12.140625" style="2" customWidth="1"/>
    <col min="6917" max="6917" width="16.7109375" style="2" customWidth="1"/>
    <col min="6918" max="6918" width="13.28515625" style="2" bestFit="1" customWidth="1"/>
    <col min="6919" max="7170" width="9.140625" style="2"/>
    <col min="7171" max="7171" width="22.7109375" style="2" bestFit="1" customWidth="1"/>
    <col min="7172" max="7172" width="12.140625" style="2" customWidth="1"/>
    <col min="7173" max="7173" width="16.7109375" style="2" customWidth="1"/>
    <col min="7174" max="7174" width="13.28515625" style="2" bestFit="1" customWidth="1"/>
    <col min="7175" max="7426" width="9.140625" style="2"/>
    <col min="7427" max="7427" width="22.7109375" style="2" bestFit="1" customWidth="1"/>
    <col min="7428" max="7428" width="12.140625" style="2" customWidth="1"/>
    <col min="7429" max="7429" width="16.7109375" style="2" customWidth="1"/>
    <col min="7430" max="7430" width="13.28515625" style="2" bestFit="1" customWidth="1"/>
    <col min="7431" max="7682" width="9.140625" style="2"/>
    <col min="7683" max="7683" width="22.7109375" style="2" bestFit="1" customWidth="1"/>
    <col min="7684" max="7684" width="12.140625" style="2" customWidth="1"/>
    <col min="7685" max="7685" width="16.7109375" style="2" customWidth="1"/>
    <col min="7686" max="7686" width="13.28515625" style="2" bestFit="1" customWidth="1"/>
    <col min="7687" max="7938" width="9.140625" style="2"/>
    <col min="7939" max="7939" width="22.7109375" style="2" bestFit="1" customWidth="1"/>
    <col min="7940" max="7940" width="12.140625" style="2" customWidth="1"/>
    <col min="7941" max="7941" width="16.7109375" style="2" customWidth="1"/>
    <col min="7942" max="7942" width="13.28515625" style="2" bestFit="1" customWidth="1"/>
    <col min="7943" max="8194" width="9.140625" style="2"/>
    <col min="8195" max="8195" width="22.7109375" style="2" bestFit="1" customWidth="1"/>
    <col min="8196" max="8196" width="12.140625" style="2" customWidth="1"/>
    <col min="8197" max="8197" width="16.7109375" style="2" customWidth="1"/>
    <col min="8198" max="8198" width="13.28515625" style="2" bestFit="1" customWidth="1"/>
    <col min="8199" max="8450" width="9.140625" style="2"/>
    <col min="8451" max="8451" width="22.7109375" style="2" bestFit="1" customWidth="1"/>
    <col min="8452" max="8452" width="12.140625" style="2" customWidth="1"/>
    <col min="8453" max="8453" width="16.7109375" style="2" customWidth="1"/>
    <col min="8454" max="8454" width="13.28515625" style="2" bestFit="1" customWidth="1"/>
    <col min="8455" max="8706" width="9.140625" style="2"/>
    <col min="8707" max="8707" width="22.7109375" style="2" bestFit="1" customWidth="1"/>
    <col min="8708" max="8708" width="12.140625" style="2" customWidth="1"/>
    <col min="8709" max="8709" width="16.7109375" style="2" customWidth="1"/>
    <col min="8710" max="8710" width="13.28515625" style="2" bestFit="1" customWidth="1"/>
    <col min="8711" max="8962" width="9.140625" style="2"/>
    <col min="8963" max="8963" width="22.7109375" style="2" bestFit="1" customWidth="1"/>
    <col min="8964" max="8964" width="12.140625" style="2" customWidth="1"/>
    <col min="8965" max="8965" width="16.7109375" style="2" customWidth="1"/>
    <col min="8966" max="8966" width="13.28515625" style="2" bestFit="1" customWidth="1"/>
    <col min="8967" max="9218" width="9.140625" style="2"/>
    <col min="9219" max="9219" width="22.7109375" style="2" bestFit="1" customWidth="1"/>
    <col min="9220" max="9220" width="12.140625" style="2" customWidth="1"/>
    <col min="9221" max="9221" width="16.7109375" style="2" customWidth="1"/>
    <col min="9222" max="9222" width="13.28515625" style="2" bestFit="1" customWidth="1"/>
    <col min="9223" max="9474" width="9.140625" style="2"/>
    <col min="9475" max="9475" width="22.7109375" style="2" bestFit="1" customWidth="1"/>
    <col min="9476" max="9476" width="12.140625" style="2" customWidth="1"/>
    <col min="9477" max="9477" width="16.7109375" style="2" customWidth="1"/>
    <col min="9478" max="9478" width="13.28515625" style="2" bestFit="1" customWidth="1"/>
    <col min="9479" max="9730" width="9.140625" style="2"/>
    <col min="9731" max="9731" width="22.7109375" style="2" bestFit="1" customWidth="1"/>
    <col min="9732" max="9732" width="12.140625" style="2" customWidth="1"/>
    <col min="9733" max="9733" width="16.7109375" style="2" customWidth="1"/>
    <col min="9734" max="9734" width="13.28515625" style="2" bestFit="1" customWidth="1"/>
    <col min="9735" max="9986" width="9.140625" style="2"/>
    <col min="9987" max="9987" width="22.7109375" style="2" bestFit="1" customWidth="1"/>
    <col min="9988" max="9988" width="12.140625" style="2" customWidth="1"/>
    <col min="9989" max="9989" width="16.7109375" style="2" customWidth="1"/>
    <col min="9990" max="9990" width="13.28515625" style="2" bestFit="1" customWidth="1"/>
    <col min="9991" max="10242" width="9.140625" style="2"/>
    <col min="10243" max="10243" width="22.7109375" style="2" bestFit="1" customWidth="1"/>
    <col min="10244" max="10244" width="12.140625" style="2" customWidth="1"/>
    <col min="10245" max="10245" width="16.7109375" style="2" customWidth="1"/>
    <col min="10246" max="10246" width="13.28515625" style="2" bestFit="1" customWidth="1"/>
    <col min="10247" max="10498" width="9.140625" style="2"/>
    <col min="10499" max="10499" width="22.7109375" style="2" bestFit="1" customWidth="1"/>
    <col min="10500" max="10500" width="12.140625" style="2" customWidth="1"/>
    <col min="10501" max="10501" width="16.7109375" style="2" customWidth="1"/>
    <col min="10502" max="10502" width="13.28515625" style="2" bestFit="1" customWidth="1"/>
    <col min="10503" max="10754" width="9.140625" style="2"/>
    <col min="10755" max="10755" width="22.7109375" style="2" bestFit="1" customWidth="1"/>
    <col min="10756" max="10756" width="12.140625" style="2" customWidth="1"/>
    <col min="10757" max="10757" width="16.7109375" style="2" customWidth="1"/>
    <col min="10758" max="10758" width="13.28515625" style="2" bestFit="1" customWidth="1"/>
    <col min="10759" max="11010" width="9.140625" style="2"/>
    <col min="11011" max="11011" width="22.7109375" style="2" bestFit="1" customWidth="1"/>
    <col min="11012" max="11012" width="12.140625" style="2" customWidth="1"/>
    <col min="11013" max="11013" width="16.7109375" style="2" customWidth="1"/>
    <col min="11014" max="11014" width="13.28515625" style="2" bestFit="1" customWidth="1"/>
    <col min="11015" max="11266" width="9.140625" style="2"/>
    <col min="11267" max="11267" width="22.7109375" style="2" bestFit="1" customWidth="1"/>
    <col min="11268" max="11268" width="12.140625" style="2" customWidth="1"/>
    <col min="11269" max="11269" width="16.7109375" style="2" customWidth="1"/>
    <col min="11270" max="11270" width="13.28515625" style="2" bestFit="1" customWidth="1"/>
    <col min="11271" max="11522" width="9.140625" style="2"/>
    <col min="11523" max="11523" width="22.7109375" style="2" bestFit="1" customWidth="1"/>
    <col min="11524" max="11524" width="12.140625" style="2" customWidth="1"/>
    <col min="11525" max="11525" width="16.7109375" style="2" customWidth="1"/>
    <col min="11526" max="11526" width="13.28515625" style="2" bestFit="1" customWidth="1"/>
    <col min="11527" max="11778" width="9.140625" style="2"/>
    <col min="11779" max="11779" width="22.7109375" style="2" bestFit="1" customWidth="1"/>
    <col min="11780" max="11780" width="12.140625" style="2" customWidth="1"/>
    <col min="11781" max="11781" width="16.7109375" style="2" customWidth="1"/>
    <col min="11782" max="11782" width="13.28515625" style="2" bestFit="1" customWidth="1"/>
    <col min="11783" max="12034" width="9.140625" style="2"/>
    <col min="12035" max="12035" width="22.7109375" style="2" bestFit="1" customWidth="1"/>
    <col min="12036" max="12036" width="12.140625" style="2" customWidth="1"/>
    <col min="12037" max="12037" width="16.7109375" style="2" customWidth="1"/>
    <col min="12038" max="12038" width="13.28515625" style="2" bestFit="1" customWidth="1"/>
    <col min="12039" max="12290" width="9.140625" style="2"/>
    <col min="12291" max="12291" width="22.7109375" style="2" bestFit="1" customWidth="1"/>
    <col min="12292" max="12292" width="12.140625" style="2" customWidth="1"/>
    <col min="12293" max="12293" width="16.7109375" style="2" customWidth="1"/>
    <col min="12294" max="12294" width="13.28515625" style="2" bestFit="1" customWidth="1"/>
    <col min="12295" max="12546" width="9.140625" style="2"/>
    <col min="12547" max="12547" width="22.7109375" style="2" bestFit="1" customWidth="1"/>
    <col min="12548" max="12548" width="12.140625" style="2" customWidth="1"/>
    <col min="12549" max="12549" width="16.7109375" style="2" customWidth="1"/>
    <col min="12550" max="12550" width="13.28515625" style="2" bestFit="1" customWidth="1"/>
    <col min="12551" max="12802" width="9.140625" style="2"/>
    <col min="12803" max="12803" width="22.7109375" style="2" bestFit="1" customWidth="1"/>
    <col min="12804" max="12804" width="12.140625" style="2" customWidth="1"/>
    <col min="12805" max="12805" width="16.7109375" style="2" customWidth="1"/>
    <col min="12806" max="12806" width="13.28515625" style="2" bestFit="1" customWidth="1"/>
    <col min="12807" max="13058" width="9.140625" style="2"/>
    <col min="13059" max="13059" width="22.7109375" style="2" bestFit="1" customWidth="1"/>
    <col min="13060" max="13060" width="12.140625" style="2" customWidth="1"/>
    <col min="13061" max="13061" width="16.7109375" style="2" customWidth="1"/>
    <col min="13062" max="13062" width="13.28515625" style="2" bestFit="1" customWidth="1"/>
    <col min="13063" max="13314" width="9.140625" style="2"/>
    <col min="13315" max="13315" width="22.7109375" style="2" bestFit="1" customWidth="1"/>
    <col min="13316" max="13316" width="12.140625" style="2" customWidth="1"/>
    <col min="13317" max="13317" width="16.7109375" style="2" customWidth="1"/>
    <col min="13318" max="13318" width="13.28515625" style="2" bestFit="1" customWidth="1"/>
    <col min="13319" max="13570" width="9.140625" style="2"/>
    <col min="13571" max="13571" width="22.7109375" style="2" bestFit="1" customWidth="1"/>
    <col min="13572" max="13572" width="12.140625" style="2" customWidth="1"/>
    <col min="13573" max="13573" width="16.7109375" style="2" customWidth="1"/>
    <col min="13574" max="13574" width="13.28515625" style="2" bestFit="1" customWidth="1"/>
    <col min="13575" max="13826" width="9.140625" style="2"/>
    <col min="13827" max="13827" width="22.7109375" style="2" bestFit="1" customWidth="1"/>
    <col min="13828" max="13828" width="12.140625" style="2" customWidth="1"/>
    <col min="13829" max="13829" width="16.7109375" style="2" customWidth="1"/>
    <col min="13830" max="13830" width="13.28515625" style="2" bestFit="1" customWidth="1"/>
    <col min="13831" max="14082" width="9.140625" style="2"/>
    <col min="14083" max="14083" width="22.7109375" style="2" bestFit="1" customWidth="1"/>
    <col min="14084" max="14084" width="12.140625" style="2" customWidth="1"/>
    <col min="14085" max="14085" width="16.7109375" style="2" customWidth="1"/>
    <col min="14086" max="14086" width="13.28515625" style="2" bestFit="1" customWidth="1"/>
    <col min="14087" max="14338" width="9.140625" style="2"/>
    <col min="14339" max="14339" width="22.7109375" style="2" bestFit="1" customWidth="1"/>
    <col min="14340" max="14340" width="12.140625" style="2" customWidth="1"/>
    <col min="14341" max="14341" width="16.7109375" style="2" customWidth="1"/>
    <col min="14342" max="14342" width="13.28515625" style="2" bestFit="1" customWidth="1"/>
    <col min="14343" max="14594" width="9.140625" style="2"/>
    <col min="14595" max="14595" width="22.7109375" style="2" bestFit="1" customWidth="1"/>
    <col min="14596" max="14596" width="12.140625" style="2" customWidth="1"/>
    <col min="14597" max="14597" width="16.7109375" style="2" customWidth="1"/>
    <col min="14598" max="14598" width="13.28515625" style="2" bestFit="1" customWidth="1"/>
    <col min="14599" max="14850" width="9.140625" style="2"/>
    <col min="14851" max="14851" width="22.7109375" style="2" bestFit="1" customWidth="1"/>
    <col min="14852" max="14852" width="12.140625" style="2" customWidth="1"/>
    <col min="14853" max="14853" width="16.7109375" style="2" customWidth="1"/>
    <col min="14854" max="14854" width="13.28515625" style="2" bestFit="1" customWidth="1"/>
    <col min="14855" max="15106" width="9.140625" style="2"/>
    <col min="15107" max="15107" width="22.7109375" style="2" bestFit="1" customWidth="1"/>
    <col min="15108" max="15108" width="12.140625" style="2" customWidth="1"/>
    <col min="15109" max="15109" width="16.7109375" style="2" customWidth="1"/>
    <col min="15110" max="15110" width="13.28515625" style="2" bestFit="1" customWidth="1"/>
    <col min="15111" max="15362" width="9.140625" style="2"/>
    <col min="15363" max="15363" width="22.7109375" style="2" bestFit="1" customWidth="1"/>
    <col min="15364" max="15364" width="12.140625" style="2" customWidth="1"/>
    <col min="15365" max="15365" width="16.7109375" style="2" customWidth="1"/>
    <col min="15366" max="15366" width="13.28515625" style="2" bestFit="1" customWidth="1"/>
    <col min="15367" max="15618" width="9.140625" style="2"/>
    <col min="15619" max="15619" width="22.7109375" style="2" bestFit="1" customWidth="1"/>
    <col min="15620" max="15620" width="12.140625" style="2" customWidth="1"/>
    <col min="15621" max="15621" width="16.7109375" style="2" customWidth="1"/>
    <col min="15622" max="15622" width="13.28515625" style="2" bestFit="1" customWidth="1"/>
    <col min="15623" max="15874" width="9.140625" style="2"/>
    <col min="15875" max="15875" width="22.7109375" style="2" bestFit="1" customWidth="1"/>
    <col min="15876" max="15876" width="12.140625" style="2" customWidth="1"/>
    <col min="15877" max="15877" width="16.7109375" style="2" customWidth="1"/>
    <col min="15878" max="15878" width="13.28515625" style="2" bestFit="1" customWidth="1"/>
    <col min="15879" max="16130" width="9.140625" style="2"/>
    <col min="16131" max="16131" width="22.7109375" style="2" bestFit="1" customWidth="1"/>
    <col min="16132" max="16132" width="12.140625" style="2" customWidth="1"/>
    <col min="16133" max="16133" width="16.7109375" style="2" customWidth="1"/>
    <col min="16134" max="16134" width="13.28515625" style="2" bestFit="1" customWidth="1"/>
    <col min="16135" max="16384" width="9.140625" style="2"/>
  </cols>
  <sheetData>
    <row r="1" spans="1:30" x14ac:dyDescent="0.2">
      <c r="A1" s="145" t="s">
        <v>74</v>
      </c>
      <c r="B1" s="145"/>
      <c r="C1" s="1"/>
      <c r="D1" s="1"/>
      <c r="F1" s="145" t="s">
        <v>74</v>
      </c>
      <c r="G1" s="145"/>
      <c r="K1" s="145" t="s">
        <v>75</v>
      </c>
      <c r="L1" s="145"/>
      <c r="M1" s="1"/>
      <c r="N1" s="1"/>
    </row>
    <row r="2" spans="1:30" x14ac:dyDescent="0.2">
      <c r="A2" s="1" t="s">
        <v>95</v>
      </c>
      <c r="B2" s="3"/>
      <c r="C2" s="1"/>
      <c r="D2" s="1"/>
      <c r="F2" s="1" t="s">
        <v>80</v>
      </c>
      <c r="G2" s="3"/>
      <c r="K2" s="1" t="s">
        <v>96</v>
      </c>
      <c r="L2" s="3"/>
      <c r="M2" s="1"/>
      <c r="N2" s="1"/>
    </row>
    <row r="3" spans="1:30" ht="15.75" thickBot="1" x14ac:dyDescent="0.35">
      <c r="A3" s="4"/>
      <c r="K3" s="4"/>
    </row>
    <row r="4" spans="1:30" ht="13.5" thickBot="1" x14ac:dyDescent="0.25">
      <c r="A4" s="5"/>
      <c r="B4" s="6" t="s">
        <v>0</v>
      </c>
      <c r="C4" s="7" t="s">
        <v>1</v>
      </c>
      <c r="D4" s="8" t="s">
        <v>2</v>
      </c>
      <c r="F4" s="5"/>
      <c r="G4" s="57" t="s">
        <v>0</v>
      </c>
      <c r="H4" s="58" t="s">
        <v>1</v>
      </c>
      <c r="I4" s="59" t="s">
        <v>2</v>
      </c>
      <c r="K4" s="5"/>
      <c r="L4" s="32" t="s">
        <v>0</v>
      </c>
      <c r="M4" s="33" t="s">
        <v>1</v>
      </c>
      <c r="N4" s="34" t="s">
        <v>2</v>
      </c>
    </row>
    <row r="5" spans="1:30" ht="13.5" thickBot="1" x14ac:dyDescent="0.25">
      <c r="A5" s="5"/>
      <c r="B5" s="9"/>
      <c r="C5" s="9"/>
      <c r="D5" s="5"/>
      <c r="F5" s="5"/>
      <c r="G5" s="9"/>
      <c r="H5" s="9"/>
      <c r="I5" s="5"/>
      <c r="K5" s="5"/>
      <c r="L5" s="9"/>
      <c r="M5" s="9"/>
      <c r="N5" s="5"/>
    </row>
    <row r="6" spans="1:30" ht="13.5" thickBot="1" x14ac:dyDescent="0.25">
      <c r="A6" s="10" t="s">
        <v>3</v>
      </c>
      <c r="B6" s="11">
        <f>+'Enero 2016'!B6+'Febrero 2016'!B6+'Marzo 2016'!B6</f>
        <v>609665</v>
      </c>
      <c r="C6" s="11">
        <f>+'Enero 2016'!C6+'Febrero 2016'!C6+'Marzo 2016'!C6</f>
        <v>572261262.29972923</v>
      </c>
      <c r="D6" s="11">
        <f>+'Enero 2016'!D6+'Febrero 2016'!D6+'Marzo 2016'!D6</f>
        <v>428907</v>
      </c>
      <c r="F6" s="60" t="s">
        <v>3</v>
      </c>
      <c r="G6" s="61">
        <f>+'Enero 2016'!G6+'Febrero 2016'!G6+'Marzo 2016'!G6</f>
        <v>556420</v>
      </c>
      <c r="H6" s="61">
        <f>+'Enero 2016'!H6+'Febrero 2016'!H6+'Marzo 2016'!H6</f>
        <v>513188895.16020757</v>
      </c>
      <c r="I6" s="61">
        <f>+'Enero 2016'!I6+'Febrero 2016'!I6+'Marzo 2016'!I6</f>
        <v>394324</v>
      </c>
      <c r="J6" s="15"/>
      <c r="K6" s="35" t="s">
        <v>3</v>
      </c>
      <c r="L6" s="38">
        <f t="shared" ref="L6:M6" si="0">+B6/G6-1</f>
        <v>9.5692103087595681E-2</v>
      </c>
      <c r="M6" s="38">
        <f t="shared" si="0"/>
        <v>0.11510842829340717</v>
      </c>
      <c r="N6" s="38">
        <f t="shared" ref="N6" si="1">+D6/I6-1</f>
        <v>8.7701991255921596E-2</v>
      </c>
      <c r="Q6" s="15"/>
      <c r="R6" s="15"/>
      <c r="S6" s="15"/>
      <c r="T6" s="15"/>
      <c r="U6" s="15"/>
      <c r="V6" s="15"/>
      <c r="W6" s="15"/>
      <c r="X6" s="15"/>
      <c r="Y6" s="15"/>
      <c r="AA6" s="15"/>
      <c r="AB6" s="15"/>
      <c r="AC6" s="15"/>
      <c r="AD6" s="15"/>
    </row>
    <row r="7" spans="1:30" ht="12" customHeight="1" thickBot="1" x14ac:dyDescent="0.25">
      <c r="F7" s="51"/>
      <c r="G7" s="52"/>
      <c r="H7" s="52"/>
      <c r="I7" s="52"/>
      <c r="J7" s="15"/>
      <c r="L7" s="39"/>
      <c r="M7" s="39"/>
      <c r="N7" s="39"/>
    </row>
    <row r="8" spans="1:30" ht="13.5" thickBot="1" x14ac:dyDescent="0.25">
      <c r="A8" s="13" t="s">
        <v>4</v>
      </c>
      <c r="B8" s="14">
        <f>+'Enero 2016'!B8+'Febrero 2016'!B8+'Marzo 2016'!B8</f>
        <v>71994</v>
      </c>
      <c r="C8" s="14">
        <f>+'Enero 2016'!C8+'Febrero 2016'!C8+'Marzo 2016'!C8</f>
        <v>53450372.688766293</v>
      </c>
      <c r="D8" s="14">
        <f>+'Enero 2016'!D8+'Febrero 2016'!D8+'Marzo 2016'!D8</f>
        <v>52987</v>
      </c>
      <c r="F8" s="62" t="s">
        <v>4</v>
      </c>
      <c r="G8" s="64">
        <f>+'Enero 2016'!G8+'Febrero 2016'!G8+'Marzo 2016'!G8</f>
        <v>60773</v>
      </c>
      <c r="H8" s="64">
        <f>+'Enero 2016'!H8+'Febrero 2016'!H8+'Marzo 2016'!H8</f>
        <v>46588789.157904387</v>
      </c>
      <c r="I8" s="64">
        <f>+'Enero 2016'!I8+'Febrero 2016'!I8+'Marzo 2016'!I8</f>
        <v>41883</v>
      </c>
      <c r="J8" s="15"/>
      <c r="K8" s="36" t="s">
        <v>4</v>
      </c>
      <c r="L8" s="40">
        <f t="shared" ref="L8:L16" si="2">+B8/G8-1</f>
        <v>0.18463791486350845</v>
      </c>
      <c r="M8" s="40">
        <f t="shared" ref="M8:M16" si="3">+C8/H8-1</f>
        <v>0.14727971374413262</v>
      </c>
      <c r="N8" s="40">
        <f t="shared" ref="N8:N70" si="4">+D8/I8-1</f>
        <v>0.26511949955829328</v>
      </c>
      <c r="Q8" s="15"/>
      <c r="R8" s="15"/>
      <c r="S8" s="15"/>
      <c r="T8" s="15"/>
      <c r="V8" s="15"/>
      <c r="W8" s="15"/>
      <c r="X8" s="15"/>
      <c r="Y8" s="15"/>
      <c r="AA8" s="15"/>
      <c r="AB8" s="15"/>
      <c r="AC8" s="15"/>
      <c r="AD8" s="15"/>
    </row>
    <row r="9" spans="1:30" ht="13.5" thickBot="1" x14ac:dyDescent="0.25">
      <c r="A9" s="16" t="s">
        <v>5</v>
      </c>
      <c r="B9" s="17">
        <f>+'Enero 2016'!B9+'Febrero 2016'!B9+'Marzo 2016'!B9</f>
        <v>5055</v>
      </c>
      <c r="C9" s="17">
        <f>+'Enero 2016'!C9+'Febrero 2016'!C9+'Marzo 2016'!C9</f>
        <v>4040298.2907382399</v>
      </c>
      <c r="D9" s="17">
        <f>+'Enero 2016'!D9+'Febrero 2016'!D9+'Marzo 2016'!D9</f>
        <v>3027</v>
      </c>
      <c r="E9" s="15"/>
      <c r="F9" s="16" t="s">
        <v>5</v>
      </c>
      <c r="G9" s="19">
        <f>+'Enero 2016'!G9+'Febrero 2016'!G9+'Marzo 2016'!G9</f>
        <v>3162</v>
      </c>
      <c r="H9" s="19">
        <f>+'Enero 2016'!H9+'Febrero 2016'!H9+'Marzo 2016'!H9</f>
        <v>3199354.0515736472</v>
      </c>
      <c r="I9" s="19">
        <f>+'Enero 2016'!I9+'Febrero 2016'!I9+'Marzo 2016'!I9</f>
        <v>1991</v>
      </c>
      <c r="J9" s="15"/>
      <c r="K9" s="16" t="s">
        <v>5</v>
      </c>
      <c r="L9" s="41">
        <f t="shared" si="2"/>
        <v>0.59867172675521818</v>
      </c>
      <c r="M9" s="41">
        <f t="shared" si="3"/>
        <v>0.26284813296951692</v>
      </c>
      <c r="N9" s="41">
        <f t="shared" si="4"/>
        <v>0.52034153691612262</v>
      </c>
    </row>
    <row r="10" spans="1:30" ht="13.5" thickBot="1" x14ac:dyDescent="0.25">
      <c r="A10" s="18" t="s">
        <v>6</v>
      </c>
      <c r="B10" s="19">
        <f>+'Enero 2016'!B10+'Febrero 2016'!B10+'Marzo 2016'!B10</f>
        <v>22773</v>
      </c>
      <c r="C10" s="19">
        <f>+'Enero 2016'!C10+'Febrero 2016'!C10+'Marzo 2016'!C10</f>
        <v>9715613.3023175355</v>
      </c>
      <c r="D10" s="19">
        <f>+'Enero 2016'!D10+'Febrero 2016'!D10+'Marzo 2016'!D10</f>
        <v>20401</v>
      </c>
      <c r="F10" s="18" t="s">
        <v>6</v>
      </c>
      <c r="G10" s="19">
        <f>+'Enero 2016'!G10+'Febrero 2016'!G10+'Marzo 2016'!G10</f>
        <v>13625</v>
      </c>
      <c r="H10" s="19">
        <f>+'Enero 2016'!H10+'Febrero 2016'!H10+'Marzo 2016'!H10</f>
        <v>6297464.9115086924</v>
      </c>
      <c r="I10" s="19">
        <f>+'Enero 2016'!I10+'Febrero 2016'!I10+'Marzo 2016'!I10</f>
        <v>11645</v>
      </c>
      <c r="J10" s="15"/>
      <c r="K10" s="18" t="s">
        <v>6</v>
      </c>
      <c r="L10" s="42">
        <f t="shared" si="2"/>
        <v>0.67141284403669732</v>
      </c>
      <c r="M10" s="42">
        <f t="shared" si="3"/>
        <v>0.5427816492573283</v>
      </c>
      <c r="N10" s="42">
        <f t="shared" si="4"/>
        <v>0.75191069128381272</v>
      </c>
    </row>
    <row r="11" spans="1:30" ht="13.5" thickBot="1" x14ac:dyDescent="0.25">
      <c r="A11" s="18" t="s">
        <v>7</v>
      </c>
      <c r="B11" s="19">
        <f>+'Enero 2016'!B11+'Febrero 2016'!B11+'Marzo 2016'!B11</f>
        <v>4057</v>
      </c>
      <c r="C11" s="19">
        <f>+'Enero 2016'!C11+'Febrero 2016'!C11+'Marzo 2016'!C11</f>
        <v>4431692.1390653988</v>
      </c>
      <c r="D11" s="19">
        <f>+'Enero 2016'!D11+'Febrero 2016'!D11+'Marzo 2016'!D11</f>
        <v>2593</v>
      </c>
      <c r="F11" s="18" t="s">
        <v>7</v>
      </c>
      <c r="G11" s="19">
        <f>+'Enero 2016'!G11+'Febrero 2016'!G11+'Marzo 2016'!G11</f>
        <v>3590</v>
      </c>
      <c r="H11" s="19">
        <f>+'Enero 2016'!H11+'Febrero 2016'!H11+'Marzo 2016'!H11</f>
        <v>4343035.129766264</v>
      </c>
      <c r="I11" s="19">
        <f>+'Enero 2016'!I11+'Febrero 2016'!I11+'Marzo 2016'!I11</f>
        <v>2020</v>
      </c>
      <c r="J11" s="15"/>
      <c r="K11" s="18" t="s">
        <v>7</v>
      </c>
      <c r="L11" s="42">
        <f t="shared" si="2"/>
        <v>0.13008356545960997</v>
      </c>
      <c r="M11" s="42">
        <f t="shared" si="3"/>
        <v>2.0413606302997156E-2</v>
      </c>
      <c r="N11" s="42">
        <f t="shared" si="4"/>
        <v>0.28366336633663369</v>
      </c>
    </row>
    <row r="12" spans="1:30" ht="13.5" thickBot="1" x14ac:dyDescent="0.25">
      <c r="A12" s="18" t="s">
        <v>8</v>
      </c>
      <c r="B12" s="19">
        <f>+'Enero 2016'!B12+'Febrero 2016'!B12+'Marzo 2016'!B12</f>
        <v>4801</v>
      </c>
      <c r="C12" s="19">
        <f>+'Enero 2016'!C12+'Febrero 2016'!C12+'Marzo 2016'!C12</f>
        <v>3535504.4821197479</v>
      </c>
      <c r="D12" s="19">
        <f>+'Enero 2016'!D12+'Febrero 2016'!D12+'Marzo 2016'!D12</f>
        <v>3508</v>
      </c>
      <c r="F12" s="18" t="s">
        <v>8</v>
      </c>
      <c r="G12" s="19">
        <f>+'Enero 2016'!G12+'Febrero 2016'!G12+'Marzo 2016'!G12</f>
        <v>4658</v>
      </c>
      <c r="H12" s="19">
        <f>+'Enero 2016'!H12+'Febrero 2016'!H12+'Marzo 2016'!H12</f>
        <v>3188285.0099370582</v>
      </c>
      <c r="I12" s="19">
        <f>+'Enero 2016'!I12+'Febrero 2016'!I12+'Marzo 2016'!I12</f>
        <v>3552</v>
      </c>
      <c r="J12" s="15"/>
      <c r="K12" s="18" t="s">
        <v>8</v>
      </c>
      <c r="L12" s="42">
        <f t="shared" si="2"/>
        <v>3.069987118935158E-2</v>
      </c>
      <c r="M12" s="42">
        <f t="shared" si="3"/>
        <v>0.10890477830573375</v>
      </c>
      <c r="N12" s="42">
        <f t="shared" si="4"/>
        <v>-1.2387387387387427E-2</v>
      </c>
    </row>
    <row r="13" spans="1:30" ht="13.5" thickBot="1" x14ac:dyDescent="0.25">
      <c r="A13" s="18" t="s">
        <v>9</v>
      </c>
      <c r="B13" s="19">
        <f>+'Enero 2016'!B13+'Febrero 2016'!B13+'Marzo 2016'!B13</f>
        <v>4548</v>
      </c>
      <c r="C13" s="19">
        <f>+'Enero 2016'!C13+'Febrero 2016'!C13+'Marzo 2016'!C13</f>
        <v>3236303.790189629</v>
      </c>
      <c r="D13" s="19">
        <f>+'Enero 2016'!D13+'Febrero 2016'!D13+'Marzo 2016'!D13</f>
        <v>3560</v>
      </c>
      <c r="F13" s="18" t="s">
        <v>9</v>
      </c>
      <c r="G13" s="19">
        <f>+'Enero 2016'!G13+'Febrero 2016'!G13+'Marzo 2016'!G13</f>
        <v>5287</v>
      </c>
      <c r="H13" s="19">
        <f>+'Enero 2016'!H13+'Febrero 2016'!H13+'Marzo 2016'!H13</f>
        <v>3356388.5602264781</v>
      </c>
      <c r="I13" s="19">
        <f>+'Enero 2016'!I13+'Febrero 2016'!I13+'Marzo 2016'!I13</f>
        <v>3727</v>
      </c>
      <c r="J13" s="15"/>
      <c r="K13" s="18" t="s">
        <v>9</v>
      </c>
      <c r="L13" s="42">
        <f t="shared" si="2"/>
        <v>-0.13977681104596185</v>
      </c>
      <c r="M13" s="42">
        <f t="shared" si="3"/>
        <v>-3.577797024452567E-2</v>
      </c>
      <c r="N13" s="42">
        <f t="shared" si="4"/>
        <v>-4.4808156694392309E-2</v>
      </c>
    </row>
    <row r="14" spans="1:30" ht="13.5" thickBot="1" x14ac:dyDescent="0.25">
      <c r="A14" s="18" t="s">
        <v>10</v>
      </c>
      <c r="B14" s="19">
        <f>+'Enero 2016'!B14+'Febrero 2016'!B14+'Marzo 2016'!B14</f>
        <v>1780</v>
      </c>
      <c r="C14" s="19">
        <f>+'Enero 2016'!C14+'Febrero 2016'!C14+'Marzo 2016'!C14</f>
        <v>2341691.4906867789</v>
      </c>
      <c r="D14" s="19">
        <f>+'Enero 2016'!D14+'Febrero 2016'!D14+'Marzo 2016'!D14</f>
        <v>816</v>
      </c>
      <c r="F14" s="18" t="s">
        <v>10</v>
      </c>
      <c r="G14" s="19">
        <f>+'Enero 2016'!G14+'Febrero 2016'!G14+'Marzo 2016'!G14</f>
        <v>1892</v>
      </c>
      <c r="H14" s="19">
        <f>+'Enero 2016'!H14+'Febrero 2016'!H14+'Marzo 2016'!H14</f>
        <v>2146662.3796521472</v>
      </c>
      <c r="I14" s="19">
        <f>+'Enero 2016'!I14+'Febrero 2016'!I14+'Marzo 2016'!I14</f>
        <v>1073</v>
      </c>
      <c r="J14" s="15"/>
      <c r="K14" s="18" t="s">
        <v>10</v>
      </c>
      <c r="L14" s="42">
        <f t="shared" si="2"/>
        <v>-5.9196617336152224E-2</v>
      </c>
      <c r="M14" s="42">
        <f t="shared" si="3"/>
        <v>9.0852251794823369E-2</v>
      </c>
      <c r="N14" s="42">
        <f t="shared" si="4"/>
        <v>-0.23951537744641194</v>
      </c>
    </row>
    <row r="15" spans="1:30" ht="13.5" thickBot="1" x14ac:dyDescent="0.25">
      <c r="A15" s="18" t="s">
        <v>11</v>
      </c>
      <c r="B15" s="19">
        <f>+'Enero 2016'!B15+'Febrero 2016'!B15+'Marzo 2016'!B15</f>
        <v>8616</v>
      </c>
      <c r="C15" s="19">
        <f>+'Enero 2016'!C15+'Febrero 2016'!C15+'Marzo 2016'!C15</f>
        <v>6634707.1314146044</v>
      </c>
      <c r="D15" s="19">
        <f>+'Enero 2016'!D15+'Febrero 2016'!D15+'Marzo 2016'!D15</f>
        <v>6255</v>
      </c>
      <c r="F15" s="18" t="s">
        <v>11</v>
      </c>
      <c r="G15" s="19">
        <f>+'Enero 2016'!G15+'Febrero 2016'!G15+'Marzo 2016'!G15</f>
        <v>8345</v>
      </c>
      <c r="H15" s="19">
        <f>+'Enero 2016'!H15+'Febrero 2016'!H15+'Marzo 2016'!H15</f>
        <v>6201649.6539393328</v>
      </c>
      <c r="I15" s="19">
        <f>+'Enero 2016'!I15+'Febrero 2016'!I15+'Marzo 2016'!I15</f>
        <v>5931</v>
      </c>
      <c r="J15" s="15"/>
      <c r="K15" s="18" t="s">
        <v>11</v>
      </c>
      <c r="L15" s="42">
        <f t="shared" si="2"/>
        <v>3.2474535650089953E-2</v>
      </c>
      <c r="M15" s="42">
        <f t="shared" si="3"/>
        <v>6.9829400504781924E-2</v>
      </c>
      <c r="N15" s="42">
        <f t="shared" si="4"/>
        <v>5.4628224582701002E-2</v>
      </c>
    </row>
    <row r="16" spans="1:30" ht="13.5" thickBot="1" x14ac:dyDescent="0.25">
      <c r="A16" s="20" t="s">
        <v>12</v>
      </c>
      <c r="B16" s="22">
        <f>+'Enero 2016'!B16+'Febrero 2016'!B16+'Marzo 2016'!B16</f>
        <v>20364</v>
      </c>
      <c r="C16" s="22">
        <f>+'Enero 2016'!C16+'Febrero 2016'!C16+'Marzo 2016'!C16</f>
        <v>19514562.062234357</v>
      </c>
      <c r="D16" s="22">
        <f>+'Enero 2016'!D16+'Febrero 2016'!D16+'Marzo 2016'!D16</f>
        <v>12827</v>
      </c>
      <c r="F16" s="20" t="s">
        <v>12</v>
      </c>
      <c r="G16" s="19">
        <f>+'Enero 2016'!G16+'Febrero 2016'!G16+'Marzo 2016'!G16</f>
        <v>20214</v>
      </c>
      <c r="H16" s="19">
        <f>+'Enero 2016'!H16+'Febrero 2016'!H16+'Marzo 2016'!H16</f>
        <v>17855949.461300768</v>
      </c>
      <c r="I16" s="19">
        <f>+'Enero 2016'!I16+'Febrero 2016'!I16+'Marzo 2016'!I16</f>
        <v>11944</v>
      </c>
      <c r="J16" s="15"/>
      <c r="K16" s="20" t="s">
        <v>12</v>
      </c>
      <c r="L16" s="44">
        <f t="shared" si="2"/>
        <v>7.4205995844465189E-3</v>
      </c>
      <c r="M16" s="44">
        <f t="shared" si="3"/>
        <v>9.2888513407158868E-2</v>
      </c>
      <c r="N16" s="44">
        <f t="shared" si="4"/>
        <v>7.3928332217012782E-2</v>
      </c>
    </row>
    <row r="17" spans="1:30" ht="13.5" thickBot="1" x14ac:dyDescent="0.25">
      <c r="B17" s="12"/>
      <c r="C17" s="12"/>
      <c r="D17" s="12"/>
      <c r="G17" s="12"/>
      <c r="H17" s="12"/>
      <c r="I17" s="12"/>
      <c r="J17" s="15"/>
      <c r="L17" s="45"/>
      <c r="M17" s="45"/>
      <c r="N17" s="45"/>
    </row>
    <row r="18" spans="1:30" ht="13.5" thickBot="1" x14ac:dyDescent="0.25">
      <c r="A18" s="23" t="s">
        <v>13</v>
      </c>
      <c r="B18" s="24">
        <f>+'Enero 2016'!B18+'Febrero 2016'!B18+'Marzo 2016'!B18</f>
        <v>29349</v>
      </c>
      <c r="C18" s="24">
        <f>+'Enero 2016'!C18+'Febrero 2016'!C18+'Marzo 2016'!C18</f>
        <v>30547621.300059006</v>
      </c>
      <c r="D18" s="24">
        <f>+'Enero 2016'!D18+'Febrero 2016'!D18+'Marzo 2016'!D18</f>
        <v>20679</v>
      </c>
      <c r="F18" s="65" t="s">
        <v>13</v>
      </c>
      <c r="G18" s="67">
        <f>+'Enero 2016'!G18+'Febrero 2016'!G18+'Marzo 2016'!G18</f>
        <v>26212</v>
      </c>
      <c r="H18" s="67">
        <f>+'Enero 2016'!H18+'Febrero 2016'!H18+'Marzo 2016'!H18</f>
        <v>27081829.54638188</v>
      </c>
      <c r="I18" s="67">
        <f>+'Enero 2016'!I18+'Febrero 2016'!I18+'Marzo 2016'!I18</f>
        <v>17912</v>
      </c>
      <c r="J18" s="15"/>
      <c r="K18" s="37" t="s">
        <v>13</v>
      </c>
      <c r="L18" s="46">
        <f t="shared" ref="L18" si="5">+B18/G18-1</f>
        <v>0.11967801007172296</v>
      </c>
      <c r="M18" s="46">
        <f t="shared" ref="M18" si="6">+C18/H18-1</f>
        <v>0.12797480124972416</v>
      </c>
      <c r="N18" s="46">
        <f t="shared" si="4"/>
        <v>0.15447744528807505</v>
      </c>
    </row>
    <row r="19" spans="1:30" ht="13.5" thickBot="1" x14ac:dyDescent="0.25">
      <c r="A19" s="25" t="s">
        <v>14</v>
      </c>
      <c r="B19" s="48"/>
      <c r="C19" s="48"/>
      <c r="D19" s="48"/>
      <c r="F19" s="26" t="s">
        <v>72</v>
      </c>
      <c r="G19" s="48"/>
      <c r="H19" s="48"/>
      <c r="I19" s="48"/>
      <c r="J19" s="15"/>
      <c r="K19" s="25" t="s">
        <v>72</v>
      </c>
      <c r="L19" s="48"/>
      <c r="M19" s="48"/>
      <c r="N19" s="48"/>
    </row>
    <row r="20" spans="1:30" ht="13.5" thickBot="1" x14ac:dyDescent="0.25">
      <c r="A20" s="26" t="s">
        <v>15</v>
      </c>
      <c r="B20" s="48"/>
      <c r="C20" s="48"/>
      <c r="D20" s="48"/>
      <c r="F20" s="26" t="s">
        <v>15</v>
      </c>
      <c r="G20" s="48"/>
      <c r="H20" s="48"/>
      <c r="I20" s="48"/>
      <c r="J20" s="15"/>
      <c r="K20" s="26" t="s">
        <v>15</v>
      </c>
      <c r="L20" s="48"/>
      <c r="M20" s="48"/>
      <c r="N20" s="48"/>
    </row>
    <row r="21" spans="1:30" ht="13.5" thickBot="1" x14ac:dyDescent="0.25">
      <c r="A21" s="27" t="s">
        <v>16</v>
      </c>
      <c r="B21" s="50"/>
      <c r="C21" s="50"/>
      <c r="D21" s="50"/>
      <c r="F21" s="27" t="s">
        <v>16</v>
      </c>
      <c r="G21" s="50"/>
      <c r="H21" s="50"/>
      <c r="I21" s="50"/>
      <c r="J21" s="15"/>
      <c r="K21" s="27" t="s">
        <v>16</v>
      </c>
      <c r="L21" s="50"/>
      <c r="M21" s="50"/>
      <c r="N21" s="50"/>
    </row>
    <row r="22" spans="1:30" ht="13.5" thickBot="1" x14ac:dyDescent="0.25">
      <c r="J22" s="15"/>
      <c r="L22" s="39"/>
      <c r="M22" s="39"/>
      <c r="N22" s="39"/>
    </row>
    <row r="23" spans="1:30" ht="13.5" thickBot="1" x14ac:dyDescent="0.25">
      <c r="A23" s="13" t="s">
        <v>17</v>
      </c>
      <c r="B23" s="14">
        <f>+'Enero 2016'!B23+'Febrero 2016'!B23+'Marzo 2016'!B23</f>
        <v>11522</v>
      </c>
      <c r="C23" s="14">
        <f>+'Enero 2016'!C23+'Febrero 2016'!C23+'Marzo 2016'!C23</f>
        <v>10797421.691633262</v>
      </c>
      <c r="D23" s="14">
        <f>+'Enero 2016'!D23+'Febrero 2016'!D23+'Marzo 2016'!D23</f>
        <v>8354</v>
      </c>
      <c r="F23" s="62" t="s">
        <v>17</v>
      </c>
      <c r="G23" s="64">
        <f>+'Enero 2016'!G23+'Febrero 2016'!G23+'Marzo 2016'!G23</f>
        <v>12052</v>
      </c>
      <c r="H23" s="64">
        <f>+'Enero 2016'!H23+'Febrero 2016'!H23+'Marzo 2016'!H23</f>
        <v>9946144.5955364164</v>
      </c>
      <c r="I23" s="64">
        <f>+'Enero 2016'!I23+'Febrero 2016'!I23+'Marzo 2016'!I23</f>
        <v>8975</v>
      </c>
      <c r="J23" s="15"/>
      <c r="K23" s="36" t="s">
        <v>17</v>
      </c>
      <c r="L23" s="40">
        <f t="shared" ref="L23:L24" si="7">+B23/G23-1</f>
        <v>-4.397610355127779E-2</v>
      </c>
      <c r="M23" s="40">
        <f t="shared" ref="M23:M24" si="8">+C23/H23-1</f>
        <v>8.5588650750048068E-2</v>
      </c>
      <c r="N23" s="40">
        <f t="shared" si="4"/>
        <v>-6.9192200557103067E-2</v>
      </c>
      <c r="Q23" s="15"/>
      <c r="R23" s="15"/>
      <c r="S23" s="15"/>
      <c r="T23" s="15"/>
      <c r="V23" s="15"/>
      <c r="W23" s="15"/>
      <c r="X23" s="15"/>
      <c r="Y23" s="15"/>
      <c r="AA23" s="15"/>
      <c r="AB23" s="15"/>
      <c r="AC23" s="15"/>
      <c r="AD23" s="15"/>
    </row>
    <row r="24" spans="1:30" ht="13.5" thickBot="1" x14ac:dyDescent="0.25">
      <c r="A24" s="28" t="s">
        <v>18</v>
      </c>
      <c r="B24" s="22">
        <f>+'Enero 2016'!B24+'Febrero 2016'!B24+'Marzo 2016'!B24</f>
        <v>11522</v>
      </c>
      <c r="C24" s="22">
        <f>+'Enero 2016'!C24+'Febrero 2016'!C24+'Marzo 2016'!C24</f>
        <v>10797421.691633262</v>
      </c>
      <c r="D24" s="22">
        <f>+'Enero 2016'!D24+'Febrero 2016'!D24+'Marzo 2016'!D24</f>
        <v>8354</v>
      </c>
      <c r="F24" s="28" t="s">
        <v>18</v>
      </c>
      <c r="G24" s="22">
        <f>+'Enero 2016'!G24+'Febrero 2016'!G24+'Marzo 2016'!G24</f>
        <v>12052</v>
      </c>
      <c r="H24" s="22">
        <f>+'Enero 2016'!H24+'Febrero 2016'!H24+'Marzo 2016'!H24</f>
        <v>9946144.4555364158</v>
      </c>
      <c r="I24" s="22">
        <f>+'Enero 2016'!I24+'Febrero 2016'!I24+'Marzo 2016'!I24</f>
        <v>8975</v>
      </c>
      <c r="J24" s="15"/>
      <c r="K24" s="28" t="s">
        <v>18</v>
      </c>
      <c r="L24" s="44">
        <f t="shared" si="7"/>
        <v>-4.397610355127779E-2</v>
      </c>
      <c r="M24" s="44">
        <f t="shared" si="8"/>
        <v>8.5588666030583571E-2</v>
      </c>
      <c r="N24" s="44">
        <f t="shared" si="4"/>
        <v>-6.9192200557103067E-2</v>
      </c>
    </row>
    <row r="25" spans="1:30" ht="13.5" thickBot="1" x14ac:dyDescent="0.25">
      <c r="J25" s="15"/>
      <c r="L25" s="39"/>
      <c r="M25" s="39"/>
      <c r="N25" s="39"/>
    </row>
    <row r="26" spans="1:30" ht="13.5" thickBot="1" x14ac:dyDescent="0.25">
      <c r="A26" s="10" t="s">
        <v>19</v>
      </c>
      <c r="B26" s="14">
        <f>+'Enero 2016'!B26+'Febrero 2016'!B26+'Marzo 2016'!B26</f>
        <v>2684</v>
      </c>
      <c r="C26" s="14">
        <f>+'Enero 2016'!C26+'Febrero 2016'!C26+'Marzo 2016'!C26</f>
        <v>1639349.5001997566</v>
      </c>
      <c r="D26" s="14">
        <f>+'Enero 2016'!D26+'Febrero 2016'!D26+'Marzo 2016'!D26</f>
        <v>2031</v>
      </c>
      <c r="F26" s="60" t="s">
        <v>19</v>
      </c>
      <c r="G26" s="64">
        <f>+'Enero 2016'!G26+'Febrero 2016'!G26+'Marzo 2016'!G26</f>
        <v>2459</v>
      </c>
      <c r="H26" s="64">
        <f>+'Enero 2016'!H26+'Febrero 2016'!H26+'Marzo 2016'!H26</f>
        <v>1784818.9395160296</v>
      </c>
      <c r="I26" s="64">
        <f>+'Enero 2016'!I26+'Febrero 2016'!I26+'Marzo 2016'!I26</f>
        <v>1790</v>
      </c>
      <c r="J26" s="15"/>
      <c r="K26" s="35" t="s">
        <v>19</v>
      </c>
      <c r="L26" s="40">
        <f t="shared" ref="L26:L27" si="9">+B26/G26-1</f>
        <v>9.1500610004066729E-2</v>
      </c>
      <c r="M26" s="40">
        <f t="shared" ref="M26:M27" si="10">+C26/H26-1</f>
        <v>-8.1503751498579691E-2</v>
      </c>
      <c r="N26" s="40">
        <f t="shared" si="4"/>
        <v>0.13463687150837989</v>
      </c>
      <c r="Q26" s="15"/>
      <c r="R26" s="15"/>
      <c r="S26" s="15"/>
      <c r="T26" s="15"/>
      <c r="V26" s="15"/>
      <c r="W26" s="15"/>
      <c r="X26" s="15"/>
      <c r="Y26" s="15"/>
      <c r="AA26" s="15"/>
      <c r="AB26" s="15"/>
      <c r="AC26" s="15"/>
      <c r="AD26" s="15"/>
    </row>
    <row r="27" spans="1:30" ht="13.5" thickBot="1" x14ac:dyDescent="0.25">
      <c r="A27" s="29" t="s">
        <v>20</v>
      </c>
      <c r="B27" s="22">
        <f>+'Enero 2016'!B27+'Febrero 2016'!B27+'Marzo 2016'!B27</f>
        <v>2684</v>
      </c>
      <c r="C27" s="22">
        <f>+'Enero 2016'!C27+'Febrero 2016'!C27+'Marzo 2016'!C27</f>
        <v>1639349.5001997566</v>
      </c>
      <c r="D27" s="22">
        <f>+'Enero 2016'!D27+'Febrero 2016'!D27+'Marzo 2016'!D27</f>
        <v>2031</v>
      </c>
      <c r="F27" s="29" t="s">
        <v>20</v>
      </c>
      <c r="G27" s="22">
        <f>+'Enero 2016'!G27+'Febrero 2016'!G27+'Marzo 2016'!G27</f>
        <v>2459</v>
      </c>
      <c r="H27" s="22">
        <f>+'Enero 2016'!H27+'Febrero 2016'!H27+'Marzo 2016'!H27</f>
        <v>1784818.9395160296</v>
      </c>
      <c r="I27" s="22">
        <f>+'Enero 2016'!I27+'Febrero 2016'!I27+'Marzo 2016'!I27</f>
        <v>1791</v>
      </c>
      <c r="J27" s="15"/>
      <c r="K27" s="29" t="s">
        <v>20</v>
      </c>
      <c r="L27" s="44">
        <f t="shared" si="9"/>
        <v>9.1500610004066729E-2</v>
      </c>
      <c r="M27" s="44">
        <f t="shared" si="10"/>
        <v>-8.1503751498579691E-2</v>
      </c>
      <c r="N27" s="44">
        <f t="shared" si="4"/>
        <v>0.13400335008375208</v>
      </c>
    </row>
    <row r="28" spans="1:30" ht="13.5" thickBot="1" x14ac:dyDescent="0.25">
      <c r="J28" s="15"/>
      <c r="L28" s="39"/>
      <c r="M28" s="39"/>
      <c r="N28" s="39"/>
    </row>
    <row r="29" spans="1:30" ht="13.5" thickBot="1" x14ac:dyDescent="0.25">
      <c r="A29" s="10" t="s">
        <v>21</v>
      </c>
      <c r="B29" s="14">
        <f>+'Enero 2016'!B29+'Febrero 2016'!B29+'Marzo 2016'!B29</f>
        <v>14566</v>
      </c>
      <c r="C29" s="14">
        <f>+'Enero 2016'!C29+'Febrero 2016'!C29+'Marzo 2016'!C29</f>
        <v>7538765.5723275021</v>
      </c>
      <c r="D29" s="14">
        <f>+'Enero 2016'!D29+'Febrero 2016'!D29+'Marzo 2016'!D29</f>
        <v>11771</v>
      </c>
      <c r="F29" s="60" t="s">
        <v>21</v>
      </c>
      <c r="G29" s="64">
        <f>+'Enero 2016'!G29+'Febrero 2016'!G29+'Marzo 2016'!G29</f>
        <v>14609</v>
      </c>
      <c r="H29" s="64">
        <f>+'Enero 2016'!H29+'Febrero 2016'!H29+'Marzo 2016'!H29</f>
        <v>7009208.2005669046</v>
      </c>
      <c r="I29" s="64">
        <f>+'Enero 2016'!I29+'Febrero 2016'!I29+'Marzo 2016'!I29</f>
        <v>11717</v>
      </c>
      <c r="J29" s="15"/>
      <c r="K29" s="35" t="s">
        <v>21</v>
      </c>
      <c r="L29" s="40">
        <f t="shared" ref="L29:L31" si="11">+B29/G29-1</f>
        <v>-2.9433910603052782E-3</v>
      </c>
      <c r="M29" s="40">
        <f t="shared" ref="M29:M31" si="12">+C29/H29-1</f>
        <v>7.5551668121053517E-2</v>
      </c>
      <c r="N29" s="40">
        <f t="shared" si="4"/>
        <v>4.6086882307758703E-3</v>
      </c>
      <c r="Q29" s="15"/>
      <c r="R29" s="15"/>
      <c r="S29" s="15"/>
      <c r="T29" s="15"/>
      <c r="V29" s="15"/>
      <c r="W29" s="15"/>
      <c r="X29" s="15"/>
      <c r="Y29" s="15"/>
      <c r="AA29" s="15"/>
      <c r="AB29" s="15"/>
      <c r="AC29" s="15"/>
      <c r="AD29" s="15"/>
    </row>
    <row r="30" spans="1:30" ht="13.5" thickBot="1" x14ac:dyDescent="0.25">
      <c r="A30" s="30" t="s">
        <v>22</v>
      </c>
      <c r="B30" s="19">
        <f>+'Enero 2016'!B30+'Febrero 2016'!B30+'Marzo 2016'!B30</f>
        <v>7107</v>
      </c>
      <c r="C30" s="19">
        <f>+'Enero 2016'!C30+'Febrero 2016'!C30+'Marzo 2016'!C30</f>
        <v>4169186.5402610227</v>
      </c>
      <c r="D30" s="19">
        <f>+'Enero 2016'!D30+'Febrero 2016'!D30+'Marzo 2016'!D30</f>
        <v>5634</v>
      </c>
      <c r="F30" s="30" t="s">
        <v>22</v>
      </c>
      <c r="G30" s="19">
        <f>+'Enero 2016'!G30+'Febrero 2016'!G30+'Marzo 2016'!G30</f>
        <v>6501</v>
      </c>
      <c r="H30" s="19">
        <f>+'Enero 2016'!H30+'Febrero 2016'!H30+'Marzo 2016'!H30</f>
        <v>3742517.7308325404</v>
      </c>
      <c r="I30" s="19">
        <f>+'Enero 2016'!I30+'Febrero 2016'!I30+'Marzo 2016'!I30</f>
        <v>5166</v>
      </c>
      <c r="J30" s="15"/>
      <c r="K30" s="30" t="s">
        <v>22</v>
      </c>
      <c r="L30" s="42">
        <f t="shared" si="11"/>
        <v>9.3216428241808869E-2</v>
      </c>
      <c r="M30" s="42">
        <f t="shared" si="12"/>
        <v>0.11400582177965202</v>
      </c>
      <c r="N30" s="42">
        <f t="shared" si="4"/>
        <v>9.0592334494773441E-2</v>
      </c>
    </row>
    <row r="31" spans="1:30" ht="13.5" thickBot="1" x14ac:dyDescent="0.25">
      <c r="A31" s="31" t="s">
        <v>23</v>
      </c>
      <c r="B31" s="22">
        <f>+'Enero 2016'!B31+'Febrero 2016'!B31+'Marzo 2016'!B31</f>
        <v>7459</v>
      </c>
      <c r="C31" s="22">
        <f>+'Enero 2016'!C31+'Febrero 2016'!C31+'Marzo 2016'!C31</f>
        <v>3369579.0320664793</v>
      </c>
      <c r="D31" s="22">
        <f>+'Enero 2016'!D31+'Febrero 2016'!D31+'Marzo 2016'!D31</f>
        <v>6137</v>
      </c>
      <c r="F31" s="31" t="s">
        <v>23</v>
      </c>
      <c r="G31" s="56">
        <f>+'Enero 2016'!G31+'Febrero 2016'!G31+'Marzo 2016'!G31</f>
        <v>8108</v>
      </c>
      <c r="H31" s="56">
        <f>+'Enero 2016'!H31+'Febrero 2016'!H31+'Marzo 2016'!H31</f>
        <v>3266690.4697343651</v>
      </c>
      <c r="I31" s="56">
        <f>+'Enero 2016'!I31+'Febrero 2016'!I31+'Marzo 2016'!I31</f>
        <v>6551</v>
      </c>
      <c r="J31" s="15"/>
      <c r="K31" s="31" t="s">
        <v>23</v>
      </c>
      <c r="L31" s="44">
        <f t="shared" si="11"/>
        <v>-8.0044400592007903E-2</v>
      </c>
      <c r="M31" s="44">
        <f t="shared" si="12"/>
        <v>3.1496269170700142E-2</v>
      </c>
      <c r="N31" s="44">
        <f t="shared" si="4"/>
        <v>-6.3196458555945689E-2</v>
      </c>
    </row>
    <row r="32" spans="1:30" ht="13.5" thickBot="1" x14ac:dyDescent="0.25">
      <c r="J32" s="15"/>
      <c r="L32" s="39"/>
      <c r="M32" s="39"/>
      <c r="N32" s="39"/>
    </row>
    <row r="33" spans="1:30" ht="13.5" thickBot="1" x14ac:dyDescent="0.25">
      <c r="A33" s="13" t="s">
        <v>24</v>
      </c>
      <c r="B33" s="14">
        <f>+'Enero 2016'!B33+'Febrero 2016'!B33+'Marzo 2016'!B33</f>
        <v>9387</v>
      </c>
      <c r="C33" s="14">
        <f>+'Enero 2016'!C33+'Febrero 2016'!C33+'Marzo 2016'!C33</f>
        <v>7809128.1503435504</v>
      </c>
      <c r="D33" s="14">
        <f>+'Enero 2016'!D33+'Febrero 2016'!D33+'Marzo 2016'!D33</f>
        <v>6931</v>
      </c>
      <c r="F33" s="62" t="s">
        <v>24</v>
      </c>
      <c r="G33" s="64">
        <f>+'Enero 2016'!G33+'Febrero 2016'!G33+'Marzo 2016'!G33</f>
        <v>7753</v>
      </c>
      <c r="H33" s="64">
        <f>+'Enero 2016'!H33+'Febrero 2016'!H33+'Marzo 2016'!H33</f>
        <v>6941345.859549284</v>
      </c>
      <c r="I33" s="64">
        <f>+'Enero 2016'!I33+'Febrero 2016'!I33+'Marzo 2016'!I33</f>
        <v>5487</v>
      </c>
      <c r="J33" s="15"/>
      <c r="K33" s="36" t="s">
        <v>24</v>
      </c>
      <c r="L33" s="40">
        <f t="shared" ref="L33:L34" si="13">+B33/G33-1</f>
        <v>0.21075712627370047</v>
      </c>
      <c r="M33" s="40">
        <f t="shared" ref="M33:M34" si="14">+C33/H33-1</f>
        <v>0.12501643173426502</v>
      </c>
      <c r="N33" s="40">
        <f t="shared" si="4"/>
        <v>0.2631674867869509</v>
      </c>
      <c r="Q33" s="15"/>
      <c r="R33" s="15"/>
      <c r="S33" s="15"/>
      <c r="T33" s="15"/>
      <c r="V33" s="15"/>
      <c r="W33" s="15"/>
      <c r="X33" s="15"/>
      <c r="Y33" s="15"/>
      <c r="AA33" s="15"/>
      <c r="AB33" s="15"/>
      <c r="AC33" s="15"/>
      <c r="AD33" s="15"/>
    </row>
    <row r="34" spans="1:30" ht="13.5" thickBot="1" x14ac:dyDescent="0.25">
      <c r="A34" s="28" t="s">
        <v>25</v>
      </c>
      <c r="B34" s="22">
        <f>+'Enero 2016'!B34+'Febrero 2016'!B34+'Marzo 2016'!B34</f>
        <v>9387</v>
      </c>
      <c r="C34" s="22">
        <f>+'Enero 2016'!C34+'Febrero 2016'!C34+'Marzo 2016'!C34</f>
        <v>7809128.1503435504</v>
      </c>
      <c r="D34" s="22">
        <f>+'Enero 2016'!D34+'Febrero 2016'!D34+'Marzo 2016'!D34</f>
        <v>6931</v>
      </c>
      <c r="F34" s="28" t="s">
        <v>25</v>
      </c>
      <c r="G34" s="22">
        <f>+'Enero 2016'!G34+'Febrero 2016'!G34+'Marzo 2016'!G34</f>
        <v>7753</v>
      </c>
      <c r="H34" s="22">
        <f>+'Enero 2016'!H34+'Febrero 2016'!H34+'Marzo 2016'!H34</f>
        <v>6941345.859549284</v>
      </c>
      <c r="I34" s="22">
        <f>+'Enero 2016'!I34+'Febrero 2016'!I34+'Marzo 2016'!I34</f>
        <v>5487</v>
      </c>
      <c r="J34" s="15"/>
      <c r="K34" s="28" t="s">
        <v>25</v>
      </c>
      <c r="L34" s="44">
        <f t="shared" si="13"/>
        <v>0.21075712627370047</v>
      </c>
      <c r="M34" s="44">
        <f t="shared" si="14"/>
        <v>0.12501643173426502</v>
      </c>
      <c r="N34" s="44">
        <f t="shared" si="4"/>
        <v>0.2631674867869509</v>
      </c>
    </row>
    <row r="35" spans="1:30" ht="13.5" thickBot="1" x14ac:dyDescent="0.25">
      <c r="J35" s="15"/>
      <c r="L35" s="39"/>
      <c r="M35" s="39"/>
      <c r="N35" s="39"/>
    </row>
    <row r="36" spans="1:30" ht="13.5" thickBot="1" x14ac:dyDescent="0.25">
      <c r="A36" s="10" t="s">
        <v>26</v>
      </c>
      <c r="B36" s="14">
        <f>+'Enero 2016'!B36+'Febrero 2016'!B36+'Marzo 2016'!B36</f>
        <v>25616</v>
      </c>
      <c r="C36" s="14">
        <f>+'Enero 2016'!C36+'Febrero 2016'!C36+'Marzo 2016'!C36</f>
        <v>26473008.787133016</v>
      </c>
      <c r="D36" s="14">
        <f>+'Enero 2016'!D36+'Febrero 2016'!D36+'Marzo 2016'!D36</f>
        <v>17180</v>
      </c>
      <c r="F36" s="60" t="s">
        <v>26</v>
      </c>
      <c r="G36" s="64">
        <f>+'Enero 2016'!G36+'Febrero 2016'!G36+'Marzo 2016'!G36</f>
        <v>23240</v>
      </c>
      <c r="H36" s="64">
        <f>+'Enero 2016'!H36+'Febrero 2016'!H36+'Marzo 2016'!H36</f>
        <v>22534723.725084037</v>
      </c>
      <c r="I36" s="64">
        <f>+'Enero 2016'!I36+'Febrero 2016'!I36+'Marzo 2016'!I36</f>
        <v>16294</v>
      </c>
      <c r="J36" s="15"/>
      <c r="K36" s="35" t="s">
        <v>26</v>
      </c>
      <c r="L36" s="40">
        <f t="shared" ref="L36" si="15">+B36/G36-1</f>
        <v>0.10223752151463006</v>
      </c>
      <c r="M36" s="40">
        <f t="shared" ref="M36" si="16">+C36/H36-1</f>
        <v>0.174765180620571</v>
      </c>
      <c r="N36" s="40">
        <f t="shared" si="4"/>
        <v>5.4375843868908813E-2</v>
      </c>
    </row>
    <row r="37" spans="1:30" ht="13.5" thickBot="1" x14ac:dyDescent="0.25">
      <c r="A37" s="25" t="s">
        <v>27</v>
      </c>
      <c r="B37" s="47"/>
      <c r="C37" s="47"/>
      <c r="D37" s="47"/>
      <c r="F37" s="25" t="s">
        <v>27</v>
      </c>
      <c r="G37" s="47"/>
      <c r="H37" s="47"/>
      <c r="I37" s="47"/>
      <c r="J37" s="15"/>
      <c r="K37" s="25" t="s">
        <v>27</v>
      </c>
      <c r="L37" s="47"/>
      <c r="M37" s="47"/>
      <c r="N37" s="47"/>
    </row>
    <row r="38" spans="1:30" ht="13.5" thickBot="1" x14ac:dyDescent="0.25">
      <c r="A38" s="26" t="s">
        <v>28</v>
      </c>
      <c r="B38" s="47"/>
      <c r="C38" s="47"/>
      <c r="D38" s="47"/>
      <c r="F38" s="26" t="s">
        <v>28</v>
      </c>
      <c r="G38" s="47"/>
      <c r="H38" s="47"/>
      <c r="I38" s="47"/>
      <c r="J38" s="15"/>
      <c r="K38" s="26" t="s">
        <v>28</v>
      </c>
      <c r="L38" s="47"/>
      <c r="M38" s="47"/>
      <c r="N38" s="47"/>
    </row>
    <row r="39" spans="1:30" ht="13.5" thickBot="1" x14ac:dyDescent="0.25">
      <c r="A39" s="26" t="s">
        <v>29</v>
      </c>
      <c r="B39" s="47"/>
      <c r="C39" s="47"/>
      <c r="D39" s="47"/>
      <c r="F39" s="26" t="s">
        <v>29</v>
      </c>
      <c r="G39" s="47"/>
      <c r="H39" s="47"/>
      <c r="I39" s="47"/>
      <c r="J39" s="15"/>
      <c r="K39" s="26" t="s">
        <v>29</v>
      </c>
      <c r="L39" s="47"/>
      <c r="M39" s="47"/>
      <c r="N39" s="47"/>
    </row>
    <row r="40" spans="1:30" ht="13.5" thickBot="1" x14ac:dyDescent="0.25">
      <c r="A40" s="26" t="s">
        <v>30</v>
      </c>
      <c r="B40" s="47"/>
      <c r="C40" s="47"/>
      <c r="D40" s="47"/>
      <c r="F40" s="26" t="s">
        <v>30</v>
      </c>
      <c r="G40" s="47"/>
      <c r="H40" s="47"/>
      <c r="I40" s="47"/>
      <c r="J40" s="15"/>
      <c r="K40" s="26" t="s">
        <v>30</v>
      </c>
      <c r="L40" s="47"/>
      <c r="M40" s="47"/>
      <c r="N40" s="47"/>
    </row>
    <row r="41" spans="1:30" ht="13.5" thickBot="1" x14ac:dyDescent="0.25">
      <c r="A41" s="27" t="s">
        <v>31</v>
      </c>
      <c r="B41" s="47"/>
      <c r="C41" s="47"/>
      <c r="D41" s="47"/>
      <c r="F41" s="27" t="s">
        <v>31</v>
      </c>
      <c r="G41" s="47"/>
      <c r="H41" s="47"/>
      <c r="I41" s="47"/>
      <c r="J41" s="15"/>
      <c r="K41" s="27" t="s">
        <v>31</v>
      </c>
      <c r="L41" s="47"/>
      <c r="M41" s="47"/>
      <c r="N41" s="47"/>
    </row>
    <row r="42" spans="1:30" ht="13.5" thickBot="1" x14ac:dyDescent="0.25">
      <c r="J42" s="15"/>
      <c r="L42" s="39"/>
      <c r="M42" s="39"/>
      <c r="N42" s="39"/>
    </row>
    <row r="43" spans="1:30" ht="13.5" thickBot="1" x14ac:dyDescent="0.25">
      <c r="A43" s="10" t="s">
        <v>32</v>
      </c>
      <c r="B43" s="14">
        <f>+'Enero 2016'!B43+'Febrero 2016'!B43+'Marzo 2016'!B43</f>
        <v>47579</v>
      </c>
      <c r="C43" s="14">
        <f>+'Enero 2016'!C43+'Febrero 2016'!C43+'Marzo 2016'!C43</f>
        <v>44964431.568149999</v>
      </c>
      <c r="D43" s="14">
        <f>+'Enero 2016'!D43+'Febrero 2016'!D43+'Marzo 2016'!D43</f>
        <v>32963</v>
      </c>
      <c r="F43" s="60" t="s">
        <v>32</v>
      </c>
      <c r="G43" s="64">
        <f>+'Enero 2016'!G43+'Febrero 2016'!G43+'Marzo 2016'!G43</f>
        <v>41532</v>
      </c>
      <c r="H43" s="64">
        <f>+'Enero 2016'!H43+'Febrero 2016'!H43+'Marzo 2016'!H43</f>
        <v>37714843.790555179</v>
      </c>
      <c r="I43" s="64">
        <f>+'Enero 2016'!I43+'Febrero 2016'!I43+'Marzo 2016'!I43</f>
        <v>29819</v>
      </c>
      <c r="J43" s="15"/>
      <c r="K43" s="35" t="s">
        <v>32</v>
      </c>
      <c r="L43" s="40">
        <f t="shared" ref="L43" si="17">+B43/G43-1</f>
        <v>0.14559857459308478</v>
      </c>
      <c r="M43" s="40">
        <f t="shared" ref="M43" si="18">+C43/H43-1</f>
        <v>0.19222107395842669</v>
      </c>
      <c r="N43" s="40">
        <f t="shared" si="4"/>
        <v>0.10543613132566487</v>
      </c>
    </row>
    <row r="44" spans="1:30" ht="13.5" thickBot="1" x14ac:dyDescent="0.25">
      <c r="A44" s="25" t="s">
        <v>33</v>
      </c>
      <c r="B44" s="47"/>
      <c r="C44" s="47"/>
      <c r="D44" s="47"/>
      <c r="F44" s="25" t="s">
        <v>33</v>
      </c>
      <c r="G44" s="47"/>
      <c r="H44" s="47"/>
      <c r="I44" s="47"/>
      <c r="J44" s="15"/>
      <c r="K44" s="25" t="s">
        <v>33</v>
      </c>
      <c r="L44" s="47"/>
      <c r="M44" s="47"/>
      <c r="N44" s="47"/>
    </row>
    <row r="45" spans="1:30" ht="13.5" thickBot="1" x14ac:dyDescent="0.25">
      <c r="A45" s="26" t="s">
        <v>34</v>
      </c>
      <c r="B45" s="47"/>
      <c r="C45" s="47"/>
      <c r="D45" s="47"/>
      <c r="F45" s="26" t="s">
        <v>34</v>
      </c>
      <c r="G45" s="47"/>
      <c r="H45" s="47"/>
      <c r="I45" s="47"/>
      <c r="J45" s="15"/>
      <c r="K45" s="26" t="s">
        <v>34</v>
      </c>
      <c r="L45" s="47"/>
      <c r="M45" s="47"/>
      <c r="N45" s="47"/>
    </row>
    <row r="46" spans="1:30" ht="13.5" thickBot="1" x14ac:dyDescent="0.25">
      <c r="A46" s="26" t="s">
        <v>35</v>
      </c>
      <c r="B46" s="47"/>
      <c r="C46" s="47"/>
      <c r="D46" s="47"/>
      <c r="F46" s="26" t="s">
        <v>35</v>
      </c>
      <c r="G46" s="47"/>
      <c r="H46" s="47"/>
      <c r="I46" s="47"/>
      <c r="J46" s="15"/>
      <c r="K46" s="26" t="s">
        <v>35</v>
      </c>
      <c r="L46" s="47"/>
      <c r="M46" s="47"/>
      <c r="N46" s="47"/>
    </row>
    <row r="47" spans="1:30" ht="13.5" thickBot="1" x14ac:dyDescent="0.25">
      <c r="A47" s="26" t="s">
        <v>36</v>
      </c>
      <c r="B47" s="47"/>
      <c r="C47" s="47"/>
      <c r="D47" s="47"/>
      <c r="F47" s="26" t="s">
        <v>36</v>
      </c>
      <c r="G47" s="47"/>
      <c r="H47" s="47"/>
      <c r="I47" s="47"/>
      <c r="J47" s="15"/>
      <c r="K47" s="26" t="s">
        <v>36</v>
      </c>
      <c r="L47" s="47"/>
      <c r="M47" s="47"/>
      <c r="N47" s="47"/>
    </row>
    <row r="48" spans="1:30" ht="13.5" thickBot="1" x14ac:dyDescent="0.25">
      <c r="A48" s="26" t="s">
        <v>37</v>
      </c>
      <c r="B48" s="47"/>
      <c r="C48" s="47"/>
      <c r="D48" s="47"/>
      <c r="F48" s="26" t="s">
        <v>37</v>
      </c>
      <c r="G48" s="47"/>
      <c r="H48" s="47"/>
      <c r="I48" s="47"/>
      <c r="J48" s="15"/>
      <c r="K48" s="26" t="s">
        <v>37</v>
      </c>
      <c r="L48" s="47"/>
      <c r="M48" s="47"/>
      <c r="N48" s="47"/>
    </row>
    <row r="49" spans="1:30" ht="13.5" thickBot="1" x14ac:dyDescent="0.25">
      <c r="A49" s="26" t="s">
        <v>38</v>
      </c>
      <c r="B49" s="47"/>
      <c r="C49" s="47"/>
      <c r="D49" s="47"/>
      <c r="F49" s="26" t="s">
        <v>38</v>
      </c>
      <c r="G49" s="47"/>
      <c r="H49" s="47"/>
      <c r="I49" s="47"/>
      <c r="J49" s="15"/>
      <c r="K49" s="26" t="s">
        <v>38</v>
      </c>
      <c r="L49" s="47"/>
      <c r="M49" s="47"/>
      <c r="N49" s="47"/>
    </row>
    <row r="50" spans="1:30" ht="13.5" thickBot="1" x14ac:dyDescent="0.25">
      <c r="A50" s="26" t="s">
        <v>39</v>
      </c>
      <c r="B50" s="47"/>
      <c r="C50" s="47"/>
      <c r="D50" s="47"/>
      <c r="F50" s="26" t="s">
        <v>39</v>
      </c>
      <c r="G50" s="47"/>
      <c r="H50" s="47"/>
      <c r="I50" s="47"/>
      <c r="J50" s="15"/>
      <c r="K50" s="26" t="s">
        <v>39</v>
      </c>
      <c r="L50" s="47"/>
      <c r="M50" s="47"/>
      <c r="N50" s="47"/>
    </row>
    <row r="51" spans="1:30" ht="13.5" thickBot="1" x14ac:dyDescent="0.25">
      <c r="A51" s="26" t="s">
        <v>40</v>
      </c>
      <c r="B51" s="47"/>
      <c r="C51" s="47"/>
      <c r="D51" s="47"/>
      <c r="F51" s="26" t="s">
        <v>40</v>
      </c>
      <c r="G51" s="47"/>
      <c r="H51" s="47"/>
      <c r="I51" s="47"/>
      <c r="J51" s="15"/>
      <c r="K51" s="26" t="s">
        <v>40</v>
      </c>
      <c r="L51" s="47"/>
      <c r="M51" s="47"/>
      <c r="N51" s="47"/>
    </row>
    <row r="52" spans="1:30" ht="13.5" thickBot="1" x14ac:dyDescent="0.25">
      <c r="A52" s="27" t="s">
        <v>41</v>
      </c>
      <c r="B52" s="47"/>
      <c r="C52" s="47"/>
      <c r="D52" s="47"/>
      <c r="F52" s="27" t="s">
        <v>41</v>
      </c>
      <c r="G52" s="47"/>
      <c r="H52" s="47"/>
      <c r="I52" s="47"/>
      <c r="J52" s="15"/>
      <c r="K52" s="27" t="s">
        <v>41</v>
      </c>
      <c r="L52" s="47"/>
      <c r="M52" s="47"/>
      <c r="N52" s="47"/>
    </row>
    <row r="53" spans="1:30" ht="13.5" thickBot="1" x14ac:dyDescent="0.25">
      <c r="J53" s="15"/>
      <c r="L53" s="39"/>
      <c r="M53" s="39"/>
      <c r="N53" s="39"/>
    </row>
    <row r="54" spans="1:30" ht="13.5" thickBot="1" x14ac:dyDescent="0.25">
      <c r="A54" s="10" t="s">
        <v>42</v>
      </c>
      <c r="B54" s="14">
        <f>+'Enero 2016'!B54+'Febrero 2016'!B54+'Marzo 2016'!B54</f>
        <v>124897</v>
      </c>
      <c r="C54" s="14">
        <f>+'Enero 2016'!C54+'Febrero 2016'!C54+'Marzo 2016'!C54</f>
        <v>146567725.36963141</v>
      </c>
      <c r="D54" s="14">
        <f>+'Enero 2016'!D54+'Febrero 2016'!D54+'Marzo 2016'!D54</f>
        <v>79175</v>
      </c>
      <c r="F54" s="60" t="s">
        <v>42</v>
      </c>
      <c r="G54" s="64">
        <f>+'Enero 2016'!G54+'Febrero 2016'!G54+'Marzo 2016'!G54</f>
        <v>114983</v>
      </c>
      <c r="H54" s="64">
        <f>+'Enero 2016'!H54+'Febrero 2016'!H54+'Marzo 2016'!H54</f>
        <v>137435014.20306841</v>
      </c>
      <c r="I54" s="64">
        <f>+'Enero 2016'!I54+'Febrero 2016'!I54+'Marzo 2016'!I54</f>
        <v>73425</v>
      </c>
      <c r="J54" s="15"/>
      <c r="K54" s="35" t="s">
        <v>42</v>
      </c>
      <c r="L54" s="40">
        <f t="shared" ref="L54:L58" si="19">+B54/G54-1</f>
        <v>8.6221441430472279E-2</v>
      </c>
      <c r="M54" s="40">
        <f t="shared" ref="M54:M58" si="20">+C54/H54-1</f>
        <v>6.6451123969535786E-2</v>
      </c>
      <c r="N54" s="40">
        <f t="shared" si="4"/>
        <v>7.8311201906707595E-2</v>
      </c>
      <c r="Q54" s="15"/>
      <c r="R54" s="15"/>
      <c r="S54" s="15"/>
      <c r="T54" s="15"/>
      <c r="V54" s="15"/>
      <c r="W54" s="15"/>
      <c r="X54" s="15"/>
      <c r="Y54" s="15"/>
      <c r="AA54" s="15"/>
      <c r="AB54" s="15"/>
      <c r="AC54" s="15"/>
      <c r="AD54" s="15"/>
    </row>
    <row r="55" spans="1:30" ht="13.5" thickBot="1" x14ac:dyDescent="0.25">
      <c r="A55" s="25" t="s">
        <v>43</v>
      </c>
      <c r="B55" s="19">
        <f>+'Enero 2016'!B55+'Febrero 2016'!B55+'Marzo 2016'!B55</f>
        <v>94958</v>
      </c>
      <c r="C55" s="19">
        <f>+'Enero 2016'!C55+'Febrero 2016'!C55+'Marzo 2016'!C55</f>
        <v>115273104.12022234</v>
      </c>
      <c r="D55" s="19">
        <f>+'Enero 2016'!D55+'Febrero 2016'!D55+'Marzo 2016'!D55</f>
        <v>59051</v>
      </c>
      <c r="F55" s="25" t="s">
        <v>43</v>
      </c>
      <c r="G55" s="19">
        <f>+'Enero 2016'!G55+'Febrero 2016'!G55+'Marzo 2016'!G55</f>
        <v>88670</v>
      </c>
      <c r="H55" s="19">
        <f>+'Enero 2016'!H55+'Febrero 2016'!H55+'Marzo 2016'!H55</f>
        <v>110903012.49701184</v>
      </c>
      <c r="I55" s="19">
        <f>+'Enero 2016'!I55+'Febrero 2016'!I55+'Marzo 2016'!I55</f>
        <v>55778</v>
      </c>
      <c r="J55" s="15"/>
      <c r="K55" s="25" t="s">
        <v>43</v>
      </c>
      <c r="L55" s="42">
        <f t="shared" si="19"/>
        <v>7.0914627269651476E-2</v>
      </c>
      <c r="M55" s="42">
        <f t="shared" si="20"/>
        <v>3.9404625039633157E-2</v>
      </c>
      <c r="N55" s="42">
        <f t="shared" si="4"/>
        <v>5.8679049087453805E-2</v>
      </c>
    </row>
    <row r="56" spans="1:30" ht="13.5" thickBot="1" x14ac:dyDescent="0.25">
      <c r="A56" s="26" t="s">
        <v>44</v>
      </c>
      <c r="B56" s="19">
        <f>+'Enero 2016'!B56+'Febrero 2016'!B56+'Marzo 2016'!B56</f>
        <v>9429</v>
      </c>
      <c r="C56" s="19">
        <f>+'Enero 2016'!C56+'Febrero 2016'!C56+'Marzo 2016'!C56</f>
        <v>7690068.7051929384</v>
      </c>
      <c r="D56" s="19">
        <f>+'Enero 2016'!D56+'Febrero 2016'!D56+'Marzo 2016'!D56</f>
        <v>7245</v>
      </c>
      <c r="F56" s="26" t="s">
        <v>44</v>
      </c>
      <c r="G56" s="54">
        <f>+'Enero 2016'!G56+'Febrero 2016'!G56+'Marzo 2016'!G56</f>
        <v>9006</v>
      </c>
      <c r="H56" s="54">
        <f>+'Enero 2016'!H56+'Febrero 2016'!H56+'Marzo 2016'!H56</f>
        <v>6717688.9159473488</v>
      </c>
      <c r="I56" s="54">
        <f>+'Enero 2016'!I56+'Febrero 2016'!I56+'Marzo 2016'!I56</f>
        <v>7225</v>
      </c>
      <c r="J56" s="15"/>
      <c r="K56" s="26" t="s">
        <v>44</v>
      </c>
      <c r="L56" s="42">
        <f t="shared" si="19"/>
        <v>4.6968687541638854E-2</v>
      </c>
      <c r="M56" s="42">
        <f t="shared" si="20"/>
        <v>0.14474915427197366</v>
      </c>
      <c r="N56" s="42">
        <f t="shared" si="4"/>
        <v>2.7681660899654403E-3</v>
      </c>
    </row>
    <row r="57" spans="1:30" ht="13.5" thickBot="1" x14ac:dyDescent="0.25">
      <c r="A57" s="26" t="s">
        <v>45</v>
      </c>
      <c r="B57" s="19">
        <f>+'Enero 2016'!B57+'Febrero 2016'!B57+'Marzo 2016'!B57</f>
        <v>4785</v>
      </c>
      <c r="C57" s="19">
        <f>+'Enero 2016'!C57+'Febrero 2016'!C57+'Marzo 2016'!C57</f>
        <v>5897338.4089196911</v>
      </c>
      <c r="D57" s="19">
        <f>+'Enero 2016'!D57+'Febrero 2016'!D57+'Marzo 2016'!D57</f>
        <v>2841</v>
      </c>
      <c r="F57" s="26" t="s">
        <v>45</v>
      </c>
      <c r="G57" s="54">
        <f>+'Enero 2016'!G57+'Febrero 2016'!G57+'Marzo 2016'!G57</f>
        <v>4782</v>
      </c>
      <c r="H57" s="54">
        <f>+'Enero 2016'!H57+'Febrero 2016'!H57+'Marzo 2016'!H57</f>
        <v>5632698.1733300611</v>
      </c>
      <c r="I57" s="54">
        <f>+'Enero 2016'!I57+'Febrero 2016'!I57+'Marzo 2016'!I57</f>
        <v>2748</v>
      </c>
      <c r="J57" s="15"/>
      <c r="K57" s="26" t="s">
        <v>45</v>
      </c>
      <c r="L57" s="42">
        <f t="shared" si="19"/>
        <v>6.2735257214563411E-4</v>
      </c>
      <c r="M57" s="42">
        <f t="shared" si="20"/>
        <v>4.6982853944253611E-2</v>
      </c>
      <c r="N57" s="42">
        <f t="shared" si="4"/>
        <v>3.3842794759825434E-2</v>
      </c>
    </row>
    <row r="58" spans="1:30" ht="13.5" thickBot="1" x14ac:dyDescent="0.25">
      <c r="A58" s="27" t="s">
        <v>46</v>
      </c>
      <c r="B58" s="22">
        <f>+'Enero 2016'!B58+'Febrero 2016'!B58+'Marzo 2016'!B58</f>
        <v>15724</v>
      </c>
      <c r="C58" s="22">
        <f>+'Enero 2016'!C58+'Febrero 2016'!C58+'Marzo 2016'!C58</f>
        <v>17707214.135296449</v>
      </c>
      <c r="D58" s="22">
        <f>+'Enero 2016'!D58+'Febrero 2016'!D58+'Marzo 2016'!D58</f>
        <v>10038</v>
      </c>
      <c r="F58" s="27" t="s">
        <v>46</v>
      </c>
      <c r="G58" s="56">
        <f>+'Enero 2016'!G58+'Febrero 2016'!G58+'Marzo 2016'!G58</f>
        <v>12525</v>
      </c>
      <c r="H58" s="56">
        <f>+'Enero 2016'!H58+'Febrero 2016'!H58+'Marzo 2016'!H58</f>
        <v>14181615.116779149</v>
      </c>
      <c r="I58" s="56">
        <f>+'Enero 2016'!I58+'Febrero 2016'!I58+'Marzo 2016'!I58</f>
        <v>7674</v>
      </c>
      <c r="J58" s="15"/>
      <c r="K58" s="27" t="s">
        <v>46</v>
      </c>
      <c r="L58" s="44">
        <f t="shared" si="19"/>
        <v>0.25540918163672655</v>
      </c>
      <c r="M58" s="44">
        <f t="shared" si="20"/>
        <v>0.24860349046886387</v>
      </c>
      <c r="N58" s="44">
        <f t="shared" si="4"/>
        <v>0.30805316653635662</v>
      </c>
    </row>
    <row r="59" spans="1:30" ht="13.5" thickBot="1" x14ac:dyDescent="0.25">
      <c r="J59" s="15"/>
      <c r="L59" s="39"/>
      <c r="M59" s="39"/>
      <c r="N59" s="39"/>
    </row>
    <row r="60" spans="1:30" ht="13.5" thickBot="1" x14ac:dyDescent="0.25">
      <c r="A60" s="10" t="s">
        <v>47</v>
      </c>
      <c r="B60" s="14">
        <f>+'Enero 2016'!B60+'Febrero 2016'!B60+'Marzo 2016'!B60</f>
        <v>64447</v>
      </c>
      <c r="C60" s="14">
        <f>+'Enero 2016'!C60+'Febrero 2016'!C60+'Marzo 2016'!C60</f>
        <v>44697243.491774127</v>
      </c>
      <c r="D60" s="14">
        <f>+'Enero 2016'!D60+'Febrero 2016'!D60+'Marzo 2016'!D60</f>
        <v>50568</v>
      </c>
      <c r="F60" s="60" t="s">
        <v>47</v>
      </c>
      <c r="G60" s="64">
        <f>+'Enero 2016'!G60+'Febrero 2016'!G60+'Marzo 2016'!G60</f>
        <v>65713</v>
      </c>
      <c r="H60" s="64">
        <f>+'Enero 2016'!H60+'Febrero 2016'!H60+'Marzo 2016'!H60</f>
        <v>44446345.693373248</v>
      </c>
      <c r="I60" s="64">
        <f>+'Enero 2016'!I60+'Febrero 2016'!I60+'Marzo 2016'!I60</f>
        <v>52100</v>
      </c>
      <c r="J60" s="15"/>
      <c r="K60" s="35" t="s">
        <v>47</v>
      </c>
      <c r="L60" s="40">
        <f t="shared" ref="L60:L63" si="21">+B60/G60-1</f>
        <v>-1.9265594326845492E-2</v>
      </c>
      <c r="M60" s="40">
        <f t="shared" ref="M60:M63" si="22">+C60/H60-1</f>
        <v>5.6449589833948988E-3</v>
      </c>
      <c r="N60" s="40">
        <f t="shared" si="4"/>
        <v>-2.9404990403070985E-2</v>
      </c>
      <c r="Q60" s="15"/>
      <c r="R60" s="15"/>
      <c r="S60" s="15"/>
      <c r="T60" s="15"/>
      <c r="V60" s="15"/>
      <c r="W60" s="15"/>
      <c r="X60" s="15"/>
      <c r="Y60" s="15"/>
      <c r="AA60" s="15"/>
      <c r="AB60" s="15"/>
      <c r="AC60" s="15"/>
      <c r="AD60" s="15"/>
    </row>
    <row r="61" spans="1:30" ht="13.5" thickBot="1" x14ac:dyDescent="0.25">
      <c r="A61" s="25" t="s">
        <v>48</v>
      </c>
      <c r="B61" s="19">
        <f>+'Enero 2016'!B61+'Febrero 2016'!B61+'Marzo 2016'!B61</f>
        <v>9890</v>
      </c>
      <c r="C61" s="19">
        <f>+'Enero 2016'!C61+'Febrero 2016'!C61+'Marzo 2016'!C61</f>
        <v>7872504.0118171228</v>
      </c>
      <c r="D61" s="19">
        <f>+'Enero 2016'!D61+'Febrero 2016'!D61+'Marzo 2016'!D61</f>
        <v>7429</v>
      </c>
      <c r="F61" s="25" t="s">
        <v>48</v>
      </c>
      <c r="G61" s="19">
        <f>+'Enero 2016'!G61+'Febrero 2016'!G61+'Marzo 2016'!G61</f>
        <v>7362</v>
      </c>
      <c r="H61" s="19">
        <f>+'Enero 2016'!H61+'Febrero 2016'!H61+'Marzo 2016'!H61</f>
        <v>6143283.5608980414</v>
      </c>
      <c r="I61" s="19">
        <f>+'Enero 2016'!I61+'Febrero 2016'!I61+'Marzo 2016'!I61</f>
        <v>5087</v>
      </c>
      <c r="J61" s="15"/>
      <c r="K61" s="25" t="s">
        <v>48</v>
      </c>
      <c r="L61" s="42">
        <f t="shared" si="21"/>
        <v>0.34338494974191791</v>
      </c>
      <c r="M61" s="42">
        <f t="shared" si="22"/>
        <v>0.28148146407005492</v>
      </c>
      <c r="N61" s="42">
        <f t="shared" si="4"/>
        <v>0.46038922744250055</v>
      </c>
    </row>
    <row r="62" spans="1:30" ht="13.5" thickBot="1" x14ac:dyDescent="0.25">
      <c r="A62" s="26" t="s">
        <v>49</v>
      </c>
      <c r="B62" s="19">
        <f>+'Enero 2016'!B62+'Febrero 2016'!B62+'Marzo 2016'!B62</f>
        <v>5087</v>
      </c>
      <c r="C62" s="19">
        <f>+'Enero 2016'!C62+'Febrero 2016'!C62+'Marzo 2016'!C62</f>
        <v>5527145.033184493</v>
      </c>
      <c r="D62" s="19">
        <f>+'Enero 2016'!D62+'Febrero 2016'!D62+'Marzo 2016'!D62</f>
        <v>2646</v>
      </c>
      <c r="F62" s="26" t="s">
        <v>73</v>
      </c>
      <c r="G62" s="54">
        <f>+'Enero 2016'!G62+'Febrero 2016'!G62+'Marzo 2016'!G62</f>
        <v>4273</v>
      </c>
      <c r="H62" s="54">
        <f>+'Enero 2016'!H62+'Febrero 2016'!H62+'Marzo 2016'!H62</f>
        <v>5577789.7286947761</v>
      </c>
      <c r="I62" s="54">
        <f>+'Enero 2016'!I62+'Febrero 2016'!I62+'Marzo 2016'!I62</f>
        <v>1977</v>
      </c>
      <c r="J62" s="15"/>
      <c r="K62" s="26" t="s">
        <v>73</v>
      </c>
      <c r="L62" s="42">
        <f t="shared" si="21"/>
        <v>0.19049847882050086</v>
      </c>
      <c r="M62" s="42">
        <f t="shared" si="22"/>
        <v>-9.0797068325725316E-3</v>
      </c>
      <c r="N62" s="42">
        <f t="shared" si="4"/>
        <v>0.33839150227617609</v>
      </c>
    </row>
    <row r="63" spans="1:30" ht="13.5" thickBot="1" x14ac:dyDescent="0.25">
      <c r="A63" s="27" t="s">
        <v>50</v>
      </c>
      <c r="B63" s="22">
        <f>+'Enero 2016'!B63+'Febrero 2016'!B63+'Marzo 2016'!B63</f>
        <v>49470</v>
      </c>
      <c r="C63" s="22">
        <f>+'Enero 2016'!C63+'Febrero 2016'!C63+'Marzo 2016'!C63</f>
        <v>31297594.446772516</v>
      </c>
      <c r="D63" s="22">
        <f>+'Enero 2016'!D63+'Febrero 2016'!D63+'Marzo 2016'!D63</f>
        <v>40493</v>
      </c>
      <c r="F63" s="27" t="s">
        <v>50</v>
      </c>
      <c r="G63" s="56">
        <f>+'Enero 2016'!G63+'Febrero 2016'!G63+'Marzo 2016'!G63</f>
        <v>54078</v>
      </c>
      <c r="H63" s="56">
        <f>+'Enero 2016'!H63+'Febrero 2016'!H63+'Marzo 2016'!H63</f>
        <v>32725272.703780435</v>
      </c>
      <c r="I63" s="56">
        <f>+'Enero 2016'!I63+'Febrero 2016'!I63+'Marzo 2016'!I63</f>
        <v>45036</v>
      </c>
      <c r="J63" s="15"/>
      <c r="K63" s="27" t="s">
        <v>50</v>
      </c>
      <c r="L63" s="44">
        <f t="shared" si="21"/>
        <v>-8.5210251858426678E-2</v>
      </c>
      <c r="M63" s="44">
        <f t="shared" si="22"/>
        <v>-4.362616837240274E-2</v>
      </c>
      <c r="N63" s="44">
        <f t="shared" si="4"/>
        <v>-0.10087485567101873</v>
      </c>
    </row>
    <row r="64" spans="1:30" ht="13.5" thickBot="1" x14ac:dyDescent="0.25">
      <c r="J64" s="15"/>
      <c r="L64" s="39"/>
      <c r="M64" s="39"/>
      <c r="N64" s="39"/>
    </row>
    <row r="65" spans="1:30" ht="13.5" thickBot="1" x14ac:dyDescent="0.25">
      <c r="A65" s="10" t="s">
        <v>51</v>
      </c>
      <c r="B65" s="14">
        <f>+'Enero 2016'!B65+'Febrero 2016'!B65+'Marzo 2016'!B65</f>
        <v>3648</v>
      </c>
      <c r="C65" s="14">
        <f>+'Enero 2016'!C65+'Febrero 2016'!C65+'Marzo 2016'!C65</f>
        <v>2921565.4670874849</v>
      </c>
      <c r="D65" s="14">
        <f>+'Enero 2016'!D65+'Febrero 2016'!D65+'Marzo 2016'!D65</f>
        <v>2413</v>
      </c>
      <c r="F65" s="60" t="s">
        <v>51</v>
      </c>
      <c r="G65" s="64">
        <f>+'Enero 2016'!G65+'Febrero 2016'!G65+'Marzo 2016'!G65</f>
        <v>2953</v>
      </c>
      <c r="H65" s="64">
        <f>+'Enero 2016'!H65+'Febrero 2016'!H65+'Marzo 2016'!H65</f>
        <v>2779277.4658493334</v>
      </c>
      <c r="I65" s="64">
        <f>+'Enero 2016'!I65+'Febrero 2016'!I65+'Marzo 2016'!I65</f>
        <v>1802</v>
      </c>
      <c r="J65" s="15"/>
      <c r="K65" s="35" t="s">
        <v>51</v>
      </c>
      <c r="L65" s="40">
        <f t="shared" ref="L65:L67" si="23">+B65/G65-1</f>
        <v>0.23535387741280056</v>
      </c>
      <c r="M65" s="40">
        <f t="shared" ref="M65:M67" si="24">+C65/H65-1</f>
        <v>5.1196040332975201E-2</v>
      </c>
      <c r="N65" s="40">
        <f t="shared" si="4"/>
        <v>0.33906770255271912</v>
      </c>
      <c r="Q65" s="15"/>
      <c r="R65" s="15"/>
      <c r="S65" s="15"/>
      <c r="T65" s="15"/>
      <c r="V65" s="15"/>
      <c r="W65" s="15"/>
      <c r="X65" s="15"/>
      <c r="Y65" s="15"/>
      <c r="AA65" s="15"/>
      <c r="AB65" s="15"/>
      <c r="AC65" s="15"/>
      <c r="AD65" s="15"/>
    </row>
    <row r="66" spans="1:30" ht="13.5" thickBot="1" x14ac:dyDescent="0.25">
      <c r="A66" s="25" t="s">
        <v>52</v>
      </c>
      <c r="B66" s="19">
        <f>+'Enero 2016'!B66+'Febrero 2016'!B66+'Marzo 2016'!B66</f>
        <v>1732</v>
      </c>
      <c r="C66" s="19">
        <f>+'Enero 2016'!C66+'Febrero 2016'!C66+'Marzo 2016'!C66</f>
        <v>1358777.737943134</v>
      </c>
      <c r="D66" s="19">
        <f>+'Enero 2016'!D66+'Febrero 2016'!D66+'Marzo 2016'!D66</f>
        <v>958</v>
      </c>
      <c r="F66" s="25" t="s">
        <v>52</v>
      </c>
      <c r="G66" s="19">
        <f>+'Enero 2016'!G66+'Febrero 2016'!G66+'Marzo 2016'!G66</f>
        <v>1253</v>
      </c>
      <c r="H66" s="19">
        <f>+'Enero 2016'!H66+'Febrero 2016'!H66+'Marzo 2016'!H66</f>
        <v>1056025.902517214</v>
      </c>
      <c r="I66" s="19">
        <f>+'Enero 2016'!I66+'Febrero 2016'!I66+'Marzo 2016'!I66</f>
        <v>686</v>
      </c>
      <c r="J66" s="15"/>
      <c r="K66" s="25" t="s">
        <v>52</v>
      </c>
      <c r="L66" s="42">
        <f t="shared" si="23"/>
        <v>0.38228252194732648</v>
      </c>
      <c r="M66" s="42">
        <f t="shared" si="24"/>
        <v>0.28668978166563952</v>
      </c>
      <c r="N66" s="42">
        <f t="shared" si="4"/>
        <v>0.39650145772594758</v>
      </c>
    </row>
    <row r="67" spans="1:30" ht="13.5" thickBot="1" x14ac:dyDescent="0.25">
      <c r="A67" s="27" t="s">
        <v>53</v>
      </c>
      <c r="B67" s="22">
        <f>+'Enero 2016'!B67+'Febrero 2016'!B67+'Marzo 2016'!B67</f>
        <v>1916</v>
      </c>
      <c r="C67" s="22">
        <f>+'Enero 2016'!C67+'Febrero 2016'!C67+'Marzo 2016'!C67</f>
        <v>1562787.7291443511</v>
      </c>
      <c r="D67" s="22">
        <f>+'Enero 2016'!D67+'Febrero 2016'!D67+'Marzo 2016'!D67</f>
        <v>1455</v>
      </c>
      <c r="F67" s="27" t="s">
        <v>53</v>
      </c>
      <c r="G67" s="56">
        <f>+'Enero 2016'!G67+'Febrero 2016'!G67+'Marzo 2016'!G67</f>
        <v>1700</v>
      </c>
      <c r="H67" s="56">
        <f>+'Enero 2016'!H67+'Febrero 2016'!H67+'Marzo 2016'!H67</f>
        <v>1723251.2133321192</v>
      </c>
      <c r="I67" s="56">
        <f>+'Enero 2016'!I67+'Febrero 2016'!I67+'Marzo 2016'!I67</f>
        <v>1116</v>
      </c>
      <c r="J67" s="15"/>
      <c r="K67" s="27" t="s">
        <v>53</v>
      </c>
      <c r="L67" s="44">
        <f t="shared" si="23"/>
        <v>0.12705882352941167</v>
      </c>
      <c r="M67" s="44">
        <f t="shared" si="24"/>
        <v>-9.311671040549685E-2</v>
      </c>
      <c r="N67" s="44">
        <f t="shared" si="4"/>
        <v>0.30376344086021501</v>
      </c>
    </row>
    <row r="68" spans="1:30" ht="13.5" thickBot="1" x14ac:dyDescent="0.25">
      <c r="J68" s="15"/>
      <c r="L68" s="39"/>
      <c r="M68" s="39"/>
      <c r="N68" s="39"/>
    </row>
    <row r="69" spans="1:30" ht="13.5" thickBot="1" x14ac:dyDescent="0.25">
      <c r="A69" s="10" t="s">
        <v>54</v>
      </c>
      <c r="B69" s="14">
        <f>+'Enero 2016'!B69+'Febrero 2016'!B69+'Marzo 2016'!B69</f>
        <v>27513</v>
      </c>
      <c r="C69" s="14">
        <f>+'Enero 2016'!C69+'Febrero 2016'!C69+'Marzo 2016'!C69</f>
        <v>26037466.719141439</v>
      </c>
      <c r="D69" s="14">
        <f>+'Enero 2016'!D69+'Febrero 2016'!D69+'Marzo 2016'!D69</f>
        <v>18128</v>
      </c>
      <c r="F69" s="60" t="s">
        <v>54</v>
      </c>
      <c r="G69" s="64">
        <f>+'Enero 2016'!G69+'Febrero 2016'!G69+'Marzo 2016'!G69</f>
        <v>25782</v>
      </c>
      <c r="H69" s="64">
        <f>+'Enero 2016'!H69+'Febrero 2016'!H69+'Marzo 2016'!H69</f>
        <v>24423935.220382649</v>
      </c>
      <c r="I69" s="64">
        <f>+'Enero 2016'!I69+'Febrero 2016'!I69+'Marzo 2016'!I69</f>
        <v>17172</v>
      </c>
      <c r="J69" s="15"/>
      <c r="K69" s="35" t="s">
        <v>54</v>
      </c>
      <c r="L69" s="40">
        <f t="shared" ref="L69:L73" si="25">+B69/G69-1</f>
        <v>6.7139865022108447E-2</v>
      </c>
      <c r="M69" s="40">
        <f t="shared" ref="M69:M73" si="26">+C69/H69-1</f>
        <v>6.6063534979090566E-2</v>
      </c>
      <c r="N69" s="40">
        <f t="shared" si="4"/>
        <v>5.5672024225483341E-2</v>
      </c>
      <c r="Q69" s="15"/>
      <c r="R69" s="15"/>
      <c r="S69" s="15"/>
      <c r="T69" s="15"/>
      <c r="V69" s="15"/>
      <c r="W69" s="15"/>
      <c r="X69" s="15"/>
      <c r="Y69" s="15"/>
      <c r="AA69" s="15"/>
      <c r="AB69" s="15"/>
      <c r="AC69" s="15"/>
      <c r="AD69" s="15"/>
    </row>
    <row r="70" spans="1:30" ht="13.5" thickBot="1" x14ac:dyDescent="0.25">
      <c r="A70" s="25" t="s">
        <v>55</v>
      </c>
      <c r="B70" s="19">
        <f>+'Enero 2016'!B70+'Febrero 2016'!B70+'Marzo 2016'!B70</f>
        <v>9052</v>
      </c>
      <c r="C70" s="19">
        <f>+'Enero 2016'!C70+'Febrero 2016'!C70+'Marzo 2016'!C70</f>
        <v>5955490.9414436957</v>
      </c>
      <c r="D70" s="19">
        <f>+'Enero 2016'!D70+'Febrero 2016'!D70+'Marzo 2016'!D70</f>
        <v>6745</v>
      </c>
      <c r="F70" s="25" t="s">
        <v>55</v>
      </c>
      <c r="G70" s="19">
        <f>+'Enero 2016'!G70+'Febrero 2016'!G70+'Marzo 2016'!G70</f>
        <v>8492</v>
      </c>
      <c r="H70" s="19">
        <f>+'Enero 2016'!H70+'Febrero 2016'!H70+'Marzo 2016'!H70</f>
        <v>5582026.9608672298</v>
      </c>
      <c r="I70" s="19">
        <f>+'Enero 2016'!I70+'Febrero 2016'!I70+'Marzo 2016'!I70</f>
        <v>6527</v>
      </c>
      <c r="J70" s="15"/>
      <c r="K70" s="25" t="s">
        <v>55</v>
      </c>
      <c r="L70" s="42">
        <f t="shared" si="25"/>
        <v>6.5944418276024486E-2</v>
      </c>
      <c r="M70" s="42">
        <f t="shared" si="26"/>
        <v>6.6904725325519498E-2</v>
      </c>
      <c r="N70" s="42">
        <f t="shared" si="4"/>
        <v>3.3399724222460625E-2</v>
      </c>
    </row>
    <row r="71" spans="1:30" ht="13.5" thickBot="1" x14ac:dyDescent="0.25">
      <c r="A71" s="26" t="s">
        <v>56</v>
      </c>
      <c r="B71" s="19">
        <f>+'Enero 2016'!B71+'Febrero 2016'!B71+'Marzo 2016'!B71</f>
        <v>1659</v>
      </c>
      <c r="C71" s="19">
        <f>+'Enero 2016'!C71+'Febrero 2016'!C71+'Marzo 2016'!C71</f>
        <v>1689479.5407174209</v>
      </c>
      <c r="D71" s="19">
        <f>+'Enero 2016'!D71+'Febrero 2016'!D71+'Marzo 2016'!D71</f>
        <v>967</v>
      </c>
      <c r="F71" s="26" t="s">
        <v>56</v>
      </c>
      <c r="G71" s="54">
        <f>+'Enero 2016'!G71+'Febrero 2016'!G71+'Marzo 2016'!G71</f>
        <v>1527</v>
      </c>
      <c r="H71" s="54">
        <f>+'Enero 2016'!H71+'Febrero 2016'!H71+'Marzo 2016'!H71</f>
        <v>1616520.1818699429</v>
      </c>
      <c r="I71" s="54">
        <f>+'Enero 2016'!I71+'Febrero 2016'!I71+'Marzo 2016'!I71</f>
        <v>860</v>
      </c>
      <c r="J71" s="15"/>
      <c r="K71" s="26" t="s">
        <v>56</v>
      </c>
      <c r="L71" s="42">
        <f t="shared" si="25"/>
        <v>8.6444007858546223E-2</v>
      </c>
      <c r="M71" s="42">
        <f t="shared" si="26"/>
        <v>4.513358983435678E-2</v>
      </c>
      <c r="N71" s="42">
        <f t="shared" ref="N71:N92" si="27">+D71/I71-1</f>
        <v>0.12441860465116283</v>
      </c>
    </row>
    <row r="72" spans="1:30" ht="13.5" thickBot="1" x14ac:dyDescent="0.25">
      <c r="A72" s="26" t="s">
        <v>57</v>
      </c>
      <c r="B72" s="19">
        <f>+'Enero 2016'!B72+'Febrero 2016'!B72+'Marzo 2016'!B72</f>
        <v>1405</v>
      </c>
      <c r="C72" s="19">
        <f>+'Enero 2016'!C72+'Febrero 2016'!C72+'Marzo 2016'!C72</f>
        <v>1570672.9036130859</v>
      </c>
      <c r="D72" s="19">
        <f>+'Enero 2016'!D72+'Febrero 2016'!D72+'Marzo 2016'!D72</f>
        <v>938</v>
      </c>
      <c r="F72" s="26" t="s">
        <v>57</v>
      </c>
      <c r="G72" s="54">
        <f>+'Enero 2016'!G72+'Febrero 2016'!G72+'Marzo 2016'!G72</f>
        <v>1209</v>
      </c>
      <c r="H72" s="54">
        <f>+'Enero 2016'!H72+'Febrero 2016'!H72+'Marzo 2016'!H72</f>
        <v>1124321.5945926202</v>
      </c>
      <c r="I72" s="54">
        <f>+'Enero 2016'!I72+'Febrero 2016'!I72+'Marzo 2016'!I72</f>
        <v>828</v>
      </c>
      <c r="J72" s="15"/>
      <c r="K72" s="26" t="s">
        <v>57</v>
      </c>
      <c r="L72" s="42">
        <f t="shared" si="25"/>
        <v>0.16211745244003306</v>
      </c>
      <c r="M72" s="42">
        <f t="shared" si="26"/>
        <v>0.39699611851909133</v>
      </c>
      <c r="N72" s="42">
        <f t="shared" si="27"/>
        <v>0.13285024154589364</v>
      </c>
    </row>
    <row r="73" spans="1:30" ht="13.5" thickBot="1" x14ac:dyDescent="0.25">
      <c r="A73" s="27" t="s">
        <v>58</v>
      </c>
      <c r="B73" s="22">
        <f>+'Enero 2016'!B73+'Febrero 2016'!B73+'Marzo 2016'!B73</f>
        <v>15397</v>
      </c>
      <c r="C73" s="22">
        <f>+'Enero 2016'!C73+'Febrero 2016'!C73+'Marzo 2016'!C73</f>
        <v>16821823.333367232</v>
      </c>
      <c r="D73" s="22">
        <f>+'Enero 2016'!D73+'Febrero 2016'!D73+'Marzo 2016'!D73</f>
        <v>9478</v>
      </c>
      <c r="F73" s="27" t="s">
        <v>58</v>
      </c>
      <c r="G73" s="56">
        <f>+'Enero 2016'!G73+'Febrero 2016'!G73+'Marzo 2016'!G73</f>
        <v>14554</v>
      </c>
      <c r="H73" s="56">
        <f>+'Enero 2016'!H73+'Febrero 2016'!H73+'Marzo 2016'!H73</f>
        <v>16101066.213052854</v>
      </c>
      <c r="I73" s="56">
        <f>+'Enero 2016'!I73+'Febrero 2016'!I73+'Marzo 2016'!I73</f>
        <v>8957</v>
      </c>
      <c r="J73" s="15"/>
      <c r="K73" s="27" t="s">
        <v>58</v>
      </c>
      <c r="L73" s="44">
        <f t="shared" si="25"/>
        <v>5.7922220695341586E-2</v>
      </c>
      <c r="M73" s="44">
        <f t="shared" si="26"/>
        <v>4.4764558494273743E-2</v>
      </c>
      <c r="N73" s="44">
        <f t="shared" si="27"/>
        <v>5.8166796918611041E-2</v>
      </c>
    </row>
    <row r="74" spans="1:30" ht="13.5" thickBot="1" x14ac:dyDescent="0.25">
      <c r="J74" s="15"/>
      <c r="L74" s="39"/>
      <c r="M74" s="39"/>
      <c r="N74" s="39"/>
    </row>
    <row r="75" spans="1:30" ht="13.5" thickBot="1" x14ac:dyDescent="0.25">
      <c r="A75" s="10" t="s">
        <v>59</v>
      </c>
      <c r="B75" s="14">
        <f>+'Enero 2016'!B75+'Febrero 2016'!B75+'Marzo 2016'!B75</f>
        <v>92057</v>
      </c>
      <c r="C75" s="14">
        <f>+'Enero 2016'!C75+'Febrero 2016'!C75+'Marzo 2016'!C75</f>
        <v>93467269.920477524</v>
      </c>
      <c r="D75" s="14">
        <f>+'Enero 2016'!D75+'Febrero 2016'!D75+'Marzo 2016'!D75</f>
        <v>61119</v>
      </c>
      <c r="F75" s="60" t="s">
        <v>59</v>
      </c>
      <c r="G75" s="64">
        <f>+'Enero 2016'!G75+'Febrero 2016'!G75+'Marzo 2016'!G75</f>
        <v>81930</v>
      </c>
      <c r="H75" s="64">
        <f>+'Enero 2016'!H75+'Febrero 2016'!H75+'Marzo 2016'!H75</f>
        <v>76202379.314258546</v>
      </c>
      <c r="I75" s="64">
        <f>+'Enero 2016'!I75+'Febrero 2016'!I75+'Marzo 2016'!I75</f>
        <v>56277</v>
      </c>
      <c r="J75" s="15"/>
      <c r="K75" s="35" t="s">
        <v>59</v>
      </c>
      <c r="L75" s="40">
        <f t="shared" ref="L75:L76" si="28">+B75/G75-1</f>
        <v>0.12360551690467481</v>
      </c>
      <c r="M75" s="40">
        <f t="shared" ref="M75:M76" si="29">+C75/H75-1</f>
        <v>0.2265662930945842</v>
      </c>
      <c r="N75" s="40">
        <f t="shared" si="27"/>
        <v>8.6038701423316821E-2</v>
      </c>
      <c r="Q75" s="15"/>
      <c r="R75" s="15"/>
      <c r="S75" s="15"/>
      <c r="T75" s="15"/>
      <c r="V75" s="15"/>
      <c r="W75" s="15"/>
      <c r="X75" s="15"/>
      <c r="Y75" s="15"/>
      <c r="AA75" s="15"/>
      <c r="AB75" s="15"/>
      <c r="AC75" s="15"/>
      <c r="AD75" s="15"/>
    </row>
    <row r="76" spans="1:30" ht="13.5" thickBot="1" x14ac:dyDescent="0.25">
      <c r="A76" s="29" t="s">
        <v>60</v>
      </c>
      <c r="B76" s="22">
        <f>+'Enero 2016'!B76+'Febrero 2016'!B76+'Marzo 2016'!B76</f>
        <v>92057</v>
      </c>
      <c r="C76" s="22">
        <f>+'Enero 2016'!C76+'Febrero 2016'!C76+'Marzo 2016'!C76</f>
        <v>93467269.920477524</v>
      </c>
      <c r="D76" s="22">
        <f>+'Enero 2016'!D76+'Febrero 2016'!D76+'Marzo 2016'!D76</f>
        <v>61119</v>
      </c>
      <c r="F76" s="29" t="s">
        <v>60</v>
      </c>
      <c r="G76" s="22">
        <f>+'Enero 2016'!G76+'Febrero 2016'!G76+'Marzo 2016'!G76</f>
        <v>81930</v>
      </c>
      <c r="H76" s="22">
        <f>+'Enero 2016'!H76+'Febrero 2016'!H76+'Marzo 2016'!H76</f>
        <v>76202379.314258546</v>
      </c>
      <c r="I76" s="22">
        <f>+'Enero 2016'!I76+'Febrero 2016'!I76+'Marzo 2016'!I76</f>
        <v>56277</v>
      </c>
      <c r="J76" s="15"/>
      <c r="K76" s="29" t="s">
        <v>60</v>
      </c>
      <c r="L76" s="44">
        <f t="shared" si="28"/>
        <v>0.12360551690467481</v>
      </c>
      <c r="M76" s="44">
        <f t="shared" si="29"/>
        <v>0.2265662930945842</v>
      </c>
      <c r="N76" s="44">
        <f t="shared" si="27"/>
        <v>8.6038701423316821E-2</v>
      </c>
    </row>
    <row r="77" spans="1:30" ht="13.5" thickBot="1" x14ac:dyDescent="0.25">
      <c r="J77" s="15"/>
      <c r="L77" s="39"/>
      <c r="M77" s="39"/>
      <c r="N77" s="39"/>
    </row>
    <row r="78" spans="1:30" ht="13.5" thickBot="1" x14ac:dyDescent="0.25">
      <c r="A78" s="10" t="s">
        <v>61</v>
      </c>
      <c r="B78" s="14">
        <f>+'Enero 2016'!B78+'Febrero 2016'!B78+'Marzo 2016'!B78</f>
        <v>26569</v>
      </c>
      <c r="C78" s="14">
        <f>+'Enero 2016'!C78+'Febrero 2016'!C78+'Marzo 2016'!C78</f>
        <v>17435522.556798458</v>
      </c>
      <c r="D78" s="14">
        <f>+'Enero 2016'!D78+'Febrero 2016'!D78+'Marzo 2016'!D78</f>
        <v>19727</v>
      </c>
      <c r="F78" s="60" t="s">
        <v>61</v>
      </c>
      <c r="G78" s="64">
        <f>+'Enero 2016'!G78+'Febrero 2016'!G78+'Marzo 2016'!G78</f>
        <v>26914</v>
      </c>
      <c r="H78" s="64">
        <f>+'Enero 2016'!H78+'Febrero 2016'!H78+'Marzo 2016'!H78</f>
        <v>17020572.178501535</v>
      </c>
      <c r="I78" s="64">
        <f>+'Enero 2016'!I78+'Febrero 2016'!I78+'Marzo 2016'!I78</f>
        <v>22363</v>
      </c>
      <c r="J78" s="15"/>
      <c r="K78" s="35" t="s">
        <v>61</v>
      </c>
      <c r="L78" s="40">
        <f t="shared" ref="L78:L79" si="30">+B78/G78-1</f>
        <v>-1.2818607416214656E-2</v>
      </c>
      <c r="M78" s="40">
        <f t="shared" ref="M78:M79" si="31">+C78/H78-1</f>
        <v>2.4379343652209284E-2</v>
      </c>
      <c r="N78" s="40">
        <f t="shared" si="27"/>
        <v>-0.11787327281670612</v>
      </c>
      <c r="Q78" s="15"/>
      <c r="R78" s="15"/>
      <c r="S78" s="15"/>
      <c r="T78" s="15"/>
      <c r="V78" s="15"/>
      <c r="W78" s="15"/>
      <c r="X78" s="15"/>
      <c r="Y78" s="15"/>
      <c r="AA78" s="15"/>
      <c r="AB78" s="15"/>
      <c r="AC78" s="15"/>
      <c r="AD78" s="15"/>
    </row>
    <row r="79" spans="1:30" ht="13.5" thickBot="1" x14ac:dyDescent="0.25">
      <c r="A79" s="29" t="s">
        <v>62</v>
      </c>
      <c r="B79" s="22">
        <f>+'Enero 2016'!B79+'Febrero 2016'!B79+'Marzo 2016'!B79</f>
        <v>26569</v>
      </c>
      <c r="C79" s="22">
        <f>+'Enero 2016'!C79+'Febrero 2016'!C79+'Marzo 2016'!C79</f>
        <v>17435522.556798458</v>
      </c>
      <c r="D79" s="22">
        <f>+'Enero 2016'!D79+'Febrero 2016'!D79+'Marzo 2016'!D79</f>
        <v>19727</v>
      </c>
      <c r="F79" s="29" t="s">
        <v>62</v>
      </c>
      <c r="G79" s="22">
        <f>+'Enero 2016'!G79+'Febrero 2016'!G79+'Marzo 2016'!G79</f>
        <v>26914</v>
      </c>
      <c r="H79" s="22">
        <f>+'Enero 2016'!H79+'Febrero 2016'!H79+'Marzo 2016'!H79</f>
        <v>17020572.178501535</v>
      </c>
      <c r="I79" s="22">
        <f>+'Enero 2016'!I79+'Febrero 2016'!I79+'Marzo 2016'!I79</f>
        <v>22363</v>
      </c>
      <c r="J79" s="15"/>
      <c r="K79" s="29" t="s">
        <v>62</v>
      </c>
      <c r="L79" s="44">
        <f t="shared" si="30"/>
        <v>-1.2818607416214656E-2</v>
      </c>
      <c r="M79" s="44">
        <f t="shared" si="31"/>
        <v>2.4379343652209284E-2</v>
      </c>
      <c r="N79" s="44">
        <f t="shared" si="27"/>
        <v>-0.11787327281670612</v>
      </c>
    </row>
    <row r="80" spans="1:30" ht="13.5" thickBot="1" x14ac:dyDescent="0.25">
      <c r="J80" s="15"/>
      <c r="L80" s="39"/>
      <c r="M80" s="39"/>
      <c r="N80" s="39"/>
    </row>
    <row r="81" spans="1:30" ht="13.5" thickBot="1" x14ac:dyDescent="0.25">
      <c r="A81" s="10" t="s">
        <v>63</v>
      </c>
      <c r="B81" s="14">
        <f>+'Enero 2016'!B81+'Febrero 2016'!B81+'Marzo 2016'!B81</f>
        <v>19218</v>
      </c>
      <c r="C81" s="14">
        <f>+'Enero 2016'!C81+'Febrero 2016'!C81+'Marzo 2016'!C81</f>
        <v>18245818.360505309</v>
      </c>
      <c r="D81" s="14">
        <f>+'Enero 2016'!D81+'Febrero 2016'!D81+'Marzo 2016'!D81</f>
        <v>14926</v>
      </c>
      <c r="F81" s="60" t="s">
        <v>63</v>
      </c>
      <c r="G81" s="64">
        <f>+'Enero 2016'!G81+'Febrero 2016'!G81+'Marzo 2016'!G81</f>
        <v>17230</v>
      </c>
      <c r="H81" s="64">
        <f>+'Enero 2016'!H81+'Febrero 2016'!H81+'Marzo 2016'!H81</f>
        <v>16396512.722900972</v>
      </c>
      <c r="I81" s="64">
        <f>+'Enero 2016'!I81+'Febrero 2016'!I81+'Marzo 2016'!I81</f>
        <v>13401</v>
      </c>
      <c r="J81" s="15"/>
      <c r="K81" s="35" t="s">
        <v>63</v>
      </c>
      <c r="L81" s="40">
        <f t="shared" ref="L81:L82" si="32">+B81/G81-1</f>
        <v>0.11538015089959375</v>
      </c>
      <c r="M81" s="40">
        <f t="shared" ref="M81:M82" si="33">+C81/H81-1</f>
        <v>0.11278652167429581</v>
      </c>
      <c r="N81" s="40">
        <f t="shared" si="27"/>
        <v>0.11379747780016425</v>
      </c>
      <c r="Q81" s="15"/>
      <c r="R81" s="15"/>
      <c r="S81" s="15"/>
      <c r="T81" s="15"/>
      <c r="V81" s="15"/>
      <c r="W81" s="15"/>
      <c r="X81" s="15"/>
      <c r="Y81" s="15"/>
      <c r="AA81" s="15"/>
      <c r="AB81" s="15"/>
      <c r="AC81" s="15"/>
      <c r="AD81" s="15"/>
    </row>
    <row r="82" spans="1:30" ht="13.5" thickBot="1" x14ac:dyDescent="0.25">
      <c r="A82" s="29" t="s">
        <v>64</v>
      </c>
      <c r="B82" s="22">
        <f>+'Enero 2016'!B82+'Febrero 2016'!B82+'Marzo 2016'!B82</f>
        <v>19218</v>
      </c>
      <c r="C82" s="22">
        <f>+'Enero 2016'!C82+'Febrero 2016'!C82+'Marzo 2016'!C82</f>
        <v>18245818.360505309</v>
      </c>
      <c r="D82" s="22">
        <f>+'Enero 2016'!D82+'Febrero 2016'!D82+'Marzo 2016'!D82</f>
        <v>14926</v>
      </c>
      <c r="F82" s="29" t="s">
        <v>64</v>
      </c>
      <c r="G82" s="22">
        <f>+'Enero 2016'!G82+'Febrero 2016'!G82+'Marzo 2016'!G82</f>
        <v>17230</v>
      </c>
      <c r="H82" s="22">
        <f>+'Enero 2016'!H82+'Febrero 2016'!H82+'Marzo 2016'!H82</f>
        <v>16396512.722900972</v>
      </c>
      <c r="I82" s="22">
        <f>+'Enero 2016'!I82+'Febrero 2016'!I82+'Marzo 2016'!I82</f>
        <v>13401</v>
      </c>
      <c r="J82" s="15"/>
      <c r="K82" s="29" t="s">
        <v>64</v>
      </c>
      <c r="L82" s="44">
        <f t="shared" si="32"/>
        <v>0.11538015089959375</v>
      </c>
      <c r="M82" s="44">
        <f t="shared" si="33"/>
        <v>0.11278652167429581</v>
      </c>
      <c r="N82" s="44">
        <f t="shared" si="27"/>
        <v>0.11379747780016425</v>
      </c>
    </row>
    <row r="83" spans="1:30" ht="13.5" thickBot="1" x14ac:dyDescent="0.25">
      <c r="J83" s="15"/>
      <c r="L83" s="39"/>
      <c r="M83" s="39"/>
      <c r="N83" s="39"/>
    </row>
    <row r="84" spans="1:30" ht="13.5" thickBot="1" x14ac:dyDescent="0.25">
      <c r="A84" s="10" t="s">
        <v>65</v>
      </c>
      <c r="B84" s="14">
        <f>+'Enero 2016'!B84+'Febrero 2016'!B84+'Marzo 2016'!B84</f>
        <v>32931</v>
      </c>
      <c r="C84" s="14">
        <f>+'Enero 2016'!C84+'Febrero 2016'!C84+'Marzo 2016'!C84</f>
        <v>34486187.181673735</v>
      </c>
      <c r="D84" s="14">
        <f>+'Enero 2016'!D84+'Febrero 2016'!D84+'Marzo 2016'!D84</f>
        <v>25500</v>
      </c>
      <c r="F84" s="60" t="s">
        <v>65</v>
      </c>
      <c r="G84" s="64">
        <f>+'Enero 2016'!G84+'Febrero 2016'!G84+'Marzo 2016'!G84</f>
        <v>26568</v>
      </c>
      <c r="H84" s="64">
        <f>+'Enero 2016'!H84+'Febrero 2016'!H84+'Marzo 2016'!H84</f>
        <v>28579033.573627427</v>
      </c>
      <c r="I84" s="64">
        <f>+'Enero 2016'!I84+'Febrero 2016'!I84+'Marzo 2016'!I84</f>
        <v>19809</v>
      </c>
      <c r="J84" s="15"/>
      <c r="K84" s="35" t="s">
        <v>65</v>
      </c>
      <c r="L84" s="40">
        <f t="shared" ref="L84:L87" si="34">+B84/G84-1</f>
        <v>0.23949864498644979</v>
      </c>
      <c r="M84" s="40">
        <f t="shared" ref="M84:M87" si="35">+C84/H84-1</f>
        <v>0.20669535912849746</v>
      </c>
      <c r="N84" s="40">
        <f t="shared" si="27"/>
        <v>0.28729365439951526</v>
      </c>
      <c r="Q84" s="15"/>
      <c r="R84" s="15"/>
      <c r="S84" s="15"/>
      <c r="T84" s="15"/>
      <c r="V84" s="15"/>
      <c r="W84" s="15"/>
      <c r="X84" s="15"/>
      <c r="Y84" s="15"/>
      <c r="AA84" s="15"/>
      <c r="AB84" s="15"/>
      <c r="AC84" s="15"/>
      <c r="AD84" s="15"/>
    </row>
    <row r="85" spans="1:30" ht="13.5" thickBot="1" x14ac:dyDescent="0.25">
      <c r="A85" s="25" t="s">
        <v>66</v>
      </c>
      <c r="B85" s="19">
        <f>+'Enero 2016'!B85+'Febrero 2016'!B85+'Marzo 2016'!B85</f>
        <v>9189</v>
      </c>
      <c r="C85" s="19">
        <f>+'Enero 2016'!C85+'Febrero 2016'!C85+'Marzo 2016'!C85</f>
        <v>10692498.334967935</v>
      </c>
      <c r="D85" s="19">
        <f>+'Enero 2016'!D85+'Febrero 2016'!D85+'Marzo 2016'!D85</f>
        <v>6800</v>
      </c>
      <c r="F85" s="25" t="s">
        <v>66</v>
      </c>
      <c r="G85" s="19">
        <f>+'Enero 2016'!G85+'Febrero 2016'!G85+'Marzo 2016'!G85</f>
        <v>7084</v>
      </c>
      <c r="H85" s="19">
        <f>+'Enero 2016'!H85+'Febrero 2016'!H85+'Marzo 2016'!H85</f>
        <v>7433709.4757753443</v>
      </c>
      <c r="I85" s="19">
        <f>+'Enero 2016'!I85+'Febrero 2016'!I85+'Marzo 2016'!I85</f>
        <v>5116</v>
      </c>
      <c r="J85" s="15"/>
      <c r="K85" s="25" t="s">
        <v>66</v>
      </c>
      <c r="L85" s="42">
        <f t="shared" si="34"/>
        <v>0.29714850367024281</v>
      </c>
      <c r="M85" s="42">
        <f t="shared" si="35"/>
        <v>0.438379905727039</v>
      </c>
      <c r="N85" s="42">
        <f t="shared" si="27"/>
        <v>0.32916340891321338</v>
      </c>
    </row>
    <row r="86" spans="1:30" ht="13.5" thickBot="1" x14ac:dyDescent="0.25">
      <c r="A86" s="26" t="s">
        <v>67</v>
      </c>
      <c r="B86" s="19">
        <f>+'Enero 2016'!B86+'Febrero 2016'!B86+'Marzo 2016'!B86</f>
        <v>6634</v>
      </c>
      <c r="C86" s="19">
        <f>+'Enero 2016'!C86+'Febrero 2016'!C86+'Marzo 2016'!C86</f>
        <v>6158782.7211605068</v>
      </c>
      <c r="D86" s="19">
        <f>+'Enero 2016'!D86+'Febrero 2016'!D86+'Marzo 2016'!D86</f>
        <v>5242</v>
      </c>
      <c r="F86" s="26" t="s">
        <v>67</v>
      </c>
      <c r="G86" s="54">
        <f>+'Enero 2016'!G86+'Febrero 2016'!G86+'Marzo 2016'!G86</f>
        <v>6276</v>
      </c>
      <c r="H86" s="54">
        <f>+'Enero 2016'!H86+'Febrero 2016'!H86+'Marzo 2016'!H86</f>
        <v>6457849.2592223473</v>
      </c>
      <c r="I86" s="54">
        <f>+'Enero 2016'!I86+'Febrero 2016'!I86+'Marzo 2016'!I86</f>
        <v>5002</v>
      </c>
      <c r="J86" s="15"/>
      <c r="K86" s="26" t="s">
        <v>67</v>
      </c>
      <c r="L86" s="42">
        <f t="shared" si="34"/>
        <v>5.7042702358189867E-2</v>
      </c>
      <c r="M86" s="42">
        <f t="shared" si="35"/>
        <v>-4.6310547994713347E-2</v>
      </c>
      <c r="N86" s="42">
        <f t="shared" si="27"/>
        <v>4.7980807676929249E-2</v>
      </c>
    </row>
    <row r="87" spans="1:30" ht="13.5" thickBot="1" x14ac:dyDescent="0.25">
      <c r="A87" s="27" t="s">
        <v>68</v>
      </c>
      <c r="B87" s="22">
        <f>+'Enero 2016'!B87+'Febrero 2016'!B87+'Marzo 2016'!B87</f>
        <v>17108</v>
      </c>
      <c r="C87" s="22">
        <f>+'Enero 2016'!C87+'Febrero 2016'!C87+'Marzo 2016'!C87</f>
        <v>17634906.125545282</v>
      </c>
      <c r="D87" s="22">
        <f>+'Enero 2016'!D87+'Febrero 2016'!D87+'Marzo 2016'!D87</f>
        <v>13458</v>
      </c>
      <c r="F87" s="27" t="s">
        <v>68</v>
      </c>
      <c r="G87" s="56">
        <f>+'Enero 2016'!G87+'Febrero 2016'!G87+'Marzo 2016'!G87</f>
        <v>13208</v>
      </c>
      <c r="H87" s="56">
        <f>+'Enero 2016'!H87+'Febrero 2016'!H87+'Marzo 2016'!H87</f>
        <v>14687474.84862973</v>
      </c>
      <c r="I87" s="56">
        <f>+'Enero 2016'!I87+'Febrero 2016'!I87+'Marzo 2016'!I87</f>
        <v>9691</v>
      </c>
      <c r="J87" s="15"/>
      <c r="K87" s="27" t="s">
        <v>68</v>
      </c>
      <c r="L87" s="44">
        <f t="shared" si="34"/>
        <v>0.29527559055118102</v>
      </c>
      <c r="M87" s="44">
        <f t="shared" si="35"/>
        <v>0.20067651569054656</v>
      </c>
      <c r="N87" s="44">
        <f t="shared" si="27"/>
        <v>0.3887111753173047</v>
      </c>
    </row>
    <row r="88" spans="1:30" ht="13.5" thickBot="1" x14ac:dyDescent="0.25">
      <c r="J88" s="15"/>
      <c r="L88" s="39"/>
      <c r="M88" s="39"/>
      <c r="N88" s="39"/>
    </row>
    <row r="89" spans="1:30" ht="13.5" thickBot="1" x14ac:dyDescent="0.25">
      <c r="A89" s="13" t="s">
        <v>69</v>
      </c>
      <c r="B89" s="14">
        <f>+'Enero 2016'!B89+'Febrero 2016'!B89+'Marzo 2016'!B89</f>
        <v>5688</v>
      </c>
      <c r="C89" s="14">
        <f>+'Enero 2016'!C89+'Febrero 2016'!C89+'Marzo 2016'!C89</f>
        <v>5182363.9740274344</v>
      </c>
      <c r="D89" s="14">
        <f>+'Enero 2016'!D89+'Febrero 2016'!D89+'Marzo 2016'!D89</f>
        <v>4455</v>
      </c>
      <c r="F89" s="62" t="s">
        <v>69</v>
      </c>
      <c r="G89" s="64">
        <f>+'Enero 2016'!G89+'Febrero 2016'!G89+'Marzo 2016'!G89</f>
        <v>5717</v>
      </c>
      <c r="H89" s="64">
        <f>+'Enero 2016'!H89+'Febrero 2016'!H89+'Marzo 2016'!H89</f>
        <v>6304120.90315131</v>
      </c>
      <c r="I89" s="64">
        <f>+'Enero 2016'!I89+'Febrero 2016'!I89+'Marzo 2016'!I89</f>
        <v>4098</v>
      </c>
      <c r="J89" s="15"/>
      <c r="K89" s="36" t="s">
        <v>69</v>
      </c>
      <c r="L89" s="40">
        <f t="shared" ref="L89:L90" si="36">+B89/G89-1</f>
        <v>-5.0725905195032617E-3</v>
      </c>
      <c r="M89" s="40">
        <f t="shared" ref="M89:M90" si="37">+C89/H89-1</f>
        <v>-0.17794026262458429</v>
      </c>
      <c r="N89" s="40">
        <f t="shared" si="27"/>
        <v>8.7115666178623652E-2</v>
      </c>
      <c r="Q89" s="15"/>
      <c r="R89" s="15"/>
      <c r="S89" s="15"/>
      <c r="T89" s="15"/>
      <c r="V89" s="15"/>
      <c r="W89" s="15"/>
      <c r="X89" s="15"/>
      <c r="Y89" s="15"/>
      <c r="AA89" s="15"/>
      <c r="AB89" s="15"/>
      <c r="AC89" s="15"/>
      <c r="AD89" s="15"/>
    </row>
    <row r="90" spans="1:30" ht="13.5" thickBot="1" x14ac:dyDescent="0.25">
      <c r="A90" s="28" t="s">
        <v>70</v>
      </c>
      <c r="B90" s="22">
        <f>+'Enero 2016'!B90+'Febrero 2016'!B90+'Marzo 2016'!B90</f>
        <v>5688</v>
      </c>
      <c r="C90" s="22">
        <f>+'Enero 2016'!C90+'Febrero 2016'!C90+'Marzo 2016'!C90</f>
        <v>5182363.9740274344</v>
      </c>
      <c r="D90" s="22">
        <f>+'Enero 2016'!D90+'Febrero 2016'!D90+'Marzo 2016'!D90</f>
        <v>4455</v>
      </c>
      <c r="F90" s="28" t="s">
        <v>70</v>
      </c>
      <c r="G90" s="22">
        <f>+'Enero 2016'!G90+'Febrero 2016'!G90+'Marzo 2016'!G90</f>
        <v>5717</v>
      </c>
      <c r="H90" s="22">
        <f>+'Enero 2016'!H90+'Febrero 2016'!H90+'Marzo 2016'!H90</f>
        <v>6304120.90315131</v>
      </c>
      <c r="I90" s="22">
        <f>+'Enero 2016'!I90+'Febrero 2016'!I90+'Marzo 2016'!I90</f>
        <v>4098</v>
      </c>
      <c r="J90" s="15"/>
      <c r="K90" s="28" t="s">
        <v>70</v>
      </c>
      <c r="L90" s="44">
        <f t="shared" si="36"/>
        <v>-5.0725905195032617E-3</v>
      </c>
      <c r="M90" s="44">
        <f t="shared" si="37"/>
        <v>-0.17794026262458429</v>
      </c>
      <c r="N90" s="44">
        <f t="shared" si="27"/>
        <v>8.7115666178623652E-2</v>
      </c>
    </row>
    <row r="91" spans="1:30" ht="13.5" thickBot="1" x14ac:dyDescent="0.25">
      <c r="J91" s="15"/>
      <c r="L91" s="39"/>
      <c r="M91" s="39"/>
      <c r="N91" s="39"/>
    </row>
    <row r="92" spans="1:30" ht="13.5" thickBot="1" x14ac:dyDescent="0.25">
      <c r="A92" s="29" t="s">
        <v>71</v>
      </c>
      <c r="B92" s="22">
        <f>+'Enero 2016'!B92+'Febrero 2016'!B92+'Marzo 2016'!B92</f>
        <v>0</v>
      </c>
      <c r="C92" s="22">
        <f>+'Enero 2016'!C92+'Febrero 2016'!C92+'Marzo 2016'!C92</f>
        <v>0</v>
      </c>
      <c r="D92" s="22">
        <f>+'Enero 2016'!D92+'Febrero 2016'!D92+'Marzo 2016'!D92</f>
        <v>0</v>
      </c>
      <c r="F92" s="29" t="s">
        <v>71</v>
      </c>
      <c r="G92" s="22">
        <f>+'Enero 2016'!G92+'Febrero 2016'!G92+'Marzo 2016'!G92</f>
        <v>0</v>
      </c>
      <c r="H92" s="22">
        <f>+'Enero 2016'!H92+'Febrero 2016'!H92+'Marzo 2016'!H92</f>
        <v>0</v>
      </c>
      <c r="I92" s="22">
        <f>+'Enero 2016'!I92+'Febrero 2016'!I92+'Marzo 2016'!I92</f>
        <v>0</v>
      </c>
      <c r="J92" s="15"/>
      <c r="K92" s="29" t="s">
        <v>71</v>
      </c>
      <c r="L92" s="43" t="e">
        <f t="shared" ref="L92" si="38">+B92/G92-1</f>
        <v>#DIV/0!</v>
      </c>
      <c r="M92" s="43" t="e">
        <f t="shared" ref="M92" si="39">+C92/H92-1</f>
        <v>#DIV/0!</v>
      </c>
      <c r="N92" s="43" t="e">
        <f t="shared" si="27"/>
        <v>#DIV/0!</v>
      </c>
    </row>
    <row r="93" spans="1:30" x14ac:dyDescent="0.2">
      <c r="J93" s="15"/>
    </row>
  </sheetData>
  <mergeCells count="3">
    <mergeCell ref="A1:B1"/>
    <mergeCell ref="K1:L1"/>
    <mergeCell ref="F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"/>
  <sheetViews>
    <sheetView tabSelected="1" topLeftCell="A4" zoomScale="85" zoomScaleNormal="85" workbookViewId="0">
      <selection activeCell="L92" sqref="L92"/>
    </sheetView>
  </sheetViews>
  <sheetFormatPr baseColWidth="10" defaultColWidth="9.140625" defaultRowHeight="12.75" x14ac:dyDescent="0.2"/>
  <cols>
    <col min="1" max="1" width="22.7109375" style="2" bestFit="1" customWidth="1"/>
    <col min="2" max="2" width="12.140625" style="2" customWidth="1"/>
    <col min="3" max="3" width="13.28515625" style="2" bestFit="1" customWidth="1"/>
    <col min="4" max="5" width="9.140625" style="2"/>
    <col min="6" max="6" width="25.7109375" style="2" bestFit="1" customWidth="1"/>
    <col min="7" max="7" width="12.28515625" style="2" bestFit="1" customWidth="1"/>
    <col min="8" max="8" width="11.5703125" style="2" bestFit="1" customWidth="1"/>
    <col min="9" max="10" width="9.140625" style="2"/>
    <col min="11" max="11" width="22.7109375" style="2" bestFit="1" customWidth="1"/>
    <col min="12" max="12" width="12.140625" style="2" customWidth="1"/>
    <col min="13" max="13" width="13.28515625" style="2" bestFit="1" customWidth="1"/>
    <col min="14" max="258" width="9.140625" style="2"/>
    <col min="259" max="259" width="22.7109375" style="2" bestFit="1" customWidth="1"/>
    <col min="260" max="260" width="12.140625" style="2" customWidth="1"/>
    <col min="261" max="261" width="16.7109375" style="2" customWidth="1"/>
    <col min="262" max="262" width="13.28515625" style="2" bestFit="1" customWidth="1"/>
    <col min="263" max="514" width="9.140625" style="2"/>
    <col min="515" max="515" width="22.7109375" style="2" bestFit="1" customWidth="1"/>
    <col min="516" max="516" width="12.140625" style="2" customWidth="1"/>
    <col min="517" max="517" width="16.7109375" style="2" customWidth="1"/>
    <col min="518" max="518" width="13.28515625" style="2" bestFit="1" customWidth="1"/>
    <col min="519" max="770" width="9.140625" style="2"/>
    <col min="771" max="771" width="22.7109375" style="2" bestFit="1" customWidth="1"/>
    <col min="772" max="772" width="12.140625" style="2" customWidth="1"/>
    <col min="773" max="773" width="16.7109375" style="2" customWidth="1"/>
    <col min="774" max="774" width="13.28515625" style="2" bestFit="1" customWidth="1"/>
    <col min="775" max="1026" width="9.140625" style="2"/>
    <col min="1027" max="1027" width="22.7109375" style="2" bestFit="1" customWidth="1"/>
    <col min="1028" max="1028" width="12.140625" style="2" customWidth="1"/>
    <col min="1029" max="1029" width="16.7109375" style="2" customWidth="1"/>
    <col min="1030" max="1030" width="13.28515625" style="2" bestFit="1" customWidth="1"/>
    <col min="1031" max="1282" width="9.140625" style="2"/>
    <col min="1283" max="1283" width="22.7109375" style="2" bestFit="1" customWidth="1"/>
    <col min="1284" max="1284" width="12.140625" style="2" customWidth="1"/>
    <col min="1285" max="1285" width="16.7109375" style="2" customWidth="1"/>
    <col min="1286" max="1286" width="13.28515625" style="2" bestFit="1" customWidth="1"/>
    <col min="1287" max="1538" width="9.140625" style="2"/>
    <col min="1539" max="1539" width="22.7109375" style="2" bestFit="1" customWidth="1"/>
    <col min="1540" max="1540" width="12.140625" style="2" customWidth="1"/>
    <col min="1541" max="1541" width="16.7109375" style="2" customWidth="1"/>
    <col min="1542" max="1542" width="13.28515625" style="2" bestFit="1" customWidth="1"/>
    <col min="1543" max="1794" width="9.140625" style="2"/>
    <col min="1795" max="1795" width="22.7109375" style="2" bestFit="1" customWidth="1"/>
    <col min="1796" max="1796" width="12.140625" style="2" customWidth="1"/>
    <col min="1797" max="1797" width="16.7109375" style="2" customWidth="1"/>
    <col min="1798" max="1798" width="13.28515625" style="2" bestFit="1" customWidth="1"/>
    <col min="1799" max="2050" width="9.140625" style="2"/>
    <col min="2051" max="2051" width="22.7109375" style="2" bestFit="1" customWidth="1"/>
    <col min="2052" max="2052" width="12.140625" style="2" customWidth="1"/>
    <col min="2053" max="2053" width="16.7109375" style="2" customWidth="1"/>
    <col min="2054" max="2054" width="13.28515625" style="2" bestFit="1" customWidth="1"/>
    <col min="2055" max="2306" width="9.140625" style="2"/>
    <col min="2307" max="2307" width="22.7109375" style="2" bestFit="1" customWidth="1"/>
    <col min="2308" max="2308" width="12.140625" style="2" customWidth="1"/>
    <col min="2309" max="2309" width="16.7109375" style="2" customWidth="1"/>
    <col min="2310" max="2310" width="13.28515625" style="2" bestFit="1" customWidth="1"/>
    <col min="2311" max="2562" width="9.140625" style="2"/>
    <col min="2563" max="2563" width="22.7109375" style="2" bestFit="1" customWidth="1"/>
    <col min="2564" max="2564" width="12.140625" style="2" customWidth="1"/>
    <col min="2565" max="2565" width="16.7109375" style="2" customWidth="1"/>
    <col min="2566" max="2566" width="13.28515625" style="2" bestFit="1" customWidth="1"/>
    <col min="2567" max="2818" width="9.140625" style="2"/>
    <col min="2819" max="2819" width="22.7109375" style="2" bestFit="1" customWidth="1"/>
    <col min="2820" max="2820" width="12.140625" style="2" customWidth="1"/>
    <col min="2821" max="2821" width="16.7109375" style="2" customWidth="1"/>
    <col min="2822" max="2822" width="13.28515625" style="2" bestFit="1" customWidth="1"/>
    <col min="2823" max="3074" width="9.140625" style="2"/>
    <col min="3075" max="3075" width="22.7109375" style="2" bestFit="1" customWidth="1"/>
    <col min="3076" max="3076" width="12.140625" style="2" customWidth="1"/>
    <col min="3077" max="3077" width="16.7109375" style="2" customWidth="1"/>
    <col min="3078" max="3078" width="13.28515625" style="2" bestFit="1" customWidth="1"/>
    <col min="3079" max="3330" width="9.140625" style="2"/>
    <col min="3331" max="3331" width="22.7109375" style="2" bestFit="1" customWidth="1"/>
    <col min="3332" max="3332" width="12.140625" style="2" customWidth="1"/>
    <col min="3333" max="3333" width="16.7109375" style="2" customWidth="1"/>
    <col min="3334" max="3334" width="13.28515625" style="2" bestFit="1" customWidth="1"/>
    <col min="3335" max="3586" width="9.140625" style="2"/>
    <col min="3587" max="3587" width="22.7109375" style="2" bestFit="1" customWidth="1"/>
    <col min="3588" max="3588" width="12.140625" style="2" customWidth="1"/>
    <col min="3589" max="3589" width="16.7109375" style="2" customWidth="1"/>
    <col min="3590" max="3590" width="13.28515625" style="2" bestFit="1" customWidth="1"/>
    <col min="3591" max="3842" width="9.140625" style="2"/>
    <col min="3843" max="3843" width="22.7109375" style="2" bestFit="1" customWidth="1"/>
    <col min="3844" max="3844" width="12.140625" style="2" customWidth="1"/>
    <col min="3845" max="3845" width="16.7109375" style="2" customWidth="1"/>
    <col min="3846" max="3846" width="13.28515625" style="2" bestFit="1" customWidth="1"/>
    <col min="3847" max="4098" width="9.140625" style="2"/>
    <col min="4099" max="4099" width="22.7109375" style="2" bestFit="1" customWidth="1"/>
    <col min="4100" max="4100" width="12.140625" style="2" customWidth="1"/>
    <col min="4101" max="4101" width="16.7109375" style="2" customWidth="1"/>
    <col min="4102" max="4102" width="13.28515625" style="2" bestFit="1" customWidth="1"/>
    <col min="4103" max="4354" width="9.140625" style="2"/>
    <col min="4355" max="4355" width="22.7109375" style="2" bestFit="1" customWidth="1"/>
    <col min="4356" max="4356" width="12.140625" style="2" customWidth="1"/>
    <col min="4357" max="4357" width="16.7109375" style="2" customWidth="1"/>
    <col min="4358" max="4358" width="13.28515625" style="2" bestFit="1" customWidth="1"/>
    <col min="4359" max="4610" width="9.140625" style="2"/>
    <col min="4611" max="4611" width="22.7109375" style="2" bestFit="1" customWidth="1"/>
    <col min="4612" max="4612" width="12.140625" style="2" customWidth="1"/>
    <col min="4613" max="4613" width="16.7109375" style="2" customWidth="1"/>
    <col min="4614" max="4614" width="13.28515625" style="2" bestFit="1" customWidth="1"/>
    <col min="4615" max="4866" width="9.140625" style="2"/>
    <col min="4867" max="4867" width="22.7109375" style="2" bestFit="1" customWidth="1"/>
    <col min="4868" max="4868" width="12.140625" style="2" customWidth="1"/>
    <col min="4869" max="4869" width="16.7109375" style="2" customWidth="1"/>
    <col min="4870" max="4870" width="13.28515625" style="2" bestFit="1" customWidth="1"/>
    <col min="4871" max="5122" width="9.140625" style="2"/>
    <col min="5123" max="5123" width="22.7109375" style="2" bestFit="1" customWidth="1"/>
    <col min="5124" max="5124" width="12.140625" style="2" customWidth="1"/>
    <col min="5125" max="5125" width="16.7109375" style="2" customWidth="1"/>
    <col min="5126" max="5126" width="13.28515625" style="2" bestFit="1" customWidth="1"/>
    <col min="5127" max="5378" width="9.140625" style="2"/>
    <col min="5379" max="5379" width="22.7109375" style="2" bestFit="1" customWidth="1"/>
    <col min="5380" max="5380" width="12.140625" style="2" customWidth="1"/>
    <col min="5381" max="5381" width="16.7109375" style="2" customWidth="1"/>
    <col min="5382" max="5382" width="13.28515625" style="2" bestFit="1" customWidth="1"/>
    <col min="5383" max="5634" width="9.140625" style="2"/>
    <col min="5635" max="5635" width="22.7109375" style="2" bestFit="1" customWidth="1"/>
    <col min="5636" max="5636" width="12.140625" style="2" customWidth="1"/>
    <col min="5637" max="5637" width="16.7109375" style="2" customWidth="1"/>
    <col min="5638" max="5638" width="13.28515625" style="2" bestFit="1" customWidth="1"/>
    <col min="5639" max="5890" width="9.140625" style="2"/>
    <col min="5891" max="5891" width="22.7109375" style="2" bestFit="1" customWidth="1"/>
    <col min="5892" max="5892" width="12.140625" style="2" customWidth="1"/>
    <col min="5893" max="5893" width="16.7109375" style="2" customWidth="1"/>
    <col min="5894" max="5894" width="13.28515625" style="2" bestFit="1" customWidth="1"/>
    <col min="5895" max="6146" width="9.140625" style="2"/>
    <col min="6147" max="6147" width="22.7109375" style="2" bestFit="1" customWidth="1"/>
    <col min="6148" max="6148" width="12.140625" style="2" customWidth="1"/>
    <col min="6149" max="6149" width="16.7109375" style="2" customWidth="1"/>
    <col min="6150" max="6150" width="13.28515625" style="2" bestFit="1" customWidth="1"/>
    <col min="6151" max="6402" width="9.140625" style="2"/>
    <col min="6403" max="6403" width="22.7109375" style="2" bestFit="1" customWidth="1"/>
    <col min="6404" max="6404" width="12.140625" style="2" customWidth="1"/>
    <col min="6405" max="6405" width="16.7109375" style="2" customWidth="1"/>
    <col min="6406" max="6406" width="13.28515625" style="2" bestFit="1" customWidth="1"/>
    <col min="6407" max="6658" width="9.140625" style="2"/>
    <col min="6659" max="6659" width="22.7109375" style="2" bestFit="1" customWidth="1"/>
    <col min="6660" max="6660" width="12.140625" style="2" customWidth="1"/>
    <col min="6661" max="6661" width="16.7109375" style="2" customWidth="1"/>
    <col min="6662" max="6662" width="13.28515625" style="2" bestFit="1" customWidth="1"/>
    <col min="6663" max="6914" width="9.140625" style="2"/>
    <col min="6915" max="6915" width="22.7109375" style="2" bestFit="1" customWidth="1"/>
    <col min="6916" max="6916" width="12.140625" style="2" customWidth="1"/>
    <col min="6917" max="6917" width="16.7109375" style="2" customWidth="1"/>
    <col min="6918" max="6918" width="13.28515625" style="2" bestFit="1" customWidth="1"/>
    <col min="6919" max="7170" width="9.140625" style="2"/>
    <col min="7171" max="7171" width="22.7109375" style="2" bestFit="1" customWidth="1"/>
    <col min="7172" max="7172" width="12.140625" style="2" customWidth="1"/>
    <col min="7173" max="7173" width="16.7109375" style="2" customWidth="1"/>
    <col min="7174" max="7174" width="13.28515625" style="2" bestFit="1" customWidth="1"/>
    <col min="7175" max="7426" width="9.140625" style="2"/>
    <col min="7427" max="7427" width="22.7109375" style="2" bestFit="1" customWidth="1"/>
    <col min="7428" max="7428" width="12.140625" style="2" customWidth="1"/>
    <col min="7429" max="7429" width="16.7109375" style="2" customWidth="1"/>
    <col min="7430" max="7430" width="13.28515625" style="2" bestFit="1" customWidth="1"/>
    <col min="7431" max="7682" width="9.140625" style="2"/>
    <col min="7683" max="7683" width="22.7109375" style="2" bestFit="1" customWidth="1"/>
    <col min="7684" max="7684" width="12.140625" style="2" customWidth="1"/>
    <col min="7685" max="7685" width="16.7109375" style="2" customWidth="1"/>
    <col min="7686" max="7686" width="13.28515625" style="2" bestFit="1" customWidth="1"/>
    <col min="7687" max="7938" width="9.140625" style="2"/>
    <col min="7939" max="7939" width="22.7109375" style="2" bestFit="1" customWidth="1"/>
    <col min="7940" max="7940" width="12.140625" style="2" customWidth="1"/>
    <col min="7941" max="7941" width="16.7109375" style="2" customWidth="1"/>
    <col min="7942" max="7942" width="13.28515625" style="2" bestFit="1" customWidth="1"/>
    <col min="7943" max="8194" width="9.140625" style="2"/>
    <col min="8195" max="8195" width="22.7109375" style="2" bestFit="1" customWidth="1"/>
    <col min="8196" max="8196" width="12.140625" style="2" customWidth="1"/>
    <col min="8197" max="8197" width="16.7109375" style="2" customWidth="1"/>
    <col min="8198" max="8198" width="13.28515625" style="2" bestFit="1" customWidth="1"/>
    <col min="8199" max="8450" width="9.140625" style="2"/>
    <col min="8451" max="8451" width="22.7109375" style="2" bestFit="1" customWidth="1"/>
    <col min="8452" max="8452" width="12.140625" style="2" customWidth="1"/>
    <col min="8453" max="8453" width="16.7109375" style="2" customWidth="1"/>
    <col min="8454" max="8454" width="13.28515625" style="2" bestFit="1" customWidth="1"/>
    <col min="8455" max="8706" width="9.140625" style="2"/>
    <col min="8707" max="8707" width="22.7109375" style="2" bestFit="1" customWidth="1"/>
    <col min="8708" max="8708" width="12.140625" style="2" customWidth="1"/>
    <col min="8709" max="8709" width="16.7109375" style="2" customWidth="1"/>
    <col min="8710" max="8710" width="13.28515625" style="2" bestFit="1" customWidth="1"/>
    <col min="8711" max="8962" width="9.140625" style="2"/>
    <col min="8963" max="8963" width="22.7109375" style="2" bestFit="1" customWidth="1"/>
    <col min="8964" max="8964" width="12.140625" style="2" customWidth="1"/>
    <col min="8965" max="8965" width="16.7109375" style="2" customWidth="1"/>
    <col min="8966" max="8966" width="13.28515625" style="2" bestFit="1" customWidth="1"/>
    <col min="8967" max="9218" width="9.140625" style="2"/>
    <col min="9219" max="9219" width="22.7109375" style="2" bestFit="1" customWidth="1"/>
    <col min="9220" max="9220" width="12.140625" style="2" customWidth="1"/>
    <col min="9221" max="9221" width="16.7109375" style="2" customWidth="1"/>
    <col min="9222" max="9222" width="13.28515625" style="2" bestFit="1" customWidth="1"/>
    <col min="9223" max="9474" width="9.140625" style="2"/>
    <col min="9475" max="9475" width="22.7109375" style="2" bestFit="1" customWidth="1"/>
    <col min="9476" max="9476" width="12.140625" style="2" customWidth="1"/>
    <col min="9477" max="9477" width="16.7109375" style="2" customWidth="1"/>
    <col min="9478" max="9478" width="13.28515625" style="2" bestFit="1" customWidth="1"/>
    <col min="9479" max="9730" width="9.140625" style="2"/>
    <col min="9731" max="9731" width="22.7109375" style="2" bestFit="1" customWidth="1"/>
    <col min="9732" max="9732" width="12.140625" style="2" customWidth="1"/>
    <col min="9733" max="9733" width="16.7109375" style="2" customWidth="1"/>
    <col min="9734" max="9734" width="13.28515625" style="2" bestFit="1" customWidth="1"/>
    <col min="9735" max="9986" width="9.140625" style="2"/>
    <col min="9987" max="9987" width="22.7109375" style="2" bestFit="1" customWidth="1"/>
    <col min="9988" max="9988" width="12.140625" style="2" customWidth="1"/>
    <col min="9989" max="9989" width="16.7109375" style="2" customWidth="1"/>
    <col min="9990" max="9990" width="13.28515625" style="2" bestFit="1" customWidth="1"/>
    <col min="9991" max="10242" width="9.140625" style="2"/>
    <col min="10243" max="10243" width="22.7109375" style="2" bestFit="1" customWidth="1"/>
    <col min="10244" max="10244" width="12.140625" style="2" customWidth="1"/>
    <col min="10245" max="10245" width="16.7109375" style="2" customWidth="1"/>
    <col min="10246" max="10246" width="13.28515625" style="2" bestFit="1" customWidth="1"/>
    <col min="10247" max="10498" width="9.140625" style="2"/>
    <col min="10499" max="10499" width="22.7109375" style="2" bestFit="1" customWidth="1"/>
    <col min="10500" max="10500" width="12.140625" style="2" customWidth="1"/>
    <col min="10501" max="10501" width="16.7109375" style="2" customWidth="1"/>
    <col min="10502" max="10502" width="13.28515625" style="2" bestFit="1" customWidth="1"/>
    <col min="10503" max="10754" width="9.140625" style="2"/>
    <col min="10755" max="10755" width="22.7109375" style="2" bestFit="1" customWidth="1"/>
    <col min="10756" max="10756" width="12.140625" style="2" customWidth="1"/>
    <col min="10757" max="10757" width="16.7109375" style="2" customWidth="1"/>
    <col min="10758" max="10758" width="13.28515625" style="2" bestFit="1" customWidth="1"/>
    <col min="10759" max="11010" width="9.140625" style="2"/>
    <col min="11011" max="11011" width="22.7109375" style="2" bestFit="1" customWidth="1"/>
    <col min="11012" max="11012" width="12.140625" style="2" customWidth="1"/>
    <col min="11013" max="11013" width="16.7109375" style="2" customWidth="1"/>
    <col min="11014" max="11014" width="13.28515625" style="2" bestFit="1" customWidth="1"/>
    <col min="11015" max="11266" width="9.140625" style="2"/>
    <col min="11267" max="11267" width="22.7109375" style="2" bestFit="1" customWidth="1"/>
    <col min="11268" max="11268" width="12.140625" style="2" customWidth="1"/>
    <col min="11269" max="11269" width="16.7109375" style="2" customWidth="1"/>
    <col min="11270" max="11270" width="13.28515625" style="2" bestFit="1" customWidth="1"/>
    <col min="11271" max="11522" width="9.140625" style="2"/>
    <col min="11523" max="11523" width="22.7109375" style="2" bestFit="1" customWidth="1"/>
    <col min="11524" max="11524" width="12.140625" style="2" customWidth="1"/>
    <col min="11525" max="11525" width="16.7109375" style="2" customWidth="1"/>
    <col min="11526" max="11526" width="13.28515625" style="2" bestFit="1" customWidth="1"/>
    <col min="11527" max="11778" width="9.140625" style="2"/>
    <col min="11779" max="11779" width="22.7109375" style="2" bestFit="1" customWidth="1"/>
    <col min="11780" max="11780" width="12.140625" style="2" customWidth="1"/>
    <col min="11781" max="11781" width="16.7109375" style="2" customWidth="1"/>
    <col min="11782" max="11782" width="13.28515625" style="2" bestFit="1" customWidth="1"/>
    <col min="11783" max="12034" width="9.140625" style="2"/>
    <col min="12035" max="12035" width="22.7109375" style="2" bestFit="1" customWidth="1"/>
    <col min="12036" max="12036" width="12.140625" style="2" customWidth="1"/>
    <col min="12037" max="12037" width="16.7109375" style="2" customWidth="1"/>
    <col min="12038" max="12038" width="13.28515625" style="2" bestFit="1" customWidth="1"/>
    <col min="12039" max="12290" width="9.140625" style="2"/>
    <col min="12291" max="12291" width="22.7109375" style="2" bestFit="1" customWidth="1"/>
    <col min="12292" max="12292" width="12.140625" style="2" customWidth="1"/>
    <col min="12293" max="12293" width="16.7109375" style="2" customWidth="1"/>
    <col min="12294" max="12294" width="13.28515625" style="2" bestFit="1" customWidth="1"/>
    <col min="12295" max="12546" width="9.140625" style="2"/>
    <col min="12547" max="12547" width="22.7109375" style="2" bestFit="1" customWidth="1"/>
    <col min="12548" max="12548" width="12.140625" style="2" customWidth="1"/>
    <col min="12549" max="12549" width="16.7109375" style="2" customWidth="1"/>
    <col min="12550" max="12550" width="13.28515625" style="2" bestFit="1" customWidth="1"/>
    <col min="12551" max="12802" width="9.140625" style="2"/>
    <col min="12803" max="12803" width="22.7109375" style="2" bestFit="1" customWidth="1"/>
    <col min="12804" max="12804" width="12.140625" style="2" customWidth="1"/>
    <col min="12805" max="12805" width="16.7109375" style="2" customWidth="1"/>
    <col min="12806" max="12806" width="13.28515625" style="2" bestFit="1" customWidth="1"/>
    <col min="12807" max="13058" width="9.140625" style="2"/>
    <col min="13059" max="13059" width="22.7109375" style="2" bestFit="1" customWidth="1"/>
    <col min="13060" max="13060" width="12.140625" style="2" customWidth="1"/>
    <col min="13061" max="13061" width="16.7109375" style="2" customWidth="1"/>
    <col min="13062" max="13062" width="13.28515625" style="2" bestFit="1" customWidth="1"/>
    <col min="13063" max="13314" width="9.140625" style="2"/>
    <col min="13315" max="13315" width="22.7109375" style="2" bestFit="1" customWidth="1"/>
    <col min="13316" max="13316" width="12.140625" style="2" customWidth="1"/>
    <col min="13317" max="13317" width="16.7109375" style="2" customWidth="1"/>
    <col min="13318" max="13318" width="13.28515625" style="2" bestFit="1" customWidth="1"/>
    <col min="13319" max="13570" width="9.140625" style="2"/>
    <col min="13571" max="13571" width="22.7109375" style="2" bestFit="1" customWidth="1"/>
    <col min="13572" max="13572" width="12.140625" style="2" customWidth="1"/>
    <col min="13573" max="13573" width="16.7109375" style="2" customWidth="1"/>
    <col min="13574" max="13574" width="13.28515625" style="2" bestFit="1" customWidth="1"/>
    <col min="13575" max="13826" width="9.140625" style="2"/>
    <col min="13827" max="13827" width="22.7109375" style="2" bestFit="1" customWidth="1"/>
    <col min="13828" max="13828" width="12.140625" style="2" customWidth="1"/>
    <col min="13829" max="13829" width="16.7109375" style="2" customWidth="1"/>
    <col min="13830" max="13830" width="13.28515625" style="2" bestFit="1" customWidth="1"/>
    <col min="13831" max="14082" width="9.140625" style="2"/>
    <col min="14083" max="14083" width="22.7109375" style="2" bestFit="1" customWidth="1"/>
    <col min="14084" max="14084" width="12.140625" style="2" customWidth="1"/>
    <col min="14085" max="14085" width="16.7109375" style="2" customWidth="1"/>
    <col min="14086" max="14086" width="13.28515625" style="2" bestFit="1" customWidth="1"/>
    <col min="14087" max="14338" width="9.140625" style="2"/>
    <col min="14339" max="14339" width="22.7109375" style="2" bestFit="1" customWidth="1"/>
    <col min="14340" max="14340" width="12.140625" style="2" customWidth="1"/>
    <col min="14341" max="14341" width="16.7109375" style="2" customWidth="1"/>
    <col min="14342" max="14342" width="13.28515625" style="2" bestFit="1" customWidth="1"/>
    <col min="14343" max="14594" width="9.140625" style="2"/>
    <col min="14595" max="14595" width="22.7109375" style="2" bestFit="1" customWidth="1"/>
    <col min="14596" max="14596" width="12.140625" style="2" customWidth="1"/>
    <col min="14597" max="14597" width="16.7109375" style="2" customWidth="1"/>
    <col min="14598" max="14598" width="13.28515625" style="2" bestFit="1" customWidth="1"/>
    <col min="14599" max="14850" width="9.140625" style="2"/>
    <col min="14851" max="14851" width="22.7109375" style="2" bestFit="1" customWidth="1"/>
    <col min="14852" max="14852" width="12.140625" style="2" customWidth="1"/>
    <col min="14853" max="14853" width="16.7109375" style="2" customWidth="1"/>
    <col min="14854" max="14854" width="13.28515625" style="2" bestFit="1" customWidth="1"/>
    <col min="14855" max="15106" width="9.140625" style="2"/>
    <col min="15107" max="15107" width="22.7109375" style="2" bestFit="1" customWidth="1"/>
    <col min="15108" max="15108" width="12.140625" style="2" customWidth="1"/>
    <col min="15109" max="15109" width="16.7109375" style="2" customWidth="1"/>
    <col min="15110" max="15110" width="13.28515625" style="2" bestFit="1" customWidth="1"/>
    <col min="15111" max="15362" width="9.140625" style="2"/>
    <col min="15363" max="15363" width="22.7109375" style="2" bestFit="1" customWidth="1"/>
    <col min="15364" max="15364" width="12.140625" style="2" customWidth="1"/>
    <col min="15365" max="15365" width="16.7109375" style="2" customWidth="1"/>
    <col min="15366" max="15366" width="13.28515625" style="2" bestFit="1" customWidth="1"/>
    <col min="15367" max="15618" width="9.140625" style="2"/>
    <col min="15619" max="15619" width="22.7109375" style="2" bestFit="1" customWidth="1"/>
    <col min="15620" max="15620" width="12.140625" style="2" customWidth="1"/>
    <col min="15621" max="15621" width="16.7109375" style="2" customWidth="1"/>
    <col min="15622" max="15622" width="13.28515625" style="2" bestFit="1" customWidth="1"/>
    <col min="15623" max="15874" width="9.140625" style="2"/>
    <col min="15875" max="15875" width="22.7109375" style="2" bestFit="1" customWidth="1"/>
    <col min="15876" max="15876" width="12.140625" style="2" customWidth="1"/>
    <col min="15877" max="15877" width="16.7109375" style="2" customWidth="1"/>
    <col min="15878" max="15878" width="13.28515625" style="2" bestFit="1" customWidth="1"/>
    <col min="15879" max="16130" width="9.140625" style="2"/>
    <col min="16131" max="16131" width="22.7109375" style="2" bestFit="1" customWidth="1"/>
    <col min="16132" max="16132" width="12.140625" style="2" customWidth="1"/>
    <col min="16133" max="16133" width="16.7109375" style="2" customWidth="1"/>
    <col min="16134" max="16134" width="13.28515625" style="2" bestFit="1" customWidth="1"/>
    <col min="16135" max="16384" width="9.140625" style="2"/>
  </cols>
  <sheetData>
    <row r="1" spans="1:30" x14ac:dyDescent="0.2">
      <c r="A1" s="145" t="s">
        <v>74</v>
      </c>
      <c r="B1" s="145"/>
      <c r="C1" s="1"/>
      <c r="D1" s="1"/>
      <c r="F1" s="145" t="s">
        <v>74</v>
      </c>
      <c r="G1" s="145"/>
      <c r="K1" s="145" t="s">
        <v>75</v>
      </c>
      <c r="L1" s="145"/>
      <c r="M1" s="1"/>
      <c r="N1" s="1"/>
    </row>
    <row r="2" spans="1:30" x14ac:dyDescent="0.2">
      <c r="A2" s="1" t="s">
        <v>99</v>
      </c>
      <c r="B2" s="3"/>
      <c r="C2" s="1"/>
      <c r="D2" s="1"/>
      <c r="F2" s="1" t="s">
        <v>81</v>
      </c>
      <c r="G2" s="3"/>
      <c r="K2" s="1" t="s">
        <v>100</v>
      </c>
      <c r="L2" s="3"/>
      <c r="M2" s="1"/>
      <c r="N2" s="1"/>
    </row>
    <row r="3" spans="1:30" ht="15.75" thickBot="1" x14ac:dyDescent="0.35">
      <c r="A3" s="4"/>
      <c r="K3" s="4"/>
    </row>
    <row r="4" spans="1:30" ht="13.5" thickBot="1" x14ac:dyDescent="0.25">
      <c r="A4" s="5"/>
      <c r="B4" s="6" t="s">
        <v>0</v>
      </c>
      <c r="C4" s="7" t="s">
        <v>1</v>
      </c>
      <c r="D4" s="8" t="s">
        <v>2</v>
      </c>
      <c r="F4" s="5"/>
      <c r="G4" s="57" t="s">
        <v>0</v>
      </c>
      <c r="H4" s="58" t="s">
        <v>1</v>
      </c>
      <c r="I4" s="59" t="s">
        <v>2</v>
      </c>
      <c r="K4" s="5"/>
      <c r="L4" s="32" t="s">
        <v>0</v>
      </c>
      <c r="M4" s="33" t="s">
        <v>1</v>
      </c>
      <c r="N4" s="34" t="s">
        <v>2</v>
      </c>
    </row>
    <row r="5" spans="1:30" ht="13.5" thickBot="1" x14ac:dyDescent="0.25">
      <c r="A5" s="5"/>
      <c r="B5" s="9"/>
      <c r="C5" s="9"/>
      <c r="D5" s="5"/>
      <c r="F5" s="5"/>
      <c r="G5" s="9"/>
      <c r="H5" s="9"/>
      <c r="I5" s="5"/>
      <c r="K5" s="5"/>
      <c r="L5" s="9"/>
      <c r="M5" s="9"/>
      <c r="N5" s="5"/>
    </row>
    <row r="6" spans="1:30" ht="13.5" thickBot="1" x14ac:dyDescent="0.25">
      <c r="A6" s="10" t="s">
        <v>3</v>
      </c>
      <c r="B6" s="11">
        <v>216508</v>
      </c>
      <c r="C6" s="11">
        <v>203112180.86174202</v>
      </c>
      <c r="D6" s="11">
        <v>149266</v>
      </c>
      <c r="F6" s="60" t="s">
        <v>3</v>
      </c>
      <c r="G6" s="61">
        <v>198422</v>
      </c>
      <c r="H6" s="61">
        <v>178386485.71483889</v>
      </c>
      <c r="I6" s="61">
        <v>137720</v>
      </c>
      <c r="J6" s="15"/>
      <c r="K6" s="35" t="s">
        <v>3</v>
      </c>
      <c r="L6" s="38">
        <f>+B6/G6-1</f>
        <v>9.1149166927054548E-2</v>
      </c>
      <c r="M6" s="38">
        <f t="shared" ref="M6:N6" si="0">+C6/H6-1</f>
        <v>0.13860744578167528</v>
      </c>
      <c r="N6" s="38">
        <f t="shared" si="0"/>
        <v>8.3836770258495452E-2</v>
      </c>
      <c r="Q6" s="15"/>
      <c r="R6" s="15"/>
      <c r="S6" s="15">
        <f>+B6-B8-B18-B23-B26-B29-B33-B36-B43-B54-B60-B65-B69-B75-B78-B81-B84-B89</f>
        <v>0</v>
      </c>
      <c r="T6" s="15"/>
      <c r="U6" s="15"/>
      <c r="V6" s="15"/>
      <c r="W6" s="15"/>
      <c r="X6" s="15"/>
      <c r="Y6" s="15"/>
      <c r="AA6" s="15"/>
      <c r="AB6" s="15"/>
      <c r="AC6" s="15"/>
      <c r="AD6" s="15"/>
    </row>
    <row r="7" spans="1:30" ht="13.5" thickBot="1" x14ac:dyDescent="0.25">
      <c r="F7" s="51"/>
      <c r="G7" s="12"/>
      <c r="H7" s="52"/>
      <c r="I7" s="52"/>
      <c r="J7" s="15"/>
      <c r="L7" s="39"/>
      <c r="M7" s="39"/>
      <c r="N7" s="39"/>
    </row>
    <row r="8" spans="1:30" ht="13.5" thickBot="1" x14ac:dyDescent="0.25">
      <c r="A8" s="13" t="s">
        <v>4</v>
      </c>
      <c r="B8" s="14">
        <v>27498</v>
      </c>
      <c r="C8" s="14">
        <v>20068021.90180216</v>
      </c>
      <c r="D8" s="14">
        <v>20448</v>
      </c>
      <c r="F8" s="62" t="s">
        <v>4</v>
      </c>
      <c r="G8" s="63">
        <v>21874</v>
      </c>
      <c r="H8" s="63">
        <v>16963443.42854616</v>
      </c>
      <c r="I8" s="64">
        <v>15636</v>
      </c>
      <c r="J8" s="15"/>
      <c r="K8" s="36" t="s">
        <v>4</v>
      </c>
      <c r="L8" s="40">
        <f t="shared" ref="L8:L70" si="1">+B8/G8-1</f>
        <v>0.25710889640669299</v>
      </c>
      <c r="M8" s="40">
        <f t="shared" ref="M8:M70" si="2">+C8/H8-1</f>
        <v>0.18301581788704535</v>
      </c>
      <c r="N8" s="40">
        <f t="shared" ref="N8:N70" si="3">+D8/I8-1</f>
        <v>0.30775134305448959</v>
      </c>
      <c r="Q8" s="15"/>
      <c r="R8" s="15"/>
      <c r="S8" s="15"/>
      <c r="T8" s="15"/>
      <c r="V8" s="15"/>
      <c r="W8" s="15"/>
      <c r="X8" s="15"/>
      <c r="Y8" s="15"/>
      <c r="AA8" s="15"/>
      <c r="AB8" s="15"/>
      <c r="AC8" s="15"/>
      <c r="AD8" s="15"/>
    </row>
    <row r="9" spans="1:30" ht="13.5" thickBot="1" x14ac:dyDescent="0.25">
      <c r="A9" s="16" t="s">
        <v>5</v>
      </c>
      <c r="B9" s="17">
        <v>1957</v>
      </c>
      <c r="C9" s="17">
        <v>1418042.9195039319</v>
      </c>
      <c r="D9" s="17">
        <v>1160</v>
      </c>
      <c r="E9" s="15"/>
      <c r="F9" s="16" t="s">
        <v>5</v>
      </c>
      <c r="G9" s="17">
        <v>974</v>
      </c>
      <c r="H9" s="17">
        <v>1062496.6597315629</v>
      </c>
      <c r="I9" s="19">
        <v>621</v>
      </c>
      <c r="J9" s="15"/>
      <c r="K9" s="16" t="s">
        <v>5</v>
      </c>
      <c r="L9" s="41">
        <f t="shared" si="1"/>
        <v>1.0092402464065708</v>
      </c>
      <c r="M9" s="41">
        <f t="shared" si="2"/>
        <v>0.33463282591608023</v>
      </c>
      <c r="N9" s="41">
        <f t="shared" si="3"/>
        <v>0.86795491143317238</v>
      </c>
    </row>
    <row r="10" spans="1:30" ht="13.5" thickBot="1" x14ac:dyDescent="0.25">
      <c r="A10" s="18" t="s">
        <v>6</v>
      </c>
      <c r="B10" s="17">
        <v>8734</v>
      </c>
      <c r="C10" s="17">
        <v>3866257.9516967768</v>
      </c>
      <c r="D10" s="19">
        <v>7801</v>
      </c>
      <c r="F10" s="18" t="s">
        <v>6</v>
      </c>
      <c r="G10" s="53">
        <v>5237</v>
      </c>
      <c r="H10" s="53">
        <v>2345991.1697871783</v>
      </c>
      <c r="I10" s="54">
        <v>4488</v>
      </c>
      <c r="J10" s="15"/>
      <c r="K10" s="18" t="s">
        <v>6</v>
      </c>
      <c r="L10" s="41">
        <f t="shared" si="1"/>
        <v>0.6677487110941378</v>
      </c>
      <c r="M10" s="41">
        <f t="shared" si="2"/>
        <v>0.64802749536670801</v>
      </c>
      <c r="N10" s="42">
        <f t="shared" si="3"/>
        <v>0.73819073083778974</v>
      </c>
    </row>
    <row r="11" spans="1:30" ht="13.5" thickBot="1" x14ac:dyDescent="0.25">
      <c r="A11" s="18" t="s">
        <v>7</v>
      </c>
      <c r="B11" s="17">
        <v>1542</v>
      </c>
      <c r="C11" s="17">
        <v>1678943.1952542823</v>
      </c>
      <c r="D11" s="19">
        <v>911</v>
      </c>
      <c r="F11" s="18" t="s">
        <v>7</v>
      </c>
      <c r="G11" s="53">
        <v>1460</v>
      </c>
      <c r="H11" s="53">
        <v>1642930.7757697811</v>
      </c>
      <c r="I11" s="54">
        <v>894</v>
      </c>
      <c r="J11" s="15"/>
      <c r="K11" s="18" t="s">
        <v>7</v>
      </c>
      <c r="L11" s="41">
        <f t="shared" si="1"/>
        <v>5.6164383561643882E-2</v>
      </c>
      <c r="M11" s="41">
        <f t="shared" si="2"/>
        <v>2.1919620726337685E-2</v>
      </c>
      <c r="N11" s="42">
        <f t="shared" si="3"/>
        <v>1.9015659955257336E-2</v>
      </c>
    </row>
    <row r="12" spans="1:30" ht="13.5" thickBot="1" x14ac:dyDescent="0.25">
      <c r="A12" s="18" t="s">
        <v>8</v>
      </c>
      <c r="B12" s="17">
        <v>1767</v>
      </c>
      <c r="C12" s="17">
        <v>1229655.371033096</v>
      </c>
      <c r="D12" s="19">
        <v>1356</v>
      </c>
      <c r="F12" s="18" t="s">
        <v>8</v>
      </c>
      <c r="G12" s="53">
        <v>1820</v>
      </c>
      <c r="H12" s="53">
        <v>1272070.6498674299</v>
      </c>
      <c r="I12" s="54">
        <v>1320</v>
      </c>
      <c r="J12" s="15"/>
      <c r="K12" s="18" t="s">
        <v>8</v>
      </c>
      <c r="L12" s="41">
        <f t="shared" si="1"/>
        <v>-2.9120879120879128E-2</v>
      </c>
      <c r="M12" s="41">
        <f t="shared" si="2"/>
        <v>-3.3343493019632353E-2</v>
      </c>
      <c r="N12" s="42">
        <f t="shared" si="3"/>
        <v>2.7272727272727337E-2</v>
      </c>
    </row>
    <row r="13" spans="1:30" ht="13.5" thickBot="1" x14ac:dyDescent="0.25">
      <c r="A13" s="18" t="s">
        <v>9</v>
      </c>
      <c r="B13" s="17">
        <v>1653</v>
      </c>
      <c r="C13" s="17">
        <v>1530430.0300125121</v>
      </c>
      <c r="D13" s="19">
        <v>1080</v>
      </c>
      <c r="F13" s="18" t="s">
        <v>9</v>
      </c>
      <c r="G13" s="53">
        <v>1792</v>
      </c>
      <c r="H13" s="53">
        <v>1624959.309840393</v>
      </c>
      <c r="I13" s="54">
        <v>1342</v>
      </c>
      <c r="J13" s="15"/>
      <c r="K13" s="18" t="s">
        <v>9</v>
      </c>
      <c r="L13" s="41">
        <f t="shared" si="1"/>
        <v>-7.7566964285714302E-2</v>
      </c>
      <c r="M13" s="41">
        <f t="shared" si="2"/>
        <v>-5.8173321175141179E-2</v>
      </c>
      <c r="N13" s="42">
        <f t="shared" si="3"/>
        <v>-0.19523099850968706</v>
      </c>
    </row>
    <row r="14" spans="1:30" ht="13.5" thickBot="1" x14ac:dyDescent="0.25">
      <c r="A14" s="18" t="s">
        <v>10</v>
      </c>
      <c r="B14" s="17">
        <v>712</v>
      </c>
      <c r="C14" s="17">
        <v>958193.73656680027</v>
      </c>
      <c r="D14" s="19">
        <v>316</v>
      </c>
      <c r="F14" s="18" t="s">
        <v>10</v>
      </c>
      <c r="G14" s="53">
        <v>581</v>
      </c>
      <c r="H14" s="53">
        <v>659527.30593609728</v>
      </c>
      <c r="I14" s="54">
        <v>291</v>
      </c>
      <c r="J14" s="15"/>
      <c r="K14" s="18" t="s">
        <v>10</v>
      </c>
      <c r="L14" s="41">
        <f t="shared" si="1"/>
        <v>0.22547332185886404</v>
      </c>
      <c r="M14" s="41">
        <f t="shared" si="2"/>
        <v>0.45284922692744622</v>
      </c>
      <c r="N14" s="42">
        <f t="shared" si="3"/>
        <v>8.5910652920962116E-2</v>
      </c>
    </row>
    <row r="15" spans="1:30" ht="13.5" thickBot="1" x14ac:dyDescent="0.25">
      <c r="A15" s="18" t="s">
        <v>11</v>
      </c>
      <c r="B15" s="17">
        <v>4048</v>
      </c>
      <c r="C15" s="17">
        <v>2495571.7431193427</v>
      </c>
      <c r="D15" s="19">
        <v>3183</v>
      </c>
      <c r="F15" s="18" t="s">
        <v>11</v>
      </c>
      <c r="G15" s="53">
        <v>2660</v>
      </c>
      <c r="H15" s="53">
        <v>2007644.0140579299</v>
      </c>
      <c r="I15" s="54">
        <v>1958</v>
      </c>
      <c r="J15" s="15"/>
      <c r="K15" s="18" t="s">
        <v>11</v>
      </c>
      <c r="L15" s="41">
        <f t="shared" si="1"/>
        <v>0.52180451127819549</v>
      </c>
      <c r="M15" s="41">
        <f t="shared" si="2"/>
        <v>0.24303498311694915</v>
      </c>
      <c r="N15" s="42">
        <f t="shared" si="3"/>
        <v>0.62563840653728287</v>
      </c>
    </row>
    <row r="16" spans="1:30" ht="13.5" thickBot="1" x14ac:dyDescent="0.25">
      <c r="A16" s="20" t="s">
        <v>12</v>
      </c>
      <c r="B16" s="21">
        <v>7085</v>
      </c>
      <c r="C16" s="21">
        <v>6890926.9546154197</v>
      </c>
      <c r="D16" s="22">
        <v>4641</v>
      </c>
      <c r="F16" s="20" t="s">
        <v>12</v>
      </c>
      <c r="G16" s="55">
        <v>7350</v>
      </c>
      <c r="H16" s="55">
        <v>6347823.5435557896</v>
      </c>
      <c r="I16" s="56">
        <v>4722</v>
      </c>
      <c r="J16" s="15"/>
      <c r="K16" s="20" t="s">
        <v>12</v>
      </c>
      <c r="L16" s="43">
        <f t="shared" si="1"/>
        <v>-3.6054421768707434E-2</v>
      </c>
      <c r="M16" s="43">
        <f t="shared" si="2"/>
        <v>8.5557420954301744E-2</v>
      </c>
      <c r="N16" s="44">
        <f t="shared" si="3"/>
        <v>-1.7153748411689929E-2</v>
      </c>
    </row>
    <row r="17" spans="1:30" ht="13.5" thickBot="1" x14ac:dyDescent="0.25">
      <c r="B17" s="12"/>
      <c r="C17" s="12"/>
      <c r="D17" s="12"/>
      <c r="G17" s="12"/>
      <c r="H17" s="12"/>
      <c r="I17" s="12"/>
      <c r="J17" s="15"/>
      <c r="L17" s="45"/>
      <c r="M17" s="45"/>
      <c r="N17" s="45"/>
    </row>
    <row r="18" spans="1:30" ht="13.5" thickBot="1" x14ac:dyDescent="0.25">
      <c r="A18" s="23" t="s">
        <v>13</v>
      </c>
      <c r="B18" s="24">
        <v>10120</v>
      </c>
      <c r="C18" s="24">
        <v>10329594.5735393</v>
      </c>
      <c r="D18" s="24">
        <v>6404</v>
      </c>
      <c r="F18" s="65" t="s">
        <v>13</v>
      </c>
      <c r="G18" s="66">
        <v>9886</v>
      </c>
      <c r="H18" s="66">
        <v>9435768.2800739203</v>
      </c>
      <c r="I18" s="67">
        <v>6169</v>
      </c>
      <c r="J18" s="15"/>
      <c r="K18" s="37" t="s">
        <v>13</v>
      </c>
      <c r="L18" s="46">
        <f t="shared" si="1"/>
        <v>2.3669836131903654E-2</v>
      </c>
      <c r="M18" s="46">
        <f t="shared" si="2"/>
        <v>9.4727452702810355E-2</v>
      </c>
      <c r="N18" s="46">
        <f t="shared" si="3"/>
        <v>3.8093694277840706E-2</v>
      </c>
    </row>
    <row r="19" spans="1:30" ht="13.5" thickBot="1" x14ac:dyDescent="0.25">
      <c r="A19" s="25" t="s">
        <v>14</v>
      </c>
      <c r="B19" s="47"/>
      <c r="C19" s="47"/>
      <c r="D19" s="48"/>
      <c r="F19" s="26" t="s">
        <v>72</v>
      </c>
      <c r="G19" s="47"/>
      <c r="H19" s="47"/>
      <c r="I19" s="48"/>
      <c r="J19" s="15"/>
      <c r="K19" s="25" t="s">
        <v>72</v>
      </c>
      <c r="L19" s="47"/>
      <c r="M19" s="47"/>
      <c r="N19" s="48"/>
    </row>
    <row r="20" spans="1:30" ht="13.5" thickBot="1" x14ac:dyDescent="0.25">
      <c r="A20" s="26" t="s">
        <v>15</v>
      </c>
      <c r="B20" s="47"/>
      <c r="C20" s="47"/>
      <c r="D20" s="48"/>
      <c r="F20" s="26" t="s">
        <v>15</v>
      </c>
      <c r="G20" s="47"/>
      <c r="H20" s="47"/>
      <c r="I20" s="48"/>
      <c r="J20" s="15"/>
      <c r="K20" s="26" t="s">
        <v>15</v>
      </c>
      <c r="L20" s="47"/>
      <c r="M20" s="47"/>
      <c r="N20" s="48"/>
    </row>
    <row r="21" spans="1:30" ht="13.5" thickBot="1" x14ac:dyDescent="0.25">
      <c r="A21" s="27" t="s">
        <v>16</v>
      </c>
      <c r="B21" s="49"/>
      <c r="C21" s="49"/>
      <c r="D21" s="50"/>
      <c r="F21" s="27" t="s">
        <v>16</v>
      </c>
      <c r="G21" s="49"/>
      <c r="H21" s="49"/>
      <c r="I21" s="50"/>
      <c r="J21" s="15"/>
      <c r="K21" s="27" t="s">
        <v>16</v>
      </c>
      <c r="L21" s="49"/>
      <c r="M21" s="49"/>
      <c r="N21" s="50"/>
    </row>
    <row r="22" spans="1:30" ht="13.5" thickBot="1" x14ac:dyDescent="0.25">
      <c r="J22" s="15"/>
      <c r="L22" s="39"/>
      <c r="M22" s="39"/>
      <c r="N22" s="39"/>
    </row>
    <row r="23" spans="1:30" ht="13.5" thickBot="1" x14ac:dyDescent="0.25">
      <c r="A23" s="13" t="s">
        <v>17</v>
      </c>
      <c r="B23" s="14">
        <v>3755</v>
      </c>
      <c r="C23" s="14">
        <v>3661573.7916939533</v>
      </c>
      <c r="D23" s="14">
        <v>2671</v>
      </c>
      <c r="F23" s="62" t="s">
        <v>17</v>
      </c>
      <c r="G23" s="63">
        <v>4034</v>
      </c>
      <c r="H23" s="63">
        <v>3428998.020138348</v>
      </c>
      <c r="I23" s="64">
        <v>2862</v>
      </c>
      <c r="J23" s="15"/>
      <c r="K23" s="36" t="s">
        <v>17</v>
      </c>
      <c r="L23" s="40">
        <f t="shared" si="1"/>
        <v>-6.916212196331184E-2</v>
      </c>
      <c r="M23" s="40">
        <f t="shared" si="2"/>
        <v>6.7826160933805779E-2</v>
      </c>
      <c r="N23" s="40">
        <f t="shared" si="3"/>
        <v>-6.6736547868623375E-2</v>
      </c>
      <c r="Q23" s="15"/>
      <c r="R23" s="15"/>
      <c r="S23" s="15"/>
      <c r="T23" s="15"/>
      <c r="V23" s="15"/>
      <c r="W23" s="15"/>
      <c r="X23" s="15"/>
      <c r="Y23" s="15"/>
      <c r="AA23" s="15"/>
      <c r="AB23" s="15"/>
      <c r="AC23" s="15"/>
      <c r="AD23" s="15"/>
    </row>
    <row r="24" spans="1:30" ht="13.5" thickBot="1" x14ac:dyDescent="0.25">
      <c r="A24" s="28" t="s">
        <v>18</v>
      </c>
      <c r="B24" s="21">
        <v>3755</v>
      </c>
      <c r="C24" s="21">
        <v>3661573.7916939533</v>
      </c>
      <c r="D24" s="22">
        <v>2671</v>
      </c>
      <c r="F24" s="28" t="s">
        <v>18</v>
      </c>
      <c r="G24" s="21">
        <v>4034</v>
      </c>
      <c r="H24" s="21">
        <v>3428998.020138348</v>
      </c>
      <c r="I24" s="22">
        <v>2862</v>
      </c>
      <c r="J24" s="15"/>
      <c r="K24" s="28" t="s">
        <v>18</v>
      </c>
      <c r="L24" s="43">
        <f t="shared" si="1"/>
        <v>-6.916212196331184E-2</v>
      </c>
      <c r="M24" s="43">
        <f t="shared" si="2"/>
        <v>6.7826160933805779E-2</v>
      </c>
      <c r="N24" s="44">
        <f t="shared" si="3"/>
        <v>-6.6736547868623375E-2</v>
      </c>
    </row>
    <row r="25" spans="1:30" ht="13.5" thickBot="1" x14ac:dyDescent="0.25">
      <c r="J25" s="15"/>
      <c r="L25" s="39"/>
      <c r="M25" s="39"/>
      <c r="N25" s="39"/>
    </row>
    <row r="26" spans="1:30" ht="13.5" thickBot="1" x14ac:dyDescent="0.25">
      <c r="A26" s="10" t="s">
        <v>19</v>
      </c>
      <c r="B26" s="14">
        <v>1136</v>
      </c>
      <c r="C26" s="14">
        <v>622052.33172034088</v>
      </c>
      <c r="D26" s="14">
        <v>955</v>
      </c>
      <c r="F26" s="60" t="s">
        <v>19</v>
      </c>
      <c r="G26" s="63">
        <v>1237</v>
      </c>
      <c r="H26" s="63">
        <v>712946.95198962046</v>
      </c>
      <c r="I26" s="64">
        <v>1019</v>
      </c>
      <c r="J26" s="15"/>
      <c r="K26" s="35" t="s">
        <v>19</v>
      </c>
      <c r="L26" s="40">
        <f t="shared" si="1"/>
        <v>-8.1649151172190737E-2</v>
      </c>
      <c r="M26" s="40">
        <f t="shared" si="2"/>
        <v>-0.1274914213681958</v>
      </c>
      <c r="N26" s="40">
        <f t="shared" si="3"/>
        <v>-6.2806673209028441E-2</v>
      </c>
      <c r="Q26" s="15"/>
      <c r="R26" s="15"/>
      <c r="S26" s="15"/>
      <c r="T26" s="15"/>
      <c r="V26" s="15"/>
      <c r="W26" s="15"/>
      <c r="X26" s="15"/>
      <c r="Y26" s="15"/>
      <c r="AA26" s="15"/>
      <c r="AB26" s="15"/>
      <c r="AC26" s="15"/>
      <c r="AD26" s="15"/>
    </row>
    <row r="27" spans="1:30" ht="13.5" thickBot="1" x14ac:dyDescent="0.25">
      <c r="A27" s="29" t="s">
        <v>20</v>
      </c>
      <c r="B27" s="21">
        <v>1136</v>
      </c>
      <c r="C27" s="21">
        <v>622052.33172034088</v>
      </c>
      <c r="D27" s="22">
        <v>955</v>
      </c>
      <c r="F27" s="29" t="s">
        <v>20</v>
      </c>
      <c r="G27" s="21">
        <v>1237</v>
      </c>
      <c r="H27" s="21">
        <v>712946.95198962046</v>
      </c>
      <c r="I27" s="22">
        <v>1019</v>
      </c>
      <c r="J27" s="15"/>
      <c r="K27" s="29" t="s">
        <v>20</v>
      </c>
      <c r="L27" s="43">
        <f t="shared" si="1"/>
        <v>-8.1649151172190737E-2</v>
      </c>
      <c r="M27" s="43">
        <f t="shared" si="2"/>
        <v>-0.1274914213681958</v>
      </c>
      <c r="N27" s="44">
        <f t="shared" si="3"/>
        <v>-6.2806673209028441E-2</v>
      </c>
    </row>
    <row r="28" spans="1:30" ht="13.5" thickBot="1" x14ac:dyDescent="0.25">
      <c r="J28" s="15"/>
      <c r="L28" s="39"/>
      <c r="M28" s="39"/>
      <c r="N28" s="39"/>
    </row>
    <row r="29" spans="1:30" ht="13.5" thickBot="1" x14ac:dyDescent="0.25">
      <c r="A29" s="10" t="s">
        <v>21</v>
      </c>
      <c r="B29" s="14">
        <v>4861</v>
      </c>
      <c r="C29" s="14">
        <v>2339145.883673206</v>
      </c>
      <c r="D29" s="14">
        <v>3996</v>
      </c>
      <c r="F29" s="60" t="s">
        <v>21</v>
      </c>
      <c r="G29" s="63">
        <v>4888</v>
      </c>
      <c r="H29" s="63">
        <v>2373551.5228621326</v>
      </c>
      <c r="I29" s="64">
        <v>3910</v>
      </c>
      <c r="J29" s="15"/>
      <c r="K29" s="35" t="s">
        <v>21</v>
      </c>
      <c r="L29" s="40">
        <f t="shared" si="1"/>
        <v>-5.5237315875613646E-3</v>
      </c>
      <c r="M29" s="40">
        <f t="shared" si="2"/>
        <v>-1.4495425465817946E-2</v>
      </c>
      <c r="N29" s="40">
        <f t="shared" si="3"/>
        <v>2.1994884910485846E-2</v>
      </c>
      <c r="Q29" s="15"/>
      <c r="R29" s="15"/>
      <c r="S29" s="15"/>
      <c r="T29" s="15"/>
      <c r="V29" s="15"/>
      <c r="W29" s="15"/>
      <c r="X29" s="15"/>
      <c r="Y29" s="15"/>
      <c r="AA29" s="15"/>
      <c r="AB29" s="15"/>
      <c r="AC29" s="15"/>
      <c r="AD29" s="15"/>
    </row>
    <row r="30" spans="1:30" ht="13.5" thickBot="1" x14ac:dyDescent="0.25">
      <c r="A30" s="30" t="s">
        <v>22</v>
      </c>
      <c r="B30" s="17">
        <v>2337</v>
      </c>
      <c r="C30" s="17">
        <v>1250490.0684387605</v>
      </c>
      <c r="D30" s="19">
        <v>1901</v>
      </c>
      <c r="F30" s="30" t="s">
        <v>22</v>
      </c>
      <c r="G30" s="17">
        <v>2204</v>
      </c>
      <c r="H30" s="17">
        <v>1300246.857844064</v>
      </c>
      <c r="I30" s="19">
        <v>1714</v>
      </c>
      <c r="J30" s="15"/>
      <c r="K30" s="30" t="s">
        <v>22</v>
      </c>
      <c r="L30" s="41">
        <f t="shared" si="1"/>
        <v>6.0344827586206851E-2</v>
      </c>
      <c r="M30" s="41">
        <f t="shared" si="2"/>
        <v>-3.826718680774599E-2</v>
      </c>
      <c r="N30" s="42">
        <f t="shared" si="3"/>
        <v>0.10910151691948666</v>
      </c>
    </row>
    <row r="31" spans="1:30" ht="13.5" thickBot="1" x14ac:dyDescent="0.25">
      <c r="A31" s="31" t="s">
        <v>23</v>
      </c>
      <c r="B31" s="21">
        <v>2524</v>
      </c>
      <c r="C31" s="21">
        <v>1088655.8152344455</v>
      </c>
      <c r="D31" s="22">
        <v>2095</v>
      </c>
      <c r="F31" s="31" t="s">
        <v>23</v>
      </c>
      <c r="G31" s="55">
        <v>2684</v>
      </c>
      <c r="H31" s="55">
        <v>1073304.6650180686</v>
      </c>
      <c r="I31" s="56">
        <v>2196</v>
      </c>
      <c r="J31" s="15"/>
      <c r="K31" s="31" t="s">
        <v>23</v>
      </c>
      <c r="L31" s="43">
        <f t="shared" si="1"/>
        <v>-5.9612518628912037E-2</v>
      </c>
      <c r="M31" s="43">
        <f t="shared" si="2"/>
        <v>1.4302695885625827E-2</v>
      </c>
      <c r="N31" s="44">
        <f t="shared" si="3"/>
        <v>-4.5992714025500869E-2</v>
      </c>
    </row>
    <row r="32" spans="1:30" ht="13.5" thickBot="1" x14ac:dyDescent="0.25">
      <c r="J32" s="15"/>
      <c r="L32" s="39"/>
      <c r="M32" s="39"/>
      <c r="N32" s="39"/>
    </row>
    <row r="33" spans="1:30" ht="13.5" thickBot="1" x14ac:dyDescent="0.25">
      <c r="A33" s="13" t="s">
        <v>24</v>
      </c>
      <c r="B33" s="14">
        <v>4784</v>
      </c>
      <c r="C33" s="14">
        <v>3209234.491140957</v>
      </c>
      <c r="D33" s="14">
        <v>3772</v>
      </c>
      <c r="F33" s="62" t="s">
        <v>24</v>
      </c>
      <c r="G33" s="63">
        <v>2847</v>
      </c>
      <c r="H33" s="63">
        <v>2343350.0198880001</v>
      </c>
      <c r="I33" s="64">
        <v>1812</v>
      </c>
      <c r="J33" s="15"/>
      <c r="K33" s="36" t="s">
        <v>24</v>
      </c>
      <c r="L33" s="40">
        <f t="shared" si="1"/>
        <v>0.68036529680365287</v>
      </c>
      <c r="M33" s="40">
        <f t="shared" si="2"/>
        <v>0.36950710047760671</v>
      </c>
      <c r="N33" s="40">
        <f t="shared" si="3"/>
        <v>1.0816777041942607</v>
      </c>
      <c r="Q33" s="15"/>
      <c r="R33" s="15"/>
      <c r="S33" s="15"/>
      <c r="T33" s="15"/>
      <c r="V33" s="15"/>
      <c r="W33" s="15"/>
      <c r="X33" s="15"/>
      <c r="Y33" s="15"/>
      <c r="AA33" s="15"/>
      <c r="AB33" s="15"/>
      <c r="AC33" s="15"/>
      <c r="AD33" s="15"/>
    </row>
    <row r="34" spans="1:30" ht="13.5" thickBot="1" x14ac:dyDescent="0.25">
      <c r="A34" s="28" t="s">
        <v>25</v>
      </c>
      <c r="B34" s="21">
        <v>4784</v>
      </c>
      <c r="C34" s="21">
        <v>3209234.491140957</v>
      </c>
      <c r="D34" s="22">
        <v>3772</v>
      </c>
      <c r="F34" s="28" t="s">
        <v>25</v>
      </c>
      <c r="G34" s="21">
        <v>2847</v>
      </c>
      <c r="H34" s="21">
        <v>2343350.0198880001</v>
      </c>
      <c r="I34" s="22">
        <v>1812</v>
      </c>
      <c r="J34" s="15"/>
      <c r="K34" s="28" t="s">
        <v>25</v>
      </c>
      <c r="L34" s="43">
        <f t="shared" si="1"/>
        <v>0.68036529680365287</v>
      </c>
      <c r="M34" s="43">
        <f t="shared" si="2"/>
        <v>0.36950710047760671</v>
      </c>
      <c r="N34" s="44">
        <f t="shared" si="3"/>
        <v>1.0816777041942607</v>
      </c>
    </row>
    <row r="35" spans="1:30" ht="13.5" thickBot="1" x14ac:dyDescent="0.25">
      <c r="J35" s="15"/>
      <c r="L35" s="39"/>
      <c r="M35" s="39"/>
      <c r="N35" s="39"/>
    </row>
    <row r="36" spans="1:30" ht="13.5" thickBot="1" x14ac:dyDescent="0.25">
      <c r="A36" s="10" t="s">
        <v>26</v>
      </c>
      <c r="B36" s="14">
        <v>8639</v>
      </c>
      <c r="C36" s="14">
        <v>9620550.8833986148</v>
      </c>
      <c r="D36" s="14">
        <v>5428</v>
      </c>
      <c r="F36" s="60" t="s">
        <v>26</v>
      </c>
      <c r="G36" s="63">
        <v>8308</v>
      </c>
      <c r="H36" s="63">
        <v>8315181.9298246102</v>
      </c>
      <c r="I36" s="64">
        <v>5259</v>
      </c>
      <c r="J36" s="15"/>
      <c r="K36" s="35" t="s">
        <v>26</v>
      </c>
      <c r="L36" s="40">
        <f t="shared" si="1"/>
        <v>3.9841116995666725E-2</v>
      </c>
      <c r="M36" s="40">
        <f t="shared" si="2"/>
        <v>0.15698621684896064</v>
      </c>
      <c r="N36" s="40">
        <f t="shared" si="3"/>
        <v>3.2135386955695067E-2</v>
      </c>
    </row>
    <row r="37" spans="1:30" ht="13.5" thickBot="1" x14ac:dyDescent="0.25">
      <c r="A37" s="25" t="s">
        <v>27</v>
      </c>
      <c r="B37" s="47"/>
      <c r="C37" s="47"/>
      <c r="D37" s="47"/>
      <c r="F37" s="25" t="s">
        <v>27</v>
      </c>
      <c r="G37" s="47"/>
      <c r="H37" s="47"/>
      <c r="I37" s="47"/>
      <c r="J37" s="15"/>
      <c r="K37" s="25" t="s">
        <v>27</v>
      </c>
      <c r="L37" s="47"/>
      <c r="M37" s="47"/>
      <c r="N37" s="47"/>
    </row>
    <row r="38" spans="1:30" ht="13.5" thickBot="1" x14ac:dyDescent="0.25">
      <c r="A38" s="26" t="s">
        <v>28</v>
      </c>
      <c r="B38" s="47"/>
      <c r="C38" s="47"/>
      <c r="D38" s="47"/>
      <c r="F38" s="26" t="s">
        <v>28</v>
      </c>
      <c r="G38" s="47"/>
      <c r="H38" s="47"/>
      <c r="I38" s="47"/>
      <c r="J38" s="15"/>
      <c r="K38" s="26" t="s">
        <v>28</v>
      </c>
      <c r="L38" s="47"/>
      <c r="M38" s="47"/>
      <c r="N38" s="47"/>
    </row>
    <row r="39" spans="1:30" ht="13.5" thickBot="1" x14ac:dyDescent="0.25">
      <c r="A39" s="26" t="s">
        <v>29</v>
      </c>
      <c r="B39" s="47"/>
      <c r="C39" s="47"/>
      <c r="D39" s="47"/>
      <c r="F39" s="26" t="s">
        <v>29</v>
      </c>
      <c r="G39" s="47"/>
      <c r="H39" s="47"/>
      <c r="I39" s="47"/>
      <c r="J39" s="15"/>
      <c r="K39" s="26" t="s">
        <v>29</v>
      </c>
      <c r="L39" s="47"/>
      <c r="M39" s="47"/>
      <c r="N39" s="47"/>
    </row>
    <row r="40" spans="1:30" ht="13.5" thickBot="1" x14ac:dyDescent="0.25">
      <c r="A40" s="26" t="s">
        <v>30</v>
      </c>
      <c r="B40" s="47"/>
      <c r="C40" s="47"/>
      <c r="D40" s="47"/>
      <c r="F40" s="26" t="s">
        <v>30</v>
      </c>
      <c r="G40" s="47"/>
      <c r="H40" s="47"/>
      <c r="I40" s="47"/>
      <c r="J40" s="15"/>
      <c r="K40" s="26" t="s">
        <v>30</v>
      </c>
      <c r="L40" s="47"/>
      <c r="M40" s="47"/>
      <c r="N40" s="47"/>
    </row>
    <row r="41" spans="1:30" ht="13.5" thickBot="1" x14ac:dyDescent="0.25">
      <c r="A41" s="27" t="s">
        <v>31</v>
      </c>
      <c r="B41" s="47"/>
      <c r="C41" s="47"/>
      <c r="D41" s="47"/>
      <c r="F41" s="27" t="s">
        <v>31</v>
      </c>
      <c r="G41" s="47"/>
      <c r="H41" s="47"/>
      <c r="I41" s="47"/>
      <c r="J41" s="15"/>
      <c r="K41" s="27" t="s">
        <v>31</v>
      </c>
      <c r="L41" s="47"/>
      <c r="M41" s="47"/>
      <c r="N41" s="47"/>
    </row>
    <row r="42" spans="1:30" ht="13.5" thickBot="1" x14ac:dyDescent="0.25">
      <c r="J42" s="15"/>
      <c r="L42" s="39"/>
      <c r="M42" s="39"/>
      <c r="N42" s="39"/>
    </row>
    <row r="43" spans="1:30" ht="13.5" thickBot="1" x14ac:dyDescent="0.25">
      <c r="A43" s="10" t="s">
        <v>32</v>
      </c>
      <c r="B43" s="14">
        <v>15860</v>
      </c>
      <c r="C43" s="14">
        <v>15199742.972617643</v>
      </c>
      <c r="D43" s="14">
        <v>9977</v>
      </c>
      <c r="F43" s="60" t="s">
        <v>32</v>
      </c>
      <c r="G43" s="63">
        <v>15571</v>
      </c>
      <c r="H43" s="63">
        <v>13358926.528585052</v>
      </c>
      <c r="I43" s="64">
        <v>10413</v>
      </c>
      <c r="J43" s="15"/>
      <c r="K43" s="35" t="s">
        <v>32</v>
      </c>
      <c r="L43" s="40">
        <f t="shared" si="1"/>
        <v>1.8560143857170308E-2</v>
      </c>
      <c r="M43" s="40">
        <f t="shared" si="2"/>
        <v>0.13779673389876534</v>
      </c>
      <c r="N43" s="40">
        <f t="shared" si="3"/>
        <v>-4.1870738499951932E-2</v>
      </c>
    </row>
    <row r="44" spans="1:30" ht="13.5" thickBot="1" x14ac:dyDescent="0.25">
      <c r="A44" s="25" t="s">
        <v>33</v>
      </c>
      <c r="B44" s="47"/>
      <c r="C44" s="47"/>
      <c r="D44" s="47"/>
      <c r="F44" s="25" t="s">
        <v>33</v>
      </c>
      <c r="G44" s="47"/>
      <c r="H44" s="47"/>
      <c r="I44" s="47"/>
      <c r="J44" s="15"/>
      <c r="K44" s="25" t="s">
        <v>33</v>
      </c>
      <c r="L44" s="47"/>
      <c r="M44" s="47"/>
      <c r="N44" s="47"/>
    </row>
    <row r="45" spans="1:30" ht="13.5" thickBot="1" x14ac:dyDescent="0.25">
      <c r="A45" s="26" t="s">
        <v>34</v>
      </c>
      <c r="B45" s="47"/>
      <c r="C45" s="47"/>
      <c r="D45" s="47"/>
      <c r="F45" s="26" t="s">
        <v>34</v>
      </c>
      <c r="G45" s="47"/>
      <c r="H45" s="47"/>
      <c r="I45" s="47"/>
      <c r="J45" s="15"/>
      <c r="K45" s="26" t="s">
        <v>34</v>
      </c>
      <c r="L45" s="47"/>
      <c r="M45" s="47"/>
      <c r="N45" s="47"/>
    </row>
    <row r="46" spans="1:30" ht="13.5" thickBot="1" x14ac:dyDescent="0.25">
      <c r="A46" s="26" t="s">
        <v>35</v>
      </c>
      <c r="B46" s="47"/>
      <c r="C46" s="47"/>
      <c r="D46" s="47"/>
      <c r="F46" s="26" t="s">
        <v>35</v>
      </c>
      <c r="G46" s="47"/>
      <c r="H46" s="47"/>
      <c r="I46" s="47"/>
      <c r="J46" s="15"/>
      <c r="K46" s="26" t="s">
        <v>35</v>
      </c>
      <c r="L46" s="47"/>
      <c r="M46" s="47"/>
      <c r="N46" s="47"/>
    </row>
    <row r="47" spans="1:30" ht="13.5" thickBot="1" x14ac:dyDescent="0.25">
      <c r="A47" s="26" t="s">
        <v>36</v>
      </c>
      <c r="B47" s="47"/>
      <c r="C47" s="47"/>
      <c r="D47" s="47"/>
      <c r="F47" s="26" t="s">
        <v>36</v>
      </c>
      <c r="G47" s="47"/>
      <c r="H47" s="47"/>
      <c r="I47" s="47"/>
      <c r="J47" s="15"/>
      <c r="K47" s="26" t="s">
        <v>36</v>
      </c>
      <c r="L47" s="47"/>
      <c r="M47" s="47"/>
      <c r="N47" s="47"/>
    </row>
    <row r="48" spans="1:30" ht="13.5" thickBot="1" x14ac:dyDescent="0.25">
      <c r="A48" s="26" t="s">
        <v>37</v>
      </c>
      <c r="B48" s="47"/>
      <c r="C48" s="47"/>
      <c r="D48" s="47"/>
      <c r="F48" s="26" t="s">
        <v>37</v>
      </c>
      <c r="G48" s="47"/>
      <c r="H48" s="47"/>
      <c r="I48" s="47"/>
      <c r="J48" s="15"/>
      <c r="K48" s="26" t="s">
        <v>37</v>
      </c>
      <c r="L48" s="47"/>
      <c r="M48" s="47"/>
      <c r="N48" s="47"/>
    </row>
    <row r="49" spans="1:30" ht="13.5" thickBot="1" x14ac:dyDescent="0.25">
      <c r="A49" s="26" t="s">
        <v>38</v>
      </c>
      <c r="B49" s="47"/>
      <c r="C49" s="47"/>
      <c r="D49" s="47"/>
      <c r="F49" s="26" t="s">
        <v>38</v>
      </c>
      <c r="G49" s="47"/>
      <c r="H49" s="47"/>
      <c r="I49" s="47"/>
      <c r="J49" s="15"/>
      <c r="K49" s="26" t="s">
        <v>38</v>
      </c>
      <c r="L49" s="47"/>
      <c r="M49" s="47"/>
      <c r="N49" s="47"/>
    </row>
    <row r="50" spans="1:30" ht="13.5" thickBot="1" x14ac:dyDescent="0.25">
      <c r="A50" s="26" t="s">
        <v>39</v>
      </c>
      <c r="B50" s="47"/>
      <c r="C50" s="47"/>
      <c r="D50" s="47"/>
      <c r="F50" s="26" t="s">
        <v>39</v>
      </c>
      <c r="G50" s="47"/>
      <c r="H50" s="47"/>
      <c r="I50" s="47"/>
      <c r="J50" s="15"/>
      <c r="K50" s="26" t="s">
        <v>39</v>
      </c>
      <c r="L50" s="47"/>
      <c r="M50" s="47"/>
      <c r="N50" s="47"/>
    </row>
    <row r="51" spans="1:30" ht="13.5" thickBot="1" x14ac:dyDescent="0.25">
      <c r="A51" s="26" t="s">
        <v>40</v>
      </c>
      <c r="B51" s="47"/>
      <c r="C51" s="47"/>
      <c r="D51" s="47"/>
      <c r="F51" s="26" t="s">
        <v>40</v>
      </c>
      <c r="G51" s="47"/>
      <c r="H51" s="47"/>
      <c r="I51" s="47"/>
      <c r="J51" s="15"/>
      <c r="K51" s="26" t="s">
        <v>40</v>
      </c>
      <c r="L51" s="47"/>
      <c r="M51" s="47"/>
      <c r="N51" s="47"/>
    </row>
    <row r="52" spans="1:30" ht="13.5" thickBot="1" x14ac:dyDescent="0.25">
      <c r="A52" s="27" t="s">
        <v>41</v>
      </c>
      <c r="B52" s="47"/>
      <c r="C52" s="47"/>
      <c r="D52" s="47"/>
      <c r="F52" s="27" t="s">
        <v>41</v>
      </c>
      <c r="G52" s="47"/>
      <c r="H52" s="47"/>
      <c r="I52" s="47"/>
      <c r="J52" s="15"/>
      <c r="K52" s="27" t="s">
        <v>41</v>
      </c>
      <c r="L52" s="47"/>
      <c r="M52" s="47"/>
      <c r="N52" s="47"/>
    </row>
    <row r="53" spans="1:30" ht="13.5" thickBot="1" x14ac:dyDescent="0.25">
      <c r="J53" s="15"/>
      <c r="L53" s="39"/>
      <c r="M53" s="39"/>
      <c r="N53" s="39"/>
    </row>
    <row r="54" spans="1:30" ht="13.5" thickBot="1" x14ac:dyDescent="0.25">
      <c r="A54" s="10" t="s">
        <v>42</v>
      </c>
      <c r="B54" s="14">
        <v>43398</v>
      </c>
      <c r="C54" s="14">
        <v>52981122.976140551</v>
      </c>
      <c r="D54" s="14">
        <v>25838</v>
      </c>
      <c r="F54" s="60" t="s">
        <v>42</v>
      </c>
      <c r="G54" s="63">
        <v>39575</v>
      </c>
      <c r="H54" s="63">
        <v>46405435.675950073</v>
      </c>
      <c r="I54" s="64">
        <v>24960</v>
      </c>
      <c r="J54" s="15"/>
      <c r="K54" s="35" t="s">
        <v>42</v>
      </c>
      <c r="L54" s="40">
        <f t="shared" si="1"/>
        <v>9.6601389766266532E-2</v>
      </c>
      <c r="M54" s="40">
        <f t="shared" si="2"/>
        <v>0.14170079871911145</v>
      </c>
      <c r="N54" s="40">
        <f t="shared" si="3"/>
        <v>3.5176282051281982E-2</v>
      </c>
      <c r="Q54" s="15"/>
      <c r="R54" s="15"/>
      <c r="S54" s="15"/>
      <c r="T54" s="15"/>
      <c r="V54" s="15"/>
      <c r="W54" s="15"/>
      <c r="X54" s="15"/>
      <c r="Y54" s="15"/>
      <c r="AA54" s="15"/>
      <c r="AB54" s="15"/>
      <c r="AC54" s="15"/>
      <c r="AD54" s="15"/>
    </row>
    <row r="55" spans="1:30" ht="13.5" thickBot="1" x14ac:dyDescent="0.25">
      <c r="A55" s="25" t="s">
        <v>43</v>
      </c>
      <c r="B55" s="17">
        <v>32906</v>
      </c>
      <c r="C55" s="17">
        <v>41780028.237830281</v>
      </c>
      <c r="D55" s="19">
        <v>19385</v>
      </c>
      <c r="F55" s="25" t="s">
        <v>43</v>
      </c>
      <c r="G55" s="17">
        <v>30436</v>
      </c>
      <c r="H55" s="17">
        <v>37044239.969497815</v>
      </c>
      <c r="I55" s="19">
        <v>19192</v>
      </c>
      <c r="J55" s="15"/>
      <c r="K55" s="25" t="s">
        <v>43</v>
      </c>
      <c r="L55" s="41">
        <f t="shared" si="1"/>
        <v>8.1153896701274819E-2</v>
      </c>
      <c r="M55" s="41">
        <f t="shared" si="2"/>
        <v>0.12784142075075389</v>
      </c>
      <c r="N55" s="42">
        <f t="shared" si="3"/>
        <v>1.0056273447269781E-2</v>
      </c>
    </row>
    <row r="56" spans="1:30" ht="13.5" thickBot="1" x14ac:dyDescent="0.25">
      <c r="A56" s="26" t="s">
        <v>44</v>
      </c>
      <c r="B56" s="17">
        <v>3331</v>
      </c>
      <c r="C56" s="17">
        <v>2825739.9086983162</v>
      </c>
      <c r="D56" s="19">
        <v>2379</v>
      </c>
      <c r="F56" s="26" t="s">
        <v>44</v>
      </c>
      <c r="G56" s="53">
        <v>3115</v>
      </c>
      <c r="H56" s="53">
        <v>2341799.0302303811</v>
      </c>
      <c r="I56" s="54">
        <v>2388</v>
      </c>
      <c r="J56" s="15"/>
      <c r="K56" s="26" t="s">
        <v>44</v>
      </c>
      <c r="L56" s="41">
        <f t="shared" si="1"/>
        <v>6.9341894060995113E-2</v>
      </c>
      <c r="M56" s="41">
        <f t="shared" si="2"/>
        <v>0.20665346266725804</v>
      </c>
      <c r="N56" s="42">
        <f t="shared" si="3"/>
        <v>-3.7688442211055717E-3</v>
      </c>
    </row>
    <row r="57" spans="1:30" ht="13.5" thickBot="1" x14ac:dyDescent="0.25">
      <c r="A57" s="26" t="s">
        <v>45</v>
      </c>
      <c r="B57" s="17">
        <v>1765</v>
      </c>
      <c r="C57" s="17">
        <v>2108595.7575232773</v>
      </c>
      <c r="D57" s="19">
        <v>917</v>
      </c>
      <c r="F57" s="26" t="s">
        <v>45</v>
      </c>
      <c r="G57" s="53">
        <v>1713</v>
      </c>
      <c r="H57" s="53">
        <v>2085759.7033314349</v>
      </c>
      <c r="I57" s="54">
        <v>883</v>
      </c>
      <c r="J57" s="15"/>
      <c r="K57" s="26" t="s">
        <v>45</v>
      </c>
      <c r="L57" s="41">
        <f t="shared" si="1"/>
        <v>3.0356100408639897E-2</v>
      </c>
      <c r="M57" s="41">
        <f t="shared" si="2"/>
        <v>1.0948554694660162E-2</v>
      </c>
      <c r="N57" s="42">
        <f t="shared" si="3"/>
        <v>3.8505096262740679E-2</v>
      </c>
    </row>
    <row r="58" spans="1:30" ht="13.5" thickBot="1" x14ac:dyDescent="0.25">
      <c r="A58" s="27" t="s">
        <v>46</v>
      </c>
      <c r="B58" s="21">
        <v>5396</v>
      </c>
      <c r="C58" s="21">
        <v>6266759.0720886802</v>
      </c>
      <c r="D58" s="22">
        <v>3157</v>
      </c>
      <c r="F58" s="27" t="s">
        <v>46</v>
      </c>
      <c r="G58" s="55">
        <v>4311</v>
      </c>
      <c r="H58" s="55">
        <v>4933636.9728904497</v>
      </c>
      <c r="I58" s="56">
        <v>2497</v>
      </c>
      <c r="J58" s="15"/>
      <c r="K58" s="27" t="s">
        <v>46</v>
      </c>
      <c r="L58" s="43">
        <f t="shared" si="1"/>
        <v>0.25168174437485513</v>
      </c>
      <c r="M58" s="43">
        <f t="shared" si="2"/>
        <v>0.27021082145352904</v>
      </c>
      <c r="N58" s="44">
        <f t="shared" si="3"/>
        <v>0.26431718061674014</v>
      </c>
    </row>
    <row r="59" spans="1:30" ht="13.5" thickBot="1" x14ac:dyDescent="0.25">
      <c r="J59" s="15"/>
      <c r="L59" s="39"/>
      <c r="M59" s="39"/>
      <c r="N59" s="39"/>
    </row>
    <row r="60" spans="1:30" ht="13.5" thickBot="1" x14ac:dyDescent="0.25">
      <c r="A60" s="10" t="s">
        <v>47</v>
      </c>
      <c r="B60" s="14">
        <v>23206</v>
      </c>
      <c r="C60" s="14">
        <v>16392837.629433125</v>
      </c>
      <c r="D60" s="14">
        <v>18203</v>
      </c>
      <c r="F60" s="60" t="s">
        <v>47</v>
      </c>
      <c r="G60" s="63">
        <v>24015</v>
      </c>
      <c r="H60" s="63">
        <v>14857401.82878281</v>
      </c>
      <c r="I60" s="64">
        <v>19238</v>
      </c>
      <c r="J60" s="15"/>
      <c r="K60" s="35" t="s">
        <v>47</v>
      </c>
      <c r="L60" s="40">
        <f t="shared" si="1"/>
        <v>-3.3687278784093277E-2</v>
      </c>
      <c r="M60" s="40">
        <f t="shared" si="2"/>
        <v>0.10334483904687564</v>
      </c>
      <c r="N60" s="40">
        <f t="shared" si="3"/>
        <v>-5.3799771285996445E-2</v>
      </c>
      <c r="Q60" s="15"/>
      <c r="R60" s="15"/>
      <c r="S60" s="15"/>
      <c r="T60" s="15"/>
      <c r="V60" s="15"/>
      <c r="W60" s="15"/>
      <c r="X60" s="15"/>
      <c r="Y60" s="15"/>
      <c r="AA60" s="15"/>
      <c r="AB60" s="15"/>
      <c r="AC60" s="15"/>
      <c r="AD60" s="15"/>
    </row>
    <row r="61" spans="1:30" ht="13.5" thickBot="1" x14ac:dyDescent="0.25">
      <c r="A61" s="25" t="s">
        <v>48</v>
      </c>
      <c r="B61" s="17">
        <v>3647</v>
      </c>
      <c r="C61" s="17">
        <v>3166546.7688617487</v>
      </c>
      <c r="D61" s="19">
        <v>2579</v>
      </c>
      <c r="F61" s="25" t="s">
        <v>48</v>
      </c>
      <c r="G61" s="17">
        <v>2950</v>
      </c>
      <c r="H61" s="17">
        <v>2266959.7583135818</v>
      </c>
      <c r="I61" s="19">
        <v>2176</v>
      </c>
      <c r="J61" s="15"/>
      <c r="K61" s="25" t="s">
        <v>48</v>
      </c>
      <c r="L61" s="41">
        <f t="shared" si="1"/>
        <v>0.2362711864406779</v>
      </c>
      <c r="M61" s="41">
        <f t="shared" si="2"/>
        <v>0.39682531074895677</v>
      </c>
      <c r="N61" s="42">
        <f t="shared" si="3"/>
        <v>0.18520220588235303</v>
      </c>
    </row>
    <row r="62" spans="1:30" ht="13.5" thickBot="1" x14ac:dyDescent="0.25">
      <c r="A62" s="26" t="s">
        <v>49</v>
      </c>
      <c r="B62" s="17">
        <v>1887</v>
      </c>
      <c r="C62" s="17">
        <v>2308553.7013943177</v>
      </c>
      <c r="D62" s="19">
        <v>1061</v>
      </c>
      <c r="F62" s="26" t="s">
        <v>73</v>
      </c>
      <c r="G62" s="53">
        <v>1618</v>
      </c>
      <c r="H62" s="53">
        <v>2137055.602372969</v>
      </c>
      <c r="I62" s="54">
        <v>845</v>
      </c>
      <c r="J62" s="15"/>
      <c r="K62" s="26" t="s">
        <v>73</v>
      </c>
      <c r="L62" s="41">
        <f t="shared" si="1"/>
        <v>0.16625463535228668</v>
      </c>
      <c r="M62" s="41">
        <f t="shared" si="2"/>
        <v>8.0249713124412203E-2</v>
      </c>
      <c r="N62" s="42">
        <f t="shared" si="3"/>
        <v>0.25562130177514786</v>
      </c>
    </row>
    <row r="63" spans="1:30" ht="13.5" thickBot="1" x14ac:dyDescent="0.25">
      <c r="A63" s="27" t="s">
        <v>50</v>
      </c>
      <c r="B63" s="21">
        <v>17672</v>
      </c>
      <c r="C63" s="21">
        <v>10917737.159177057</v>
      </c>
      <c r="D63" s="22">
        <v>14563</v>
      </c>
      <c r="F63" s="27" t="s">
        <v>50</v>
      </c>
      <c r="G63" s="55">
        <v>19447</v>
      </c>
      <c r="H63" s="55">
        <v>10453386.468096258</v>
      </c>
      <c r="I63" s="56">
        <v>16217</v>
      </c>
      <c r="J63" s="15"/>
      <c r="K63" s="27" t="s">
        <v>50</v>
      </c>
      <c r="L63" s="43">
        <f t="shared" si="1"/>
        <v>-9.1273718311307706E-2</v>
      </c>
      <c r="M63" s="43">
        <f t="shared" si="2"/>
        <v>4.4421077561610955E-2</v>
      </c>
      <c r="N63" s="44">
        <f t="shared" si="3"/>
        <v>-0.10199173706604181</v>
      </c>
    </row>
    <row r="64" spans="1:30" ht="13.5" thickBot="1" x14ac:dyDescent="0.25">
      <c r="J64" s="15"/>
      <c r="L64" s="39"/>
      <c r="M64" s="39"/>
      <c r="N64" s="39"/>
    </row>
    <row r="65" spans="1:30" ht="13.5" thickBot="1" x14ac:dyDescent="0.25">
      <c r="A65" s="10" t="s">
        <v>51</v>
      </c>
      <c r="B65" s="14">
        <v>1207</v>
      </c>
      <c r="C65" s="14">
        <v>946573.35117551801</v>
      </c>
      <c r="D65" s="14">
        <v>775</v>
      </c>
      <c r="F65" s="60" t="s">
        <v>51</v>
      </c>
      <c r="G65" s="63">
        <v>1230</v>
      </c>
      <c r="H65" s="63">
        <v>968511.99866624665</v>
      </c>
      <c r="I65" s="64">
        <v>757</v>
      </c>
      <c r="J65" s="15"/>
      <c r="K65" s="35" t="s">
        <v>51</v>
      </c>
      <c r="L65" s="40">
        <f t="shared" si="1"/>
        <v>-1.8699186991869898E-2</v>
      </c>
      <c r="M65" s="40">
        <f t="shared" si="2"/>
        <v>-2.2651910891078986E-2</v>
      </c>
      <c r="N65" s="40">
        <f t="shared" si="3"/>
        <v>2.3778071334213946E-2</v>
      </c>
      <c r="Q65" s="15"/>
      <c r="R65" s="15"/>
      <c r="S65" s="15"/>
      <c r="T65" s="15"/>
      <c r="V65" s="15"/>
      <c r="W65" s="15"/>
      <c r="X65" s="15"/>
      <c r="Y65" s="15"/>
      <c r="AA65" s="15"/>
      <c r="AB65" s="15"/>
      <c r="AC65" s="15"/>
      <c r="AD65" s="15"/>
    </row>
    <row r="66" spans="1:30" ht="13.5" thickBot="1" x14ac:dyDescent="0.25">
      <c r="A66" s="25" t="s">
        <v>52</v>
      </c>
      <c r="B66" s="17">
        <v>504</v>
      </c>
      <c r="C66" s="17">
        <v>435567.280094299</v>
      </c>
      <c r="D66" s="19">
        <v>292</v>
      </c>
      <c r="F66" s="25" t="s">
        <v>52</v>
      </c>
      <c r="G66" s="17">
        <v>549</v>
      </c>
      <c r="H66" s="17">
        <v>386493.09967445373</v>
      </c>
      <c r="I66" s="19">
        <v>333</v>
      </c>
      <c r="J66" s="15"/>
      <c r="K66" s="25" t="s">
        <v>52</v>
      </c>
      <c r="L66" s="41">
        <f t="shared" si="1"/>
        <v>-8.1967213114754078E-2</v>
      </c>
      <c r="M66" s="41">
        <f t="shared" si="2"/>
        <v>0.1269729794947978</v>
      </c>
      <c r="N66" s="42">
        <f t="shared" si="3"/>
        <v>-0.12312312312312312</v>
      </c>
    </row>
    <row r="67" spans="1:30" ht="13.5" thickBot="1" x14ac:dyDescent="0.25">
      <c r="A67" s="27" t="s">
        <v>53</v>
      </c>
      <c r="B67" s="21">
        <v>703</v>
      </c>
      <c r="C67" s="21">
        <v>511006.07108121901</v>
      </c>
      <c r="D67" s="22">
        <v>483</v>
      </c>
      <c r="F67" s="27" t="s">
        <v>53</v>
      </c>
      <c r="G67" s="55">
        <v>681</v>
      </c>
      <c r="H67" s="55">
        <v>582018.89899179293</v>
      </c>
      <c r="I67" s="56">
        <v>424</v>
      </c>
      <c r="J67" s="15"/>
      <c r="K67" s="27" t="s">
        <v>53</v>
      </c>
      <c r="L67" s="43">
        <f t="shared" si="1"/>
        <v>3.2305433186490484E-2</v>
      </c>
      <c r="M67" s="43">
        <f t="shared" si="2"/>
        <v>-0.12201120622300488</v>
      </c>
      <c r="N67" s="44">
        <f t="shared" si="3"/>
        <v>0.13915094339622636</v>
      </c>
    </row>
    <row r="68" spans="1:30" ht="13.5" thickBot="1" x14ac:dyDescent="0.25">
      <c r="J68" s="15"/>
      <c r="L68" s="39"/>
      <c r="M68" s="39"/>
      <c r="N68" s="39"/>
    </row>
    <row r="69" spans="1:30" ht="13.5" thickBot="1" x14ac:dyDescent="0.25">
      <c r="A69" s="10" t="s">
        <v>54</v>
      </c>
      <c r="B69" s="14">
        <v>9461</v>
      </c>
      <c r="C69" s="14">
        <v>8853100.8689804636</v>
      </c>
      <c r="D69" s="14">
        <v>5944</v>
      </c>
      <c r="F69" s="60" t="s">
        <v>54</v>
      </c>
      <c r="G69" s="63">
        <v>8611</v>
      </c>
      <c r="H69" s="63">
        <v>7890943.9447236592</v>
      </c>
      <c r="I69" s="64">
        <v>5344</v>
      </c>
      <c r="J69" s="15"/>
      <c r="K69" s="35" t="s">
        <v>54</v>
      </c>
      <c r="L69" s="40">
        <f t="shared" si="1"/>
        <v>9.8710951109046485E-2</v>
      </c>
      <c r="M69" s="40">
        <f t="shared" si="2"/>
        <v>0.12193179054327952</v>
      </c>
      <c r="N69" s="40">
        <f t="shared" si="3"/>
        <v>0.11227544910179632</v>
      </c>
      <c r="Q69" s="15"/>
      <c r="R69" s="15"/>
      <c r="S69" s="15"/>
      <c r="T69" s="15"/>
      <c r="V69" s="15"/>
      <c r="W69" s="15"/>
      <c r="X69" s="15"/>
      <c r="Y69" s="15"/>
      <c r="AA69" s="15"/>
      <c r="AB69" s="15"/>
      <c r="AC69" s="15"/>
      <c r="AD69" s="15"/>
    </row>
    <row r="70" spans="1:30" ht="13.5" thickBot="1" x14ac:dyDescent="0.25">
      <c r="A70" s="25" t="s">
        <v>55</v>
      </c>
      <c r="B70" s="17">
        <v>3119</v>
      </c>
      <c r="C70" s="17">
        <v>1805342.3649839915</v>
      </c>
      <c r="D70" s="19">
        <v>2426</v>
      </c>
      <c r="F70" s="25" t="s">
        <v>55</v>
      </c>
      <c r="G70" s="17">
        <v>2736</v>
      </c>
      <c r="H70" s="17">
        <v>1852359.2148442925</v>
      </c>
      <c r="I70" s="19">
        <v>2000</v>
      </c>
      <c r="J70" s="15"/>
      <c r="K70" s="25" t="s">
        <v>55</v>
      </c>
      <c r="L70" s="41">
        <f t="shared" si="1"/>
        <v>0.13998538011695905</v>
      </c>
      <c r="M70" s="41">
        <f t="shared" si="2"/>
        <v>-2.5382144825647712E-2</v>
      </c>
      <c r="N70" s="42">
        <f t="shared" si="3"/>
        <v>0.21300000000000008</v>
      </c>
    </row>
    <row r="71" spans="1:30" ht="13.5" thickBot="1" x14ac:dyDescent="0.25">
      <c r="A71" s="26" t="s">
        <v>56</v>
      </c>
      <c r="B71" s="17">
        <v>552</v>
      </c>
      <c r="C71" s="17">
        <v>504916.20981562603</v>
      </c>
      <c r="D71" s="19">
        <v>305</v>
      </c>
      <c r="F71" s="26" t="s">
        <v>56</v>
      </c>
      <c r="G71" s="53">
        <v>453</v>
      </c>
      <c r="H71" s="53">
        <v>505614.92908717599</v>
      </c>
      <c r="I71" s="54">
        <v>260</v>
      </c>
      <c r="J71" s="15"/>
      <c r="K71" s="26" t="s">
        <v>56</v>
      </c>
      <c r="L71" s="41">
        <f t="shared" ref="L71:L90" si="4">+B71/G71-1</f>
        <v>0.2185430463576159</v>
      </c>
      <c r="M71" s="41">
        <f t="shared" ref="M71:M90" si="5">+C71/H71-1</f>
        <v>-1.3819197799626037E-3</v>
      </c>
      <c r="N71" s="42">
        <f t="shared" ref="N71:N90" si="6">+D71/I71-1</f>
        <v>0.17307692307692313</v>
      </c>
    </row>
    <row r="72" spans="1:30" ht="13.5" thickBot="1" x14ac:dyDescent="0.25">
      <c r="A72" s="26" t="s">
        <v>57</v>
      </c>
      <c r="B72" s="17">
        <v>495</v>
      </c>
      <c r="C72" s="17">
        <v>582858.18954222801</v>
      </c>
      <c r="D72" s="19">
        <v>288</v>
      </c>
      <c r="F72" s="26" t="s">
        <v>57</v>
      </c>
      <c r="G72" s="53">
        <v>444</v>
      </c>
      <c r="H72" s="53">
        <v>388014.88080399495</v>
      </c>
      <c r="I72" s="54">
        <v>279</v>
      </c>
      <c r="J72" s="15"/>
      <c r="K72" s="26" t="s">
        <v>57</v>
      </c>
      <c r="L72" s="41">
        <f t="shared" si="4"/>
        <v>0.11486486486486491</v>
      </c>
      <c r="M72" s="41">
        <f t="shared" si="5"/>
        <v>0.50215421721585418</v>
      </c>
      <c r="N72" s="42">
        <f t="shared" si="6"/>
        <v>3.2258064516129004E-2</v>
      </c>
    </row>
    <row r="73" spans="1:30" ht="13.5" thickBot="1" x14ac:dyDescent="0.25">
      <c r="A73" s="27" t="s">
        <v>58</v>
      </c>
      <c r="B73" s="21">
        <v>5295</v>
      </c>
      <c r="C73" s="21">
        <v>5959984.1046386166</v>
      </c>
      <c r="D73" s="22">
        <v>2925</v>
      </c>
      <c r="F73" s="27" t="s">
        <v>58</v>
      </c>
      <c r="G73" s="55">
        <v>4978</v>
      </c>
      <c r="H73" s="55">
        <v>5144954.9199881945</v>
      </c>
      <c r="I73" s="56">
        <v>2805</v>
      </c>
      <c r="J73" s="15"/>
      <c r="K73" s="27" t="s">
        <v>58</v>
      </c>
      <c r="L73" s="43">
        <f t="shared" si="4"/>
        <v>6.3680192848533546E-2</v>
      </c>
      <c r="M73" s="43">
        <f t="shared" si="5"/>
        <v>0.15841328006277111</v>
      </c>
      <c r="N73" s="44">
        <f t="shared" si="6"/>
        <v>4.2780748663101553E-2</v>
      </c>
    </row>
    <row r="74" spans="1:30" ht="13.5" thickBot="1" x14ac:dyDescent="0.25">
      <c r="J74" s="15"/>
      <c r="L74" s="39"/>
      <c r="M74" s="39"/>
      <c r="N74" s="39"/>
    </row>
    <row r="75" spans="1:30" ht="13.5" thickBot="1" x14ac:dyDescent="0.25">
      <c r="A75" s="10" t="s">
        <v>59</v>
      </c>
      <c r="B75" s="14">
        <v>31787</v>
      </c>
      <c r="C75" s="14">
        <v>31330454.044387378</v>
      </c>
      <c r="D75" s="14">
        <v>21545</v>
      </c>
      <c r="F75" s="60" t="s">
        <v>59</v>
      </c>
      <c r="G75" s="63">
        <v>27276</v>
      </c>
      <c r="H75" s="63">
        <v>26453892.900276639</v>
      </c>
      <c r="I75" s="64">
        <v>18439</v>
      </c>
      <c r="J75" s="15"/>
      <c r="K75" s="35" t="s">
        <v>59</v>
      </c>
      <c r="L75" s="40">
        <f t="shared" si="4"/>
        <v>0.16538348731485564</v>
      </c>
      <c r="M75" s="40">
        <f t="shared" si="5"/>
        <v>0.18434190999766775</v>
      </c>
      <c r="N75" s="40">
        <f t="shared" si="6"/>
        <v>0.16844731276099578</v>
      </c>
      <c r="Q75" s="15"/>
      <c r="R75" s="15"/>
      <c r="S75" s="15"/>
      <c r="T75" s="15"/>
      <c r="V75" s="15"/>
      <c r="W75" s="15"/>
      <c r="X75" s="15"/>
      <c r="Y75" s="15"/>
      <c r="AA75" s="15"/>
      <c r="AB75" s="15"/>
      <c r="AC75" s="15"/>
      <c r="AD75" s="15"/>
    </row>
    <row r="76" spans="1:30" ht="13.5" thickBot="1" x14ac:dyDescent="0.25">
      <c r="A76" s="29" t="s">
        <v>60</v>
      </c>
      <c r="B76" s="21">
        <v>31787</v>
      </c>
      <c r="C76" s="21">
        <v>31330454.044387378</v>
      </c>
      <c r="D76" s="22">
        <v>21545</v>
      </c>
      <c r="F76" s="29" t="s">
        <v>60</v>
      </c>
      <c r="G76" s="21">
        <v>27276</v>
      </c>
      <c r="H76" s="21">
        <v>26453892.900276639</v>
      </c>
      <c r="I76" s="22">
        <v>18439</v>
      </c>
      <c r="J76" s="15"/>
      <c r="K76" s="29" t="s">
        <v>60</v>
      </c>
      <c r="L76" s="43">
        <f t="shared" si="4"/>
        <v>0.16538348731485564</v>
      </c>
      <c r="M76" s="43">
        <f t="shared" si="5"/>
        <v>0.18434190999766775</v>
      </c>
      <c r="N76" s="44">
        <f t="shared" si="6"/>
        <v>0.16844731276099578</v>
      </c>
    </row>
    <row r="77" spans="1:30" ht="13.5" thickBot="1" x14ac:dyDescent="0.25">
      <c r="J77" s="15"/>
      <c r="L77" s="39"/>
      <c r="M77" s="39"/>
      <c r="N77" s="39"/>
    </row>
    <row r="78" spans="1:30" ht="13.5" thickBot="1" x14ac:dyDescent="0.25">
      <c r="A78" s="10" t="s">
        <v>61</v>
      </c>
      <c r="B78" s="14">
        <v>10841</v>
      </c>
      <c r="C78" s="14">
        <v>7097357.6702262955</v>
      </c>
      <c r="D78" s="14">
        <v>8860</v>
      </c>
      <c r="F78" s="60" t="s">
        <v>61</v>
      </c>
      <c r="G78" s="63">
        <v>10038</v>
      </c>
      <c r="H78" s="63">
        <v>6558369.6022362793</v>
      </c>
      <c r="I78" s="64">
        <v>8535</v>
      </c>
      <c r="J78" s="15"/>
      <c r="K78" s="35" t="s">
        <v>61</v>
      </c>
      <c r="L78" s="40">
        <f t="shared" si="4"/>
        <v>7.9996015142458576E-2</v>
      </c>
      <c r="M78" s="40">
        <f t="shared" si="5"/>
        <v>8.2183240756396492E-2</v>
      </c>
      <c r="N78" s="40">
        <f t="shared" si="6"/>
        <v>3.8078500292911599E-2</v>
      </c>
      <c r="Q78" s="15"/>
      <c r="R78" s="15"/>
      <c r="S78" s="15"/>
      <c r="T78" s="15"/>
      <c r="V78" s="15"/>
      <c r="W78" s="15"/>
      <c r="X78" s="15"/>
      <c r="Y78" s="15"/>
      <c r="AA78" s="15"/>
      <c r="AB78" s="15"/>
      <c r="AC78" s="15"/>
      <c r="AD78" s="15"/>
    </row>
    <row r="79" spans="1:30" ht="13.5" thickBot="1" x14ac:dyDescent="0.25">
      <c r="A79" s="29" t="s">
        <v>62</v>
      </c>
      <c r="B79" s="21">
        <v>10841</v>
      </c>
      <c r="C79" s="21">
        <v>7097357.6702262955</v>
      </c>
      <c r="D79" s="22">
        <v>8860</v>
      </c>
      <c r="F79" s="29" t="s">
        <v>62</v>
      </c>
      <c r="G79" s="21">
        <v>10038</v>
      </c>
      <c r="H79" s="21">
        <v>6558369.6022362793</v>
      </c>
      <c r="I79" s="22">
        <v>8535</v>
      </c>
      <c r="J79" s="15"/>
      <c r="K79" s="29" t="s">
        <v>62</v>
      </c>
      <c r="L79" s="43">
        <f t="shared" si="4"/>
        <v>7.9996015142458576E-2</v>
      </c>
      <c r="M79" s="43">
        <f t="shared" si="5"/>
        <v>8.2183240756396492E-2</v>
      </c>
      <c r="N79" s="44">
        <f t="shared" si="6"/>
        <v>3.8078500292911599E-2</v>
      </c>
    </row>
    <row r="80" spans="1:30" ht="13.5" thickBot="1" x14ac:dyDescent="0.25">
      <c r="J80" s="15"/>
      <c r="L80" s="39"/>
      <c r="M80" s="39"/>
      <c r="N80" s="39"/>
    </row>
    <row r="81" spans="1:30" ht="13.5" thickBot="1" x14ac:dyDescent="0.25">
      <c r="A81" s="10" t="s">
        <v>63</v>
      </c>
      <c r="B81" s="14">
        <v>6553</v>
      </c>
      <c r="C81" s="14">
        <v>6532029.774037445</v>
      </c>
      <c r="D81" s="14">
        <v>4724</v>
      </c>
      <c r="F81" s="60" t="s">
        <v>63</v>
      </c>
      <c r="G81" s="63">
        <v>6305</v>
      </c>
      <c r="H81" s="63">
        <v>5818507.6422267091</v>
      </c>
      <c r="I81" s="64">
        <v>4488</v>
      </c>
      <c r="J81" s="15"/>
      <c r="K81" s="35" t="s">
        <v>63</v>
      </c>
      <c r="L81" s="40">
        <f t="shared" si="4"/>
        <v>3.9333862014274468E-2</v>
      </c>
      <c r="M81" s="40">
        <f t="shared" si="5"/>
        <v>0.12262974901544954</v>
      </c>
      <c r="N81" s="40">
        <f t="shared" si="6"/>
        <v>5.2584670231728969E-2</v>
      </c>
      <c r="Q81" s="15"/>
      <c r="R81" s="15"/>
      <c r="S81" s="15"/>
      <c r="T81" s="15"/>
      <c r="V81" s="15"/>
      <c r="W81" s="15"/>
      <c r="X81" s="15"/>
      <c r="Y81" s="15"/>
      <c r="AA81" s="15"/>
      <c r="AB81" s="15"/>
      <c r="AC81" s="15"/>
      <c r="AD81" s="15"/>
    </row>
    <row r="82" spans="1:30" ht="13.5" thickBot="1" x14ac:dyDescent="0.25">
      <c r="A82" s="29" t="s">
        <v>64</v>
      </c>
      <c r="B82" s="21">
        <v>6553</v>
      </c>
      <c r="C82" s="21">
        <v>6532029.774037445</v>
      </c>
      <c r="D82" s="22">
        <v>4724</v>
      </c>
      <c r="F82" s="29" t="s">
        <v>64</v>
      </c>
      <c r="G82" s="21">
        <v>6305</v>
      </c>
      <c r="H82" s="21">
        <v>5818507.6422267091</v>
      </c>
      <c r="I82" s="22">
        <v>4488</v>
      </c>
      <c r="J82" s="15"/>
      <c r="K82" s="29" t="s">
        <v>64</v>
      </c>
      <c r="L82" s="43">
        <f t="shared" si="4"/>
        <v>3.9333862014274468E-2</v>
      </c>
      <c r="M82" s="43">
        <f t="shared" si="5"/>
        <v>0.12262974901544954</v>
      </c>
      <c r="N82" s="44">
        <f t="shared" si="6"/>
        <v>5.2584670231728969E-2</v>
      </c>
    </row>
    <row r="83" spans="1:30" ht="13.5" thickBot="1" x14ac:dyDescent="0.25">
      <c r="J83" s="15"/>
      <c r="L83" s="39"/>
      <c r="M83" s="39"/>
      <c r="N83" s="39"/>
    </row>
    <row r="84" spans="1:30" ht="13.5" thickBot="1" x14ac:dyDescent="0.25">
      <c r="A84" s="10" t="s">
        <v>65</v>
      </c>
      <c r="B84" s="14">
        <v>11384</v>
      </c>
      <c r="C84" s="14">
        <v>11932677.097034013</v>
      </c>
      <c r="D84" s="14">
        <v>8311</v>
      </c>
      <c r="F84" s="60" t="s">
        <v>65</v>
      </c>
      <c r="G84" s="63">
        <v>10584</v>
      </c>
      <c r="H84" s="63">
        <v>10345559.127750229</v>
      </c>
      <c r="I84" s="64">
        <v>7409</v>
      </c>
      <c r="J84" s="15"/>
      <c r="K84" s="35" t="s">
        <v>65</v>
      </c>
      <c r="L84" s="40">
        <f t="shared" si="4"/>
        <v>7.5585789871504216E-2</v>
      </c>
      <c r="M84" s="40">
        <f t="shared" si="5"/>
        <v>0.15341055516531776</v>
      </c>
      <c r="N84" s="40">
        <f t="shared" si="6"/>
        <v>0.12174382507760839</v>
      </c>
      <c r="Q84" s="15"/>
      <c r="R84" s="15"/>
      <c r="S84" s="15"/>
      <c r="T84" s="15"/>
      <c r="V84" s="15"/>
      <c r="W84" s="15"/>
      <c r="X84" s="15"/>
      <c r="Y84" s="15"/>
      <c r="AA84" s="15"/>
      <c r="AB84" s="15"/>
      <c r="AC84" s="15"/>
      <c r="AD84" s="15"/>
    </row>
    <row r="85" spans="1:30" ht="13.5" thickBot="1" x14ac:dyDescent="0.25">
      <c r="A85" s="25" t="s">
        <v>66</v>
      </c>
      <c r="B85" s="17">
        <v>2873</v>
      </c>
      <c r="C85" s="17">
        <v>3502736.5812674435</v>
      </c>
      <c r="D85" s="19">
        <v>1845</v>
      </c>
      <c r="F85" s="25" t="s">
        <v>66</v>
      </c>
      <c r="G85" s="17">
        <v>2935</v>
      </c>
      <c r="H85" s="17">
        <v>2750767.7342682825</v>
      </c>
      <c r="I85" s="19">
        <v>1943</v>
      </c>
      <c r="J85" s="15"/>
      <c r="K85" s="25" t="s">
        <v>66</v>
      </c>
      <c r="L85" s="41">
        <f t="shared" si="4"/>
        <v>-2.1124361158432747E-2</v>
      </c>
      <c r="M85" s="41">
        <f t="shared" si="5"/>
        <v>0.27336689958637606</v>
      </c>
      <c r="N85" s="42">
        <f t="shared" si="6"/>
        <v>-5.043746783324754E-2</v>
      </c>
    </row>
    <row r="86" spans="1:30" ht="13.5" thickBot="1" x14ac:dyDescent="0.25">
      <c r="A86" s="26" t="s">
        <v>67</v>
      </c>
      <c r="B86" s="17">
        <v>2412</v>
      </c>
      <c r="C86" s="17">
        <v>2259877.3294580169</v>
      </c>
      <c r="D86" s="19">
        <v>1871</v>
      </c>
      <c r="F86" s="26" t="s">
        <v>67</v>
      </c>
      <c r="G86" s="53">
        <v>2423</v>
      </c>
      <c r="H86" s="53">
        <v>2356430.1996081918</v>
      </c>
      <c r="I86" s="54">
        <v>1798</v>
      </c>
      <c r="J86" s="15"/>
      <c r="K86" s="26" t="s">
        <v>67</v>
      </c>
      <c r="L86" s="41">
        <f t="shared" si="4"/>
        <v>-4.5398266611638149E-3</v>
      </c>
      <c r="M86" s="41">
        <f t="shared" si="5"/>
        <v>-4.0974211825255402E-2</v>
      </c>
      <c r="N86" s="42">
        <f t="shared" si="6"/>
        <v>4.0600667408231317E-2</v>
      </c>
    </row>
    <row r="87" spans="1:30" ht="13.5" thickBot="1" x14ac:dyDescent="0.25">
      <c r="A87" s="27" t="s">
        <v>68</v>
      </c>
      <c r="B87" s="21">
        <v>6099</v>
      </c>
      <c r="C87" s="21">
        <v>6170063.1863085534</v>
      </c>
      <c r="D87" s="22">
        <v>4595</v>
      </c>
      <c r="F87" s="27" t="s">
        <v>68</v>
      </c>
      <c r="G87" s="55">
        <v>5226</v>
      </c>
      <c r="H87" s="55">
        <v>5238361.1938737528</v>
      </c>
      <c r="I87" s="56">
        <v>3668</v>
      </c>
      <c r="J87" s="15"/>
      <c r="K87" s="27" t="s">
        <v>68</v>
      </c>
      <c r="L87" s="43">
        <f t="shared" si="4"/>
        <v>0.16704936854190588</v>
      </c>
      <c r="M87" s="43">
        <f t="shared" si="5"/>
        <v>0.1778613497527477</v>
      </c>
      <c r="N87" s="44">
        <f t="shared" si="6"/>
        <v>0.25272628135223552</v>
      </c>
    </row>
    <row r="88" spans="1:30" ht="13.5" thickBot="1" x14ac:dyDescent="0.25">
      <c r="J88" s="15"/>
      <c r="L88" s="39"/>
      <c r="M88" s="39"/>
      <c r="N88" s="39"/>
    </row>
    <row r="89" spans="1:30" ht="13.5" thickBot="1" x14ac:dyDescent="0.25">
      <c r="A89" s="13" t="s">
        <v>69</v>
      </c>
      <c r="B89" s="14">
        <v>2018</v>
      </c>
      <c r="C89" s="14">
        <v>1996110.6207410502</v>
      </c>
      <c r="D89" s="14">
        <v>1415</v>
      </c>
      <c r="F89" s="62" t="s">
        <v>69</v>
      </c>
      <c r="G89" s="63">
        <v>2143</v>
      </c>
      <c r="H89" s="63">
        <v>2155696.3123183902</v>
      </c>
      <c r="I89" s="64">
        <v>1470</v>
      </c>
      <c r="J89" s="15"/>
      <c r="K89" s="36" t="s">
        <v>69</v>
      </c>
      <c r="L89" s="40">
        <f t="shared" si="4"/>
        <v>-5.8329444703686395E-2</v>
      </c>
      <c r="M89" s="40">
        <f t="shared" si="5"/>
        <v>-7.4029765076561338E-2</v>
      </c>
      <c r="N89" s="40">
        <f t="shared" si="6"/>
        <v>-3.7414965986394599E-2</v>
      </c>
      <c r="Q89" s="15"/>
      <c r="R89" s="15"/>
      <c r="S89" s="15"/>
      <c r="T89" s="15"/>
      <c r="V89" s="15"/>
      <c r="W89" s="15"/>
      <c r="X89" s="15"/>
      <c r="Y89" s="15"/>
      <c r="AA89" s="15"/>
      <c r="AB89" s="15"/>
      <c r="AC89" s="15"/>
      <c r="AD89" s="15"/>
    </row>
    <row r="90" spans="1:30" ht="13.5" thickBot="1" x14ac:dyDescent="0.25">
      <c r="A90" s="28" t="s">
        <v>70</v>
      </c>
      <c r="B90" s="21">
        <v>2018</v>
      </c>
      <c r="C90" s="21">
        <v>1996110.6207410502</v>
      </c>
      <c r="D90" s="22">
        <v>1415</v>
      </c>
      <c r="F90" s="28" t="s">
        <v>70</v>
      </c>
      <c r="G90" s="21">
        <v>2143</v>
      </c>
      <c r="H90" s="21">
        <v>2155696.3123183902</v>
      </c>
      <c r="I90" s="22">
        <v>1470</v>
      </c>
      <c r="J90" s="15"/>
      <c r="K90" s="28" t="s">
        <v>70</v>
      </c>
      <c r="L90" s="43">
        <f t="shared" si="4"/>
        <v>-5.8329444703686395E-2</v>
      </c>
      <c r="M90" s="43">
        <f t="shared" si="5"/>
        <v>-7.4029765076561338E-2</v>
      </c>
      <c r="N90" s="44">
        <f t="shared" si="6"/>
        <v>-3.7414965986394599E-2</v>
      </c>
    </row>
    <row r="91" spans="1:30" ht="13.5" thickBot="1" x14ac:dyDescent="0.25">
      <c r="J91" s="15"/>
      <c r="L91" s="39"/>
      <c r="M91" s="39"/>
      <c r="N91" s="39"/>
    </row>
    <row r="92" spans="1:30" ht="13.5" thickBot="1" x14ac:dyDescent="0.25">
      <c r="A92" s="29" t="s">
        <v>71</v>
      </c>
      <c r="B92" s="21">
        <v>0</v>
      </c>
      <c r="C92" s="21">
        <v>0</v>
      </c>
      <c r="D92" s="22">
        <v>0</v>
      </c>
      <c r="F92" s="29" t="s">
        <v>71</v>
      </c>
      <c r="G92" s="21">
        <v>0</v>
      </c>
      <c r="H92" s="21">
        <v>0</v>
      </c>
      <c r="I92" s="22">
        <v>0</v>
      </c>
      <c r="J92" s="15"/>
      <c r="K92" s="29" t="s">
        <v>71</v>
      </c>
      <c r="L92" s="43">
        <v>0</v>
      </c>
      <c r="M92" s="43">
        <v>0</v>
      </c>
      <c r="N92" s="43">
        <v>0</v>
      </c>
    </row>
    <row r="93" spans="1:30" x14ac:dyDescent="0.2">
      <c r="J93" s="15"/>
    </row>
    <row r="98" spans="2:4" x14ac:dyDescent="0.2">
      <c r="B98" s="15"/>
      <c r="C98" s="15"/>
      <c r="D98" s="15"/>
    </row>
  </sheetData>
  <mergeCells count="3">
    <mergeCell ref="A1:B1"/>
    <mergeCell ref="K1:L1"/>
    <mergeCell ref="F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"/>
  <sheetViews>
    <sheetView zoomScale="85" zoomScaleNormal="85" workbookViewId="0">
      <selection activeCell="O52" sqref="O52"/>
    </sheetView>
  </sheetViews>
  <sheetFormatPr baseColWidth="10" defaultColWidth="9.140625" defaultRowHeight="12.75" x14ac:dyDescent="0.2"/>
  <cols>
    <col min="1" max="1" width="22.7109375" style="2" bestFit="1" customWidth="1"/>
    <col min="2" max="2" width="12.140625" style="2" customWidth="1"/>
    <col min="3" max="3" width="13.28515625" style="2" bestFit="1" customWidth="1"/>
    <col min="4" max="5" width="9.140625" style="2"/>
    <col min="6" max="6" width="25.7109375" style="2" bestFit="1" customWidth="1"/>
    <col min="7" max="7" width="12.28515625" style="2" bestFit="1" customWidth="1"/>
    <col min="8" max="8" width="11.5703125" style="2" bestFit="1" customWidth="1"/>
    <col min="9" max="10" width="9.140625" style="2"/>
    <col min="11" max="11" width="22.7109375" style="2" bestFit="1" customWidth="1"/>
    <col min="12" max="12" width="12.140625" style="2" customWidth="1"/>
    <col min="13" max="13" width="13.28515625" style="2" bestFit="1" customWidth="1"/>
    <col min="14" max="258" width="9.140625" style="2"/>
    <col min="259" max="259" width="22.7109375" style="2" bestFit="1" customWidth="1"/>
    <col min="260" max="260" width="12.140625" style="2" customWidth="1"/>
    <col min="261" max="261" width="16.7109375" style="2" customWidth="1"/>
    <col min="262" max="262" width="13.28515625" style="2" bestFit="1" customWidth="1"/>
    <col min="263" max="514" width="9.140625" style="2"/>
    <col min="515" max="515" width="22.7109375" style="2" bestFit="1" customWidth="1"/>
    <col min="516" max="516" width="12.140625" style="2" customWidth="1"/>
    <col min="517" max="517" width="16.7109375" style="2" customWidth="1"/>
    <col min="518" max="518" width="13.28515625" style="2" bestFit="1" customWidth="1"/>
    <col min="519" max="770" width="9.140625" style="2"/>
    <col min="771" max="771" width="22.7109375" style="2" bestFit="1" customWidth="1"/>
    <col min="772" max="772" width="12.140625" style="2" customWidth="1"/>
    <col min="773" max="773" width="16.7109375" style="2" customWidth="1"/>
    <col min="774" max="774" width="13.28515625" style="2" bestFit="1" customWidth="1"/>
    <col min="775" max="1026" width="9.140625" style="2"/>
    <col min="1027" max="1027" width="22.7109375" style="2" bestFit="1" customWidth="1"/>
    <col min="1028" max="1028" width="12.140625" style="2" customWidth="1"/>
    <col min="1029" max="1029" width="16.7109375" style="2" customWidth="1"/>
    <col min="1030" max="1030" width="13.28515625" style="2" bestFit="1" customWidth="1"/>
    <col min="1031" max="1282" width="9.140625" style="2"/>
    <col min="1283" max="1283" width="22.7109375" style="2" bestFit="1" customWidth="1"/>
    <col min="1284" max="1284" width="12.140625" style="2" customWidth="1"/>
    <col min="1285" max="1285" width="16.7109375" style="2" customWidth="1"/>
    <col min="1286" max="1286" width="13.28515625" style="2" bestFit="1" customWidth="1"/>
    <col min="1287" max="1538" width="9.140625" style="2"/>
    <col min="1539" max="1539" width="22.7109375" style="2" bestFit="1" customWidth="1"/>
    <col min="1540" max="1540" width="12.140625" style="2" customWidth="1"/>
    <col min="1541" max="1541" width="16.7109375" style="2" customWidth="1"/>
    <col min="1542" max="1542" width="13.28515625" style="2" bestFit="1" customWidth="1"/>
    <col min="1543" max="1794" width="9.140625" style="2"/>
    <col min="1795" max="1795" width="22.7109375" style="2" bestFit="1" customWidth="1"/>
    <col min="1796" max="1796" width="12.140625" style="2" customWidth="1"/>
    <col min="1797" max="1797" width="16.7109375" style="2" customWidth="1"/>
    <col min="1798" max="1798" width="13.28515625" style="2" bestFit="1" customWidth="1"/>
    <col min="1799" max="2050" width="9.140625" style="2"/>
    <col min="2051" max="2051" width="22.7109375" style="2" bestFit="1" customWidth="1"/>
    <col min="2052" max="2052" width="12.140625" style="2" customWidth="1"/>
    <col min="2053" max="2053" width="16.7109375" style="2" customWidth="1"/>
    <col min="2054" max="2054" width="13.28515625" style="2" bestFit="1" customWidth="1"/>
    <col min="2055" max="2306" width="9.140625" style="2"/>
    <col min="2307" max="2307" width="22.7109375" style="2" bestFit="1" customWidth="1"/>
    <col min="2308" max="2308" width="12.140625" style="2" customWidth="1"/>
    <col min="2309" max="2309" width="16.7109375" style="2" customWidth="1"/>
    <col min="2310" max="2310" width="13.28515625" style="2" bestFit="1" customWidth="1"/>
    <col min="2311" max="2562" width="9.140625" style="2"/>
    <col min="2563" max="2563" width="22.7109375" style="2" bestFit="1" customWidth="1"/>
    <col min="2564" max="2564" width="12.140625" style="2" customWidth="1"/>
    <col min="2565" max="2565" width="16.7109375" style="2" customWidth="1"/>
    <col min="2566" max="2566" width="13.28515625" style="2" bestFit="1" customWidth="1"/>
    <col min="2567" max="2818" width="9.140625" style="2"/>
    <col min="2819" max="2819" width="22.7109375" style="2" bestFit="1" customWidth="1"/>
    <col min="2820" max="2820" width="12.140625" style="2" customWidth="1"/>
    <col min="2821" max="2821" width="16.7109375" style="2" customWidth="1"/>
    <col min="2822" max="2822" width="13.28515625" style="2" bestFit="1" customWidth="1"/>
    <col min="2823" max="3074" width="9.140625" style="2"/>
    <col min="3075" max="3075" width="22.7109375" style="2" bestFit="1" customWidth="1"/>
    <col min="3076" max="3076" width="12.140625" style="2" customWidth="1"/>
    <col min="3077" max="3077" width="16.7109375" style="2" customWidth="1"/>
    <col min="3078" max="3078" width="13.28515625" style="2" bestFit="1" customWidth="1"/>
    <col min="3079" max="3330" width="9.140625" style="2"/>
    <col min="3331" max="3331" width="22.7109375" style="2" bestFit="1" customWidth="1"/>
    <col min="3332" max="3332" width="12.140625" style="2" customWidth="1"/>
    <col min="3333" max="3333" width="16.7109375" style="2" customWidth="1"/>
    <col min="3334" max="3334" width="13.28515625" style="2" bestFit="1" customWidth="1"/>
    <col min="3335" max="3586" width="9.140625" style="2"/>
    <col min="3587" max="3587" width="22.7109375" style="2" bestFit="1" customWidth="1"/>
    <col min="3588" max="3588" width="12.140625" style="2" customWidth="1"/>
    <col min="3589" max="3589" width="16.7109375" style="2" customWidth="1"/>
    <col min="3590" max="3590" width="13.28515625" style="2" bestFit="1" customWidth="1"/>
    <col min="3591" max="3842" width="9.140625" style="2"/>
    <col min="3843" max="3843" width="22.7109375" style="2" bestFit="1" customWidth="1"/>
    <col min="3844" max="3844" width="12.140625" style="2" customWidth="1"/>
    <col min="3845" max="3845" width="16.7109375" style="2" customWidth="1"/>
    <col min="3846" max="3846" width="13.28515625" style="2" bestFit="1" customWidth="1"/>
    <col min="3847" max="4098" width="9.140625" style="2"/>
    <col min="4099" max="4099" width="22.7109375" style="2" bestFit="1" customWidth="1"/>
    <col min="4100" max="4100" width="12.140625" style="2" customWidth="1"/>
    <col min="4101" max="4101" width="16.7109375" style="2" customWidth="1"/>
    <col min="4102" max="4102" width="13.28515625" style="2" bestFit="1" customWidth="1"/>
    <col min="4103" max="4354" width="9.140625" style="2"/>
    <col min="4355" max="4355" width="22.7109375" style="2" bestFit="1" customWidth="1"/>
    <col min="4356" max="4356" width="12.140625" style="2" customWidth="1"/>
    <col min="4357" max="4357" width="16.7109375" style="2" customWidth="1"/>
    <col min="4358" max="4358" width="13.28515625" style="2" bestFit="1" customWidth="1"/>
    <col min="4359" max="4610" width="9.140625" style="2"/>
    <col min="4611" max="4611" width="22.7109375" style="2" bestFit="1" customWidth="1"/>
    <col min="4612" max="4612" width="12.140625" style="2" customWidth="1"/>
    <col min="4613" max="4613" width="16.7109375" style="2" customWidth="1"/>
    <col min="4614" max="4614" width="13.28515625" style="2" bestFit="1" customWidth="1"/>
    <col min="4615" max="4866" width="9.140625" style="2"/>
    <col min="4867" max="4867" width="22.7109375" style="2" bestFit="1" customWidth="1"/>
    <col min="4868" max="4868" width="12.140625" style="2" customWidth="1"/>
    <col min="4869" max="4869" width="16.7109375" style="2" customWidth="1"/>
    <col min="4870" max="4870" width="13.28515625" style="2" bestFit="1" customWidth="1"/>
    <col min="4871" max="5122" width="9.140625" style="2"/>
    <col min="5123" max="5123" width="22.7109375" style="2" bestFit="1" customWidth="1"/>
    <col min="5124" max="5124" width="12.140625" style="2" customWidth="1"/>
    <col min="5125" max="5125" width="16.7109375" style="2" customWidth="1"/>
    <col min="5126" max="5126" width="13.28515625" style="2" bestFit="1" customWidth="1"/>
    <col min="5127" max="5378" width="9.140625" style="2"/>
    <col min="5379" max="5379" width="22.7109375" style="2" bestFit="1" customWidth="1"/>
    <col min="5380" max="5380" width="12.140625" style="2" customWidth="1"/>
    <col min="5381" max="5381" width="16.7109375" style="2" customWidth="1"/>
    <col min="5382" max="5382" width="13.28515625" style="2" bestFit="1" customWidth="1"/>
    <col min="5383" max="5634" width="9.140625" style="2"/>
    <col min="5635" max="5635" width="22.7109375" style="2" bestFit="1" customWidth="1"/>
    <col min="5636" max="5636" width="12.140625" style="2" customWidth="1"/>
    <col min="5637" max="5637" width="16.7109375" style="2" customWidth="1"/>
    <col min="5638" max="5638" width="13.28515625" style="2" bestFit="1" customWidth="1"/>
    <col min="5639" max="5890" width="9.140625" style="2"/>
    <col min="5891" max="5891" width="22.7109375" style="2" bestFit="1" customWidth="1"/>
    <col min="5892" max="5892" width="12.140625" style="2" customWidth="1"/>
    <col min="5893" max="5893" width="16.7109375" style="2" customWidth="1"/>
    <col min="5894" max="5894" width="13.28515625" style="2" bestFit="1" customWidth="1"/>
    <col min="5895" max="6146" width="9.140625" style="2"/>
    <col min="6147" max="6147" width="22.7109375" style="2" bestFit="1" customWidth="1"/>
    <col min="6148" max="6148" width="12.140625" style="2" customWidth="1"/>
    <col min="6149" max="6149" width="16.7109375" style="2" customWidth="1"/>
    <col min="6150" max="6150" width="13.28515625" style="2" bestFit="1" customWidth="1"/>
    <col min="6151" max="6402" width="9.140625" style="2"/>
    <col min="6403" max="6403" width="22.7109375" style="2" bestFit="1" customWidth="1"/>
    <col min="6404" max="6404" width="12.140625" style="2" customWidth="1"/>
    <col min="6405" max="6405" width="16.7109375" style="2" customWidth="1"/>
    <col min="6406" max="6406" width="13.28515625" style="2" bestFit="1" customWidth="1"/>
    <col min="6407" max="6658" width="9.140625" style="2"/>
    <col min="6659" max="6659" width="22.7109375" style="2" bestFit="1" customWidth="1"/>
    <col min="6660" max="6660" width="12.140625" style="2" customWidth="1"/>
    <col min="6661" max="6661" width="16.7109375" style="2" customWidth="1"/>
    <col min="6662" max="6662" width="13.28515625" style="2" bestFit="1" customWidth="1"/>
    <col min="6663" max="6914" width="9.140625" style="2"/>
    <col min="6915" max="6915" width="22.7109375" style="2" bestFit="1" customWidth="1"/>
    <col min="6916" max="6916" width="12.140625" style="2" customWidth="1"/>
    <col min="6917" max="6917" width="16.7109375" style="2" customWidth="1"/>
    <col min="6918" max="6918" width="13.28515625" style="2" bestFit="1" customWidth="1"/>
    <col min="6919" max="7170" width="9.140625" style="2"/>
    <col min="7171" max="7171" width="22.7109375" style="2" bestFit="1" customWidth="1"/>
    <col min="7172" max="7172" width="12.140625" style="2" customWidth="1"/>
    <col min="7173" max="7173" width="16.7109375" style="2" customWidth="1"/>
    <col min="7174" max="7174" width="13.28515625" style="2" bestFit="1" customWidth="1"/>
    <col min="7175" max="7426" width="9.140625" style="2"/>
    <col min="7427" max="7427" width="22.7109375" style="2" bestFit="1" customWidth="1"/>
    <col min="7428" max="7428" width="12.140625" style="2" customWidth="1"/>
    <col min="7429" max="7429" width="16.7109375" style="2" customWidth="1"/>
    <col min="7430" max="7430" width="13.28515625" style="2" bestFit="1" customWidth="1"/>
    <col min="7431" max="7682" width="9.140625" style="2"/>
    <col min="7683" max="7683" width="22.7109375" style="2" bestFit="1" customWidth="1"/>
    <col min="7684" max="7684" width="12.140625" style="2" customWidth="1"/>
    <col min="7685" max="7685" width="16.7109375" style="2" customWidth="1"/>
    <col min="7686" max="7686" width="13.28515625" style="2" bestFit="1" customWidth="1"/>
    <col min="7687" max="7938" width="9.140625" style="2"/>
    <col min="7939" max="7939" width="22.7109375" style="2" bestFit="1" customWidth="1"/>
    <col min="7940" max="7940" width="12.140625" style="2" customWidth="1"/>
    <col min="7941" max="7941" width="16.7109375" style="2" customWidth="1"/>
    <col min="7942" max="7942" width="13.28515625" style="2" bestFit="1" customWidth="1"/>
    <col min="7943" max="8194" width="9.140625" style="2"/>
    <col min="8195" max="8195" width="22.7109375" style="2" bestFit="1" customWidth="1"/>
    <col min="8196" max="8196" width="12.140625" style="2" customWidth="1"/>
    <col min="8197" max="8197" width="16.7109375" style="2" customWidth="1"/>
    <col min="8198" max="8198" width="13.28515625" style="2" bestFit="1" customWidth="1"/>
    <col min="8199" max="8450" width="9.140625" style="2"/>
    <col min="8451" max="8451" width="22.7109375" style="2" bestFit="1" customWidth="1"/>
    <col min="8452" max="8452" width="12.140625" style="2" customWidth="1"/>
    <col min="8453" max="8453" width="16.7109375" style="2" customWidth="1"/>
    <col min="8454" max="8454" width="13.28515625" style="2" bestFit="1" customWidth="1"/>
    <col min="8455" max="8706" width="9.140625" style="2"/>
    <col min="8707" max="8707" width="22.7109375" style="2" bestFit="1" customWidth="1"/>
    <col min="8708" max="8708" width="12.140625" style="2" customWidth="1"/>
    <col min="8709" max="8709" width="16.7109375" style="2" customWidth="1"/>
    <col min="8710" max="8710" width="13.28515625" style="2" bestFit="1" customWidth="1"/>
    <col min="8711" max="8962" width="9.140625" style="2"/>
    <col min="8963" max="8963" width="22.7109375" style="2" bestFit="1" customWidth="1"/>
    <col min="8964" max="8964" width="12.140625" style="2" customWidth="1"/>
    <col min="8965" max="8965" width="16.7109375" style="2" customWidth="1"/>
    <col min="8966" max="8966" width="13.28515625" style="2" bestFit="1" customWidth="1"/>
    <col min="8967" max="9218" width="9.140625" style="2"/>
    <col min="9219" max="9219" width="22.7109375" style="2" bestFit="1" customWidth="1"/>
    <col min="9220" max="9220" width="12.140625" style="2" customWidth="1"/>
    <col min="9221" max="9221" width="16.7109375" style="2" customWidth="1"/>
    <col min="9222" max="9222" width="13.28515625" style="2" bestFit="1" customWidth="1"/>
    <col min="9223" max="9474" width="9.140625" style="2"/>
    <col min="9475" max="9475" width="22.7109375" style="2" bestFit="1" customWidth="1"/>
    <col min="9476" max="9476" width="12.140625" style="2" customWidth="1"/>
    <col min="9477" max="9477" width="16.7109375" style="2" customWidth="1"/>
    <col min="9478" max="9478" width="13.28515625" style="2" bestFit="1" customWidth="1"/>
    <col min="9479" max="9730" width="9.140625" style="2"/>
    <col min="9731" max="9731" width="22.7109375" style="2" bestFit="1" customWidth="1"/>
    <col min="9732" max="9732" width="12.140625" style="2" customWidth="1"/>
    <col min="9733" max="9733" width="16.7109375" style="2" customWidth="1"/>
    <col min="9734" max="9734" width="13.28515625" style="2" bestFit="1" customWidth="1"/>
    <col min="9735" max="9986" width="9.140625" style="2"/>
    <col min="9987" max="9987" width="22.7109375" style="2" bestFit="1" customWidth="1"/>
    <col min="9988" max="9988" width="12.140625" style="2" customWidth="1"/>
    <col min="9989" max="9989" width="16.7109375" style="2" customWidth="1"/>
    <col min="9990" max="9990" width="13.28515625" style="2" bestFit="1" customWidth="1"/>
    <col min="9991" max="10242" width="9.140625" style="2"/>
    <col min="10243" max="10243" width="22.7109375" style="2" bestFit="1" customWidth="1"/>
    <col min="10244" max="10244" width="12.140625" style="2" customWidth="1"/>
    <col min="10245" max="10245" width="16.7109375" style="2" customWidth="1"/>
    <col min="10246" max="10246" width="13.28515625" style="2" bestFit="1" customWidth="1"/>
    <col min="10247" max="10498" width="9.140625" style="2"/>
    <col min="10499" max="10499" width="22.7109375" style="2" bestFit="1" customWidth="1"/>
    <col min="10500" max="10500" width="12.140625" style="2" customWidth="1"/>
    <col min="10501" max="10501" width="16.7109375" style="2" customWidth="1"/>
    <col min="10502" max="10502" width="13.28515625" style="2" bestFit="1" customWidth="1"/>
    <col min="10503" max="10754" width="9.140625" style="2"/>
    <col min="10755" max="10755" width="22.7109375" style="2" bestFit="1" customWidth="1"/>
    <col min="10756" max="10756" width="12.140625" style="2" customWidth="1"/>
    <col min="10757" max="10757" width="16.7109375" style="2" customWidth="1"/>
    <col min="10758" max="10758" width="13.28515625" style="2" bestFit="1" customWidth="1"/>
    <col min="10759" max="11010" width="9.140625" style="2"/>
    <col min="11011" max="11011" width="22.7109375" style="2" bestFit="1" customWidth="1"/>
    <col min="11012" max="11012" width="12.140625" style="2" customWidth="1"/>
    <col min="11013" max="11013" width="16.7109375" style="2" customWidth="1"/>
    <col min="11014" max="11014" width="13.28515625" style="2" bestFit="1" customWidth="1"/>
    <col min="11015" max="11266" width="9.140625" style="2"/>
    <col min="11267" max="11267" width="22.7109375" style="2" bestFit="1" customWidth="1"/>
    <col min="11268" max="11268" width="12.140625" style="2" customWidth="1"/>
    <col min="11269" max="11269" width="16.7109375" style="2" customWidth="1"/>
    <col min="11270" max="11270" width="13.28515625" style="2" bestFit="1" customWidth="1"/>
    <col min="11271" max="11522" width="9.140625" style="2"/>
    <col min="11523" max="11523" width="22.7109375" style="2" bestFit="1" customWidth="1"/>
    <col min="11524" max="11524" width="12.140625" style="2" customWidth="1"/>
    <col min="11525" max="11525" width="16.7109375" style="2" customWidth="1"/>
    <col min="11526" max="11526" width="13.28515625" style="2" bestFit="1" customWidth="1"/>
    <col min="11527" max="11778" width="9.140625" style="2"/>
    <col min="11779" max="11779" width="22.7109375" style="2" bestFit="1" customWidth="1"/>
    <col min="11780" max="11780" width="12.140625" style="2" customWidth="1"/>
    <col min="11781" max="11781" width="16.7109375" style="2" customWidth="1"/>
    <col min="11782" max="11782" width="13.28515625" style="2" bestFit="1" customWidth="1"/>
    <col min="11783" max="12034" width="9.140625" style="2"/>
    <col min="12035" max="12035" width="22.7109375" style="2" bestFit="1" customWidth="1"/>
    <col min="12036" max="12036" width="12.140625" style="2" customWidth="1"/>
    <col min="12037" max="12037" width="16.7109375" style="2" customWidth="1"/>
    <col min="12038" max="12038" width="13.28515625" style="2" bestFit="1" customWidth="1"/>
    <col min="12039" max="12290" width="9.140625" style="2"/>
    <col min="12291" max="12291" width="22.7109375" style="2" bestFit="1" customWidth="1"/>
    <col min="12292" max="12292" width="12.140625" style="2" customWidth="1"/>
    <col min="12293" max="12293" width="16.7109375" style="2" customWidth="1"/>
    <col min="12294" max="12294" width="13.28515625" style="2" bestFit="1" customWidth="1"/>
    <col min="12295" max="12546" width="9.140625" style="2"/>
    <col min="12547" max="12547" width="22.7109375" style="2" bestFit="1" customWidth="1"/>
    <col min="12548" max="12548" width="12.140625" style="2" customWidth="1"/>
    <col min="12549" max="12549" width="16.7109375" style="2" customWidth="1"/>
    <col min="12550" max="12550" width="13.28515625" style="2" bestFit="1" customWidth="1"/>
    <col min="12551" max="12802" width="9.140625" style="2"/>
    <col min="12803" max="12803" width="22.7109375" style="2" bestFit="1" customWidth="1"/>
    <col min="12804" max="12804" width="12.140625" style="2" customWidth="1"/>
    <col min="12805" max="12805" width="16.7109375" style="2" customWidth="1"/>
    <col min="12806" max="12806" width="13.28515625" style="2" bestFit="1" customWidth="1"/>
    <col min="12807" max="13058" width="9.140625" style="2"/>
    <col min="13059" max="13059" width="22.7109375" style="2" bestFit="1" customWidth="1"/>
    <col min="13060" max="13060" width="12.140625" style="2" customWidth="1"/>
    <col min="13061" max="13061" width="16.7109375" style="2" customWidth="1"/>
    <col min="13062" max="13062" width="13.28515625" style="2" bestFit="1" customWidth="1"/>
    <col min="13063" max="13314" width="9.140625" style="2"/>
    <col min="13315" max="13315" width="22.7109375" style="2" bestFit="1" customWidth="1"/>
    <col min="13316" max="13316" width="12.140625" style="2" customWidth="1"/>
    <col min="13317" max="13317" width="16.7109375" style="2" customWidth="1"/>
    <col min="13318" max="13318" width="13.28515625" style="2" bestFit="1" customWidth="1"/>
    <col min="13319" max="13570" width="9.140625" style="2"/>
    <col min="13571" max="13571" width="22.7109375" style="2" bestFit="1" customWidth="1"/>
    <col min="13572" max="13572" width="12.140625" style="2" customWidth="1"/>
    <col min="13573" max="13573" width="16.7109375" style="2" customWidth="1"/>
    <col min="13574" max="13574" width="13.28515625" style="2" bestFit="1" customWidth="1"/>
    <col min="13575" max="13826" width="9.140625" style="2"/>
    <col min="13827" max="13827" width="22.7109375" style="2" bestFit="1" customWidth="1"/>
    <col min="13828" max="13828" width="12.140625" style="2" customWidth="1"/>
    <col min="13829" max="13829" width="16.7109375" style="2" customWidth="1"/>
    <col min="13830" max="13830" width="13.28515625" style="2" bestFit="1" customWidth="1"/>
    <col min="13831" max="14082" width="9.140625" style="2"/>
    <col min="14083" max="14083" width="22.7109375" style="2" bestFit="1" customWidth="1"/>
    <col min="14084" max="14084" width="12.140625" style="2" customWidth="1"/>
    <col min="14085" max="14085" width="16.7109375" style="2" customWidth="1"/>
    <col min="14086" max="14086" width="13.28515625" style="2" bestFit="1" customWidth="1"/>
    <col min="14087" max="14338" width="9.140625" style="2"/>
    <col min="14339" max="14339" width="22.7109375" style="2" bestFit="1" customWidth="1"/>
    <col min="14340" max="14340" width="12.140625" style="2" customWidth="1"/>
    <col min="14341" max="14341" width="16.7109375" style="2" customWidth="1"/>
    <col min="14342" max="14342" width="13.28515625" style="2" bestFit="1" customWidth="1"/>
    <col min="14343" max="14594" width="9.140625" style="2"/>
    <col min="14595" max="14595" width="22.7109375" style="2" bestFit="1" customWidth="1"/>
    <col min="14596" max="14596" width="12.140625" style="2" customWidth="1"/>
    <col min="14597" max="14597" width="16.7109375" style="2" customWidth="1"/>
    <col min="14598" max="14598" width="13.28515625" style="2" bestFit="1" customWidth="1"/>
    <col min="14599" max="14850" width="9.140625" style="2"/>
    <col min="14851" max="14851" width="22.7109375" style="2" bestFit="1" customWidth="1"/>
    <col min="14852" max="14852" width="12.140625" style="2" customWidth="1"/>
    <col min="14853" max="14853" width="16.7109375" style="2" customWidth="1"/>
    <col min="14854" max="14854" width="13.28515625" style="2" bestFit="1" customWidth="1"/>
    <col min="14855" max="15106" width="9.140625" style="2"/>
    <col min="15107" max="15107" width="22.7109375" style="2" bestFit="1" customWidth="1"/>
    <col min="15108" max="15108" width="12.140625" style="2" customWidth="1"/>
    <col min="15109" max="15109" width="16.7109375" style="2" customWidth="1"/>
    <col min="15110" max="15110" width="13.28515625" style="2" bestFit="1" customWidth="1"/>
    <col min="15111" max="15362" width="9.140625" style="2"/>
    <col min="15363" max="15363" width="22.7109375" style="2" bestFit="1" customWidth="1"/>
    <col min="15364" max="15364" width="12.140625" style="2" customWidth="1"/>
    <col min="15365" max="15365" width="16.7109375" style="2" customWidth="1"/>
    <col min="15366" max="15366" width="13.28515625" style="2" bestFit="1" customWidth="1"/>
    <col min="15367" max="15618" width="9.140625" style="2"/>
    <col min="15619" max="15619" width="22.7109375" style="2" bestFit="1" customWidth="1"/>
    <col min="15620" max="15620" width="12.140625" style="2" customWidth="1"/>
    <col min="15621" max="15621" width="16.7109375" style="2" customWidth="1"/>
    <col min="15622" max="15622" width="13.28515625" style="2" bestFit="1" customWidth="1"/>
    <col min="15623" max="15874" width="9.140625" style="2"/>
    <col min="15875" max="15875" width="22.7109375" style="2" bestFit="1" customWidth="1"/>
    <col min="15876" max="15876" width="12.140625" style="2" customWidth="1"/>
    <col min="15877" max="15877" width="16.7109375" style="2" customWidth="1"/>
    <col min="15878" max="15878" width="13.28515625" style="2" bestFit="1" customWidth="1"/>
    <col min="15879" max="16130" width="9.140625" style="2"/>
    <col min="16131" max="16131" width="22.7109375" style="2" bestFit="1" customWidth="1"/>
    <col min="16132" max="16132" width="12.140625" style="2" customWidth="1"/>
    <col min="16133" max="16133" width="16.7109375" style="2" customWidth="1"/>
    <col min="16134" max="16134" width="13.28515625" style="2" bestFit="1" customWidth="1"/>
    <col min="16135" max="16384" width="9.140625" style="2"/>
  </cols>
  <sheetData>
    <row r="1" spans="1:30" x14ac:dyDescent="0.2">
      <c r="A1" s="145" t="s">
        <v>74</v>
      </c>
      <c r="B1" s="145"/>
      <c r="C1" s="1"/>
      <c r="D1" s="1"/>
      <c r="F1" s="145" t="s">
        <v>74</v>
      </c>
      <c r="G1" s="145"/>
      <c r="K1" s="145" t="s">
        <v>75</v>
      </c>
      <c r="L1" s="145"/>
      <c r="M1" s="1"/>
      <c r="N1" s="1"/>
    </row>
    <row r="2" spans="1:30" x14ac:dyDescent="0.2">
      <c r="A2" s="1" t="s">
        <v>101</v>
      </c>
      <c r="B2" s="3"/>
      <c r="C2" s="1"/>
      <c r="D2" s="1"/>
      <c r="F2" s="1" t="s">
        <v>82</v>
      </c>
      <c r="G2" s="3"/>
      <c r="K2" s="1" t="s">
        <v>102</v>
      </c>
      <c r="L2" s="3"/>
      <c r="M2" s="1"/>
      <c r="N2" s="1"/>
    </row>
    <row r="3" spans="1:30" ht="15.75" thickBot="1" x14ac:dyDescent="0.35">
      <c r="A3" s="4"/>
      <c r="K3" s="4"/>
    </row>
    <row r="4" spans="1:30" ht="13.5" thickBot="1" x14ac:dyDescent="0.25">
      <c r="A4" s="5"/>
      <c r="B4" s="6" t="s">
        <v>0</v>
      </c>
      <c r="C4" s="7" t="s">
        <v>1</v>
      </c>
      <c r="D4" s="8" t="s">
        <v>2</v>
      </c>
      <c r="F4" s="5"/>
      <c r="G4" s="57" t="s">
        <v>0</v>
      </c>
      <c r="H4" s="58" t="s">
        <v>1</v>
      </c>
      <c r="I4" s="59" t="s">
        <v>2</v>
      </c>
      <c r="K4" s="5"/>
      <c r="L4" s="32" t="s">
        <v>0</v>
      </c>
      <c r="M4" s="33" t="s">
        <v>1</v>
      </c>
      <c r="N4" s="34" t="s">
        <v>2</v>
      </c>
    </row>
    <row r="5" spans="1:30" ht="13.5" thickBot="1" x14ac:dyDescent="0.25">
      <c r="A5" s="5"/>
      <c r="B5" s="9"/>
      <c r="C5" s="9"/>
      <c r="D5" s="5"/>
      <c r="F5" s="5"/>
      <c r="G5" s="9"/>
      <c r="H5" s="9"/>
      <c r="I5" s="5"/>
      <c r="K5" s="5"/>
      <c r="L5" s="9"/>
      <c r="M5" s="9"/>
      <c r="N5" s="5"/>
    </row>
    <row r="6" spans="1:30" ht="13.5" thickBot="1" x14ac:dyDescent="0.25">
      <c r="A6" s="10" t="s">
        <v>3</v>
      </c>
      <c r="B6" s="11"/>
      <c r="C6" s="11"/>
      <c r="D6" s="11"/>
      <c r="F6" s="60" t="s">
        <v>3</v>
      </c>
      <c r="G6" s="61"/>
      <c r="H6" s="61"/>
      <c r="I6" s="61"/>
      <c r="J6" s="15"/>
      <c r="K6" s="35" t="s">
        <v>3</v>
      </c>
      <c r="L6" s="38" t="e">
        <f>+B6/G6-1</f>
        <v>#DIV/0!</v>
      </c>
      <c r="M6" s="38" t="e">
        <f t="shared" ref="M6:N6" si="0">+C6/H6-1</f>
        <v>#DIV/0!</v>
      </c>
      <c r="N6" s="38" t="e">
        <f t="shared" si="0"/>
        <v>#DIV/0!</v>
      </c>
      <c r="Q6" s="15"/>
      <c r="R6" s="15"/>
      <c r="S6" s="15"/>
      <c r="T6" s="15"/>
      <c r="U6" s="15"/>
      <c r="V6" s="15"/>
      <c r="W6" s="15"/>
      <c r="X6" s="15"/>
      <c r="Y6" s="15"/>
      <c r="AA6" s="15"/>
      <c r="AB6" s="15"/>
      <c r="AC6" s="15"/>
      <c r="AD6" s="15"/>
    </row>
    <row r="7" spans="1:30" ht="13.5" thickBot="1" x14ac:dyDescent="0.25">
      <c r="F7" s="51"/>
      <c r="G7" s="12"/>
      <c r="H7" s="52"/>
      <c r="I7" s="52"/>
      <c r="J7" s="15"/>
      <c r="L7" s="39"/>
      <c r="M7" s="39"/>
      <c r="N7" s="39"/>
    </row>
    <row r="8" spans="1:30" ht="13.5" thickBot="1" x14ac:dyDescent="0.25">
      <c r="A8" s="13" t="s">
        <v>4</v>
      </c>
      <c r="B8" s="14"/>
      <c r="C8" s="14"/>
      <c r="D8" s="14"/>
      <c r="F8" s="62" t="s">
        <v>4</v>
      </c>
      <c r="G8" s="63"/>
      <c r="H8" s="63"/>
      <c r="I8" s="64"/>
      <c r="J8" s="15"/>
      <c r="K8" s="36" t="s">
        <v>4</v>
      </c>
      <c r="L8" s="40" t="e">
        <f t="shared" ref="L8:L70" si="1">+B8/G8-1</f>
        <v>#DIV/0!</v>
      </c>
      <c r="M8" s="40" t="e">
        <f t="shared" ref="M8:M70" si="2">+C8/H8-1</f>
        <v>#DIV/0!</v>
      </c>
      <c r="N8" s="40" t="e">
        <f t="shared" ref="N8:N70" si="3">+D8/I8-1</f>
        <v>#DIV/0!</v>
      </c>
      <c r="Q8" s="15"/>
      <c r="R8" s="15"/>
      <c r="S8" s="15"/>
      <c r="T8" s="15"/>
      <c r="V8" s="15"/>
      <c r="W8" s="15"/>
      <c r="X8" s="15"/>
      <c r="Y8" s="15"/>
      <c r="AA8" s="15"/>
      <c r="AB8" s="15"/>
      <c r="AC8" s="15"/>
      <c r="AD8" s="15"/>
    </row>
    <row r="9" spans="1:30" ht="13.5" thickBot="1" x14ac:dyDescent="0.25">
      <c r="A9" s="16" t="s">
        <v>5</v>
      </c>
      <c r="B9" s="17"/>
      <c r="C9" s="17"/>
      <c r="D9" s="17"/>
      <c r="E9" s="15"/>
      <c r="F9" s="16" t="s">
        <v>5</v>
      </c>
      <c r="G9" s="17"/>
      <c r="H9" s="17"/>
      <c r="I9" s="19"/>
      <c r="J9" s="15"/>
      <c r="K9" s="16" t="s">
        <v>5</v>
      </c>
      <c r="L9" s="41" t="e">
        <f t="shared" si="1"/>
        <v>#DIV/0!</v>
      </c>
      <c r="M9" s="41" t="e">
        <f t="shared" si="2"/>
        <v>#DIV/0!</v>
      </c>
      <c r="N9" s="41" t="e">
        <f t="shared" si="3"/>
        <v>#DIV/0!</v>
      </c>
    </row>
    <row r="10" spans="1:30" ht="13.5" thickBot="1" x14ac:dyDescent="0.25">
      <c r="A10" s="18" t="s">
        <v>6</v>
      </c>
      <c r="B10" s="17"/>
      <c r="C10" s="17"/>
      <c r="D10" s="19"/>
      <c r="F10" s="18" t="s">
        <v>6</v>
      </c>
      <c r="G10" s="53"/>
      <c r="H10" s="53"/>
      <c r="I10" s="54"/>
      <c r="J10" s="15"/>
      <c r="K10" s="18" t="s">
        <v>6</v>
      </c>
      <c r="L10" s="41" t="e">
        <f t="shared" si="1"/>
        <v>#DIV/0!</v>
      </c>
      <c r="M10" s="41" t="e">
        <f t="shared" si="2"/>
        <v>#DIV/0!</v>
      </c>
      <c r="N10" s="42" t="e">
        <f t="shared" si="3"/>
        <v>#DIV/0!</v>
      </c>
    </row>
    <row r="11" spans="1:30" ht="13.5" thickBot="1" x14ac:dyDescent="0.25">
      <c r="A11" s="18" t="s">
        <v>7</v>
      </c>
      <c r="B11" s="17"/>
      <c r="C11" s="17"/>
      <c r="D11" s="19"/>
      <c r="F11" s="18" t="s">
        <v>7</v>
      </c>
      <c r="G11" s="53"/>
      <c r="H11" s="53"/>
      <c r="I11" s="54"/>
      <c r="J11" s="15"/>
      <c r="K11" s="18" t="s">
        <v>7</v>
      </c>
      <c r="L11" s="41" t="e">
        <f t="shared" si="1"/>
        <v>#DIV/0!</v>
      </c>
      <c r="M11" s="41" t="e">
        <f t="shared" si="2"/>
        <v>#DIV/0!</v>
      </c>
      <c r="N11" s="42" t="e">
        <f t="shared" si="3"/>
        <v>#DIV/0!</v>
      </c>
    </row>
    <row r="12" spans="1:30" ht="13.5" thickBot="1" x14ac:dyDescent="0.25">
      <c r="A12" s="18" t="s">
        <v>8</v>
      </c>
      <c r="B12" s="17"/>
      <c r="C12" s="17"/>
      <c r="D12" s="19"/>
      <c r="F12" s="18" t="s">
        <v>8</v>
      </c>
      <c r="G12" s="53"/>
      <c r="H12" s="53"/>
      <c r="I12" s="54"/>
      <c r="J12" s="15"/>
      <c r="K12" s="18" t="s">
        <v>8</v>
      </c>
      <c r="L12" s="41" t="e">
        <f t="shared" si="1"/>
        <v>#DIV/0!</v>
      </c>
      <c r="M12" s="41" t="e">
        <f t="shared" si="2"/>
        <v>#DIV/0!</v>
      </c>
      <c r="N12" s="42" t="e">
        <f t="shared" si="3"/>
        <v>#DIV/0!</v>
      </c>
    </row>
    <row r="13" spans="1:30" ht="13.5" thickBot="1" x14ac:dyDescent="0.25">
      <c r="A13" s="18" t="s">
        <v>9</v>
      </c>
      <c r="B13" s="17"/>
      <c r="C13" s="17"/>
      <c r="D13" s="19"/>
      <c r="F13" s="18" t="s">
        <v>9</v>
      </c>
      <c r="G13" s="53"/>
      <c r="H13" s="53"/>
      <c r="I13" s="54"/>
      <c r="J13" s="15"/>
      <c r="K13" s="18" t="s">
        <v>9</v>
      </c>
      <c r="L13" s="41" t="e">
        <f t="shared" si="1"/>
        <v>#DIV/0!</v>
      </c>
      <c r="M13" s="41" t="e">
        <f t="shared" si="2"/>
        <v>#DIV/0!</v>
      </c>
      <c r="N13" s="42" t="e">
        <f t="shared" si="3"/>
        <v>#DIV/0!</v>
      </c>
    </row>
    <row r="14" spans="1:30" ht="13.5" thickBot="1" x14ac:dyDescent="0.25">
      <c r="A14" s="18" t="s">
        <v>10</v>
      </c>
      <c r="B14" s="17"/>
      <c r="C14" s="17"/>
      <c r="D14" s="19"/>
      <c r="F14" s="18" t="s">
        <v>10</v>
      </c>
      <c r="G14" s="53"/>
      <c r="H14" s="53"/>
      <c r="I14" s="54"/>
      <c r="J14" s="15"/>
      <c r="K14" s="18" t="s">
        <v>10</v>
      </c>
      <c r="L14" s="41" t="e">
        <f t="shared" si="1"/>
        <v>#DIV/0!</v>
      </c>
      <c r="M14" s="41" t="e">
        <f t="shared" si="2"/>
        <v>#DIV/0!</v>
      </c>
      <c r="N14" s="42" t="e">
        <f t="shared" si="3"/>
        <v>#DIV/0!</v>
      </c>
    </row>
    <row r="15" spans="1:30" ht="13.5" thickBot="1" x14ac:dyDescent="0.25">
      <c r="A15" s="18" t="s">
        <v>11</v>
      </c>
      <c r="B15" s="17"/>
      <c r="C15" s="17"/>
      <c r="D15" s="19"/>
      <c r="F15" s="18" t="s">
        <v>11</v>
      </c>
      <c r="G15" s="53"/>
      <c r="H15" s="53"/>
      <c r="I15" s="54"/>
      <c r="J15" s="15"/>
      <c r="K15" s="18" t="s">
        <v>11</v>
      </c>
      <c r="L15" s="41" t="e">
        <f t="shared" si="1"/>
        <v>#DIV/0!</v>
      </c>
      <c r="M15" s="41" t="e">
        <f t="shared" si="2"/>
        <v>#DIV/0!</v>
      </c>
      <c r="N15" s="42" t="e">
        <f t="shared" si="3"/>
        <v>#DIV/0!</v>
      </c>
    </row>
    <row r="16" spans="1:30" ht="13.5" thickBot="1" x14ac:dyDescent="0.25">
      <c r="A16" s="20" t="s">
        <v>12</v>
      </c>
      <c r="B16" s="21"/>
      <c r="C16" s="21"/>
      <c r="D16" s="22"/>
      <c r="F16" s="20" t="s">
        <v>12</v>
      </c>
      <c r="G16" s="55"/>
      <c r="H16" s="55"/>
      <c r="I16" s="56"/>
      <c r="J16" s="15"/>
      <c r="K16" s="20" t="s">
        <v>12</v>
      </c>
      <c r="L16" s="43" t="e">
        <f t="shared" si="1"/>
        <v>#DIV/0!</v>
      </c>
      <c r="M16" s="43" t="e">
        <f t="shared" si="2"/>
        <v>#DIV/0!</v>
      </c>
      <c r="N16" s="44" t="e">
        <f t="shared" si="3"/>
        <v>#DIV/0!</v>
      </c>
    </row>
    <row r="17" spans="1:30" ht="13.5" thickBot="1" x14ac:dyDescent="0.25">
      <c r="B17" s="12"/>
      <c r="C17" s="12"/>
      <c r="D17" s="12"/>
      <c r="G17" s="12"/>
      <c r="H17" s="12"/>
      <c r="I17" s="12"/>
      <c r="J17" s="15"/>
      <c r="L17" s="45"/>
      <c r="M17" s="45"/>
      <c r="N17" s="45"/>
    </row>
    <row r="18" spans="1:30" ht="13.5" thickBot="1" x14ac:dyDescent="0.25">
      <c r="A18" s="23" t="s">
        <v>13</v>
      </c>
      <c r="B18" s="24"/>
      <c r="C18" s="24"/>
      <c r="D18" s="24"/>
      <c r="F18" s="65" t="s">
        <v>13</v>
      </c>
      <c r="G18" s="66"/>
      <c r="H18" s="66"/>
      <c r="I18" s="67"/>
      <c r="J18" s="15"/>
      <c r="K18" s="37" t="s">
        <v>13</v>
      </c>
      <c r="L18" s="46" t="e">
        <f t="shared" si="1"/>
        <v>#DIV/0!</v>
      </c>
      <c r="M18" s="46" t="e">
        <f t="shared" si="2"/>
        <v>#DIV/0!</v>
      </c>
      <c r="N18" s="46" t="e">
        <f t="shared" si="3"/>
        <v>#DIV/0!</v>
      </c>
    </row>
    <row r="19" spans="1:30" ht="13.5" thickBot="1" x14ac:dyDescent="0.25">
      <c r="A19" s="25" t="s">
        <v>14</v>
      </c>
      <c r="B19" s="47"/>
      <c r="C19" s="47"/>
      <c r="D19" s="48"/>
      <c r="F19" s="26" t="s">
        <v>72</v>
      </c>
      <c r="G19" s="47"/>
      <c r="H19" s="47"/>
      <c r="I19" s="48"/>
      <c r="J19" s="15"/>
      <c r="K19" s="25" t="s">
        <v>72</v>
      </c>
      <c r="L19" s="47"/>
      <c r="M19" s="47"/>
      <c r="N19" s="48"/>
    </row>
    <row r="20" spans="1:30" ht="13.5" thickBot="1" x14ac:dyDescent="0.25">
      <c r="A20" s="26" t="s">
        <v>15</v>
      </c>
      <c r="B20" s="47"/>
      <c r="C20" s="47"/>
      <c r="D20" s="48"/>
      <c r="F20" s="26" t="s">
        <v>15</v>
      </c>
      <c r="G20" s="47"/>
      <c r="H20" s="47"/>
      <c r="I20" s="48"/>
      <c r="J20" s="15"/>
      <c r="K20" s="26" t="s">
        <v>15</v>
      </c>
      <c r="L20" s="47"/>
      <c r="M20" s="47"/>
      <c r="N20" s="48"/>
    </row>
    <row r="21" spans="1:30" ht="13.5" thickBot="1" x14ac:dyDescent="0.25">
      <c r="A21" s="27" t="s">
        <v>16</v>
      </c>
      <c r="B21" s="49"/>
      <c r="C21" s="49"/>
      <c r="D21" s="50"/>
      <c r="F21" s="27" t="s">
        <v>16</v>
      </c>
      <c r="G21" s="49"/>
      <c r="H21" s="49"/>
      <c r="I21" s="50"/>
      <c r="J21" s="15"/>
      <c r="K21" s="27" t="s">
        <v>16</v>
      </c>
      <c r="L21" s="49"/>
      <c r="M21" s="49"/>
      <c r="N21" s="50"/>
    </row>
    <row r="22" spans="1:30" ht="13.5" thickBot="1" x14ac:dyDescent="0.25">
      <c r="J22" s="15"/>
      <c r="L22" s="39"/>
      <c r="M22" s="39"/>
      <c r="N22" s="39"/>
    </row>
    <row r="23" spans="1:30" ht="13.5" thickBot="1" x14ac:dyDescent="0.25">
      <c r="A23" s="13" t="s">
        <v>17</v>
      </c>
      <c r="B23" s="14"/>
      <c r="C23" s="14"/>
      <c r="D23" s="14"/>
      <c r="F23" s="62" t="s">
        <v>17</v>
      </c>
      <c r="G23" s="63"/>
      <c r="H23" s="63"/>
      <c r="I23" s="64"/>
      <c r="J23" s="15"/>
      <c r="K23" s="36" t="s">
        <v>17</v>
      </c>
      <c r="L23" s="40" t="e">
        <f t="shared" si="1"/>
        <v>#DIV/0!</v>
      </c>
      <c r="M23" s="40" t="e">
        <f t="shared" si="2"/>
        <v>#DIV/0!</v>
      </c>
      <c r="N23" s="40" t="e">
        <f t="shared" si="3"/>
        <v>#DIV/0!</v>
      </c>
      <c r="Q23" s="15"/>
      <c r="R23" s="15"/>
      <c r="S23" s="15"/>
      <c r="T23" s="15"/>
      <c r="V23" s="15"/>
      <c r="W23" s="15"/>
      <c r="X23" s="15"/>
      <c r="Y23" s="15"/>
      <c r="AA23" s="15"/>
      <c r="AB23" s="15"/>
      <c r="AC23" s="15"/>
      <c r="AD23" s="15"/>
    </row>
    <row r="24" spans="1:30" ht="13.5" thickBot="1" x14ac:dyDescent="0.25">
      <c r="A24" s="28" t="s">
        <v>18</v>
      </c>
      <c r="B24" s="21"/>
      <c r="C24" s="21"/>
      <c r="D24" s="22"/>
      <c r="F24" s="28" t="s">
        <v>18</v>
      </c>
      <c r="G24" s="21"/>
      <c r="H24" s="21"/>
      <c r="I24" s="22"/>
      <c r="J24" s="15"/>
      <c r="K24" s="28" t="s">
        <v>18</v>
      </c>
      <c r="L24" s="43" t="e">
        <f t="shared" si="1"/>
        <v>#DIV/0!</v>
      </c>
      <c r="M24" s="43" t="e">
        <f t="shared" si="2"/>
        <v>#DIV/0!</v>
      </c>
      <c r="N24" s="44" t="e">
        <f t="shared" si="3"/>
        <v>#DIV/0!</v>
      </c>
    </row>
    <row r="25" spans="1:30" ht="13.5" thickBot="1" x14ac:dyDescent="0.25">
      <c r="J25" s="15"/>
      <c r="L25" s="39"/>
      <c r="M25" s="39"/>
      <c r="N25" s="39"/>
    </row>
    <row r="26" spans="1:30" ht="13.5" thickBot="1" x14ac:dyDescent="0.25">
      <c r="A26" s="10" t="s">
        <v>19</v>
      </c>
      <c r="B26" s="14"/>
      <c r="C26" s="14"/>
      <c r="D26" s="14"/>
      <c r="F26" s="60" t="s">
        <v>19</v>
      </c>
      <c r="G26" s="63"/>
      <c r="H26" s="63"/>
      <c r="I26" s="64"/>
      <c r="J26" s="15"/>
      <c r="K26" s="35" t="s">
        <v>19</v>
      </c>
      <c r="L26" s="40" t="e">
        <f t="shared" si="1"/>
        <v>#DIV/0!</v>
      </c>
      <c r="M26" s="40" t="e">
        <f t="shared" si="2"/>
        <v>#DIV/0!</v>
      </c>
      <c r="N26" s="40" t="e">
        <f t="shared" si="3"/>
        <v>#DIV/0!</v>
      </c>
      <c r="Q26" s="15"/>
      <c r="R26" s="15"/>
      <c r="S26" s="15"/>
      <c r="T26" s="15"/>
      <c r="V26" s="15"/>
      <c r="W26" s="15"/>
      <c r="X26" s="15"/>
      <c r="Y26" s="15"/>
      <c r="AA26" s="15"/>
      <c r="AB26" s="15"/>
      <c r="AC26" s="15"/>
      <c r="AD26" s="15"/>
    </row>
    <row r="27" spans="1:30" ht="13.5" thickBot="1" x14ac:dyDescent="0.25">
      <c r="A27" s="29" t="s">
        <v>20</v>
      </c>
      <c r="B27" s="21"/>
      <c r="C27" s="21"/>
      <c r="D27" s="22"/>
      <c r="F27" s="29" t="s">
        <v>20</v>
      </c>
      <c r="G27" s="21"/>
      <c r="H27" s="21"/>
      <c r="I27" s="22"/>
      <c r="J27" s="15"/>
      <c r="K27" s="29" t="s">
        <v>20</v>
      </c>
      <c r="L27" s="43" t="e">
        <f t="shared" si="1"/>
        <v>#DIV/0!</v>
      </c>
      <c r="M27" s="43" t="e">
        <f t="shared" si="2"/>
        <v>#DIV/0!</v>
      </c>
      <c r="N27" s="44" t="e">
        <f t="shared" si="3"/>
        <v>#DIV/0!</v>
      </c>
    </row>
    <row r="28" spans="1:30" ht="13.5" thickBot="1" x14ac:dyDescent="0.25">
      <c r="J28" s="15"/>
      <c r="L28" s="39"/>
      <c r="M28" s="39"/>
      <c r="N28" s="39"/>
    </row>
    <row r="29" spans="1:30" ht="13.5" thickBot="1" x14ac:dyDescent="0.25">
      <c r="A29" s="10" t="s">
        <v>21</v>
      </c>
      <c r="B29" s="14"/>
      <c r="C29" s="14"/>
      <c r="D29" s="14"/>
      <c r="F29" s="60" t="s">
        <v>21</v>
      </c>
      <c r="G29" s="63"/>
      <c r="H29" s="63"/>
      <c r="I29" s="64"/>
      <c r="J29" s="15"/>
      <c r="K29" s="35" t="s">
        <v>21</v>
      </c>
      <c r="L29" s="40" t="e">
        <f t="shared" si="1"/>
        <v>#DIV/0!</v>
      </c>
      <c r="M29" s="40" t="e">
        <f t="shared" si="2"/>
        <v>#DIV/0!</v>
      </c>
      <c r="N29" s="40" t="e">
        <f t="shared" si="3"/>
        <v>#DIV/0!</v>
      </c>
      <c r="Q29" s="15"/>
      <c r="R29" s="15"/>
      <c r="S29" s="15"/>
      <c r="T29" s="15"/>
      <c r="V29" s="15"/>
      <c r="W29" s="15"/>
      <c r="X29" s="15"/>
      <c r="Y29" s="15"/>
      <c r="AA29" s="15"/>
      <c r="AB29" s="15"/>
      <c r="AC29" s="15"/>
      <c r="AD29" s="15"/>
    </row>
    <row r="30" spans="1:30" ht="13.5" thickBot="1" x14ac:dyDescent="0.25">
      <c r="A30" s="30" t="s">
        <v>22</v>
      </c>
      <c r="B30" s="17"/>
      <c r="C30" s="17"/>
      <c r="D30" s="19"/>
      <c r="F30" s="30" t="s">
        <v>22</v>
      </c>
      <c r="G30" s="17"/>
      <c r="H30" s="17"/>
      <c r="I30" s="19"/>
      <c r="J30" s="15"/>
      <c r="K30" s="30" t="s">
        <v>22</v>
      </c>
      <c r="L30" s="41" t="e">
        <f t="shared" si="1"/>
        <v>#DIV/0!</v>
      </c>
      <c r="M30" s="41" t="e">
        <f t="shared" si="2"/>
        <v>#DIV/0!</v>
      </c>
      <c r="N30" s="42" t="e">
        <f t="shared" si="3"/>
        <v>#DIV/0!</v>
      </c>
    </row>
    <row r="31" spans="1:30" ht="13.5" thickBot="1" x14ac:dyDescent="0.25">
      <c r="A31" s="31" t="s">
        <v>23</v>
      </c>
      <c r="B31" s="21"/>
      <c r="C31" s="21"/>
      <c r="D31" s="22"/>
      <c r="F31" s="31" t="s">
        <v>23</v>
      </c>
      <c r="G31" s="55"/>
      <c r="H31" s="55"/>
      <c r="I31" s="56"/>
      <c r="J31" s="15"/>
      <c r="K31" s="31" t="s">
        <v>23</v>
      </c>
      <c r="L31" s="43" t="e">
        <f t="shared" si="1"/>
        <v>#DIV/0!</v>
      </c>
      <c r="M31" s="43" t="e">
        <f t="shared" si="2"/>
        <v>#DIV/0!</v>
      </c>
      <c r="N31" s="44" t="e">
        <f t="shared" si="3"/>
        <v>#DIV/0!</v>
      </c>
    </row>
    <row r="32" spans="1:30" ht="13.5" thickBot="1" x14ac:dyDescent="0.25">
      <c r="J32" s="15"/>
      <c r="L32" s="39"/>
      <c r="M32" s="39"/>
      <c r="N32" s="39"/>
    </row>
    <row r="33" spans="1:30" ht="13.5" thickBot="1" x14ac:dyDescent="0.25">
      <c r="A33" s="13" t="s">
        <v>24</v>
      </c>
      <c r="B33" s="14"/>
      <c r="C33" s="14"/>
      <c r="D33" s="14"/>
      <c r="F33" s="62" t="s">
        <v>24</v>
      </c>
      <c r="G33" s="63"/>
      <c r="H33" s="63"/>
      <c r="I33" s="64"/>
      <c r="J33" s="15"/>
      <c r="K33" s="36" t="s">
        <v>24</v>
      </c>
      <c r="L33" s="40" t="e">
        <f t="shared" si="1"/>
        <v>#DIV/0!</v>
      </c>
      <c r="M33" s="40" t="e">
        <f t="shared" si="2"/>
        <v>#DIV/0!</v>
      </c>
      <c r="N33" s="40" t="e">
        <f t="shared" si="3"/>
        <v>#DIV/0!</v>
      </c>
      <c r="Q33" s="15"/>
      <c r="R33" s="15"/>
      <c r="S33" s="15"/>
      <c r="T33" s="15"/>
      <c r="V33" s="15"/>
      <c r="W33" s="15"/>
      <c r="X33" s="15"/>
      <c r="Y33" s="15"/>
      <c r="AA33" s="15"/>
      <c r="AB33" s="15"/>
      <c r="AC33" s="15"/>
      <c r="AD33" s="15"/>
    </row>
    <row r="34" spans="1:30" ht="13.5" thickBot="1" x14ac:dyDescent="0.25">
      <c r="A34" s="28" t="s">
        <v>25</v>
      </c>
      <c r="B34" s="21"/>
      <c r="C34" s="21"/>
      <c r="D34" s="22"/>
      <c r="F34" s="28" t="s">
        <v>25</v>
      </c>
      <c r="G34" s="21"/>
      <c r="H34" s="21"/>
      <c r="I34" s="22"/>
      <c r="J34" s="15"/>
      <c r="K34" s="28" t="s">
        <v>25</v>
      </c>
      <c r="L34" s="43" t="e">
        <f t="shared" si="1"/>
        <v>#DIV/0!</v>
      </c>
      <c r="M34" s="43" t="e">
        <f t="shared" si="2"/>
        <v>#DIV/0!</v>
      </c>
      <c r="N34" s="44" t="e">
        <f t="shared" si="3"/>
        <v>#DIV/0!</v>
      </c>
    </row>
    <row r="35" spans="1:30" ht="13.5" thickBot="1" x14ac:dyDescent="0.25">
      <c r="J35" s="15"/>
      <c r="L35" s="39"/>
      <c r="M35" s="39"/>
      <c r="N35" s="39"/>
    </row>
    <row r="36" spans="1:30" ht="13.5" thickBot="1" x14ac:dyDescent="0.25">
      <c r="A36" s="10" t="s">
        <v>26</v>
      </c>
      <c r="B36" s="14"/>
      <c r="C36" s="14"/>
      <c r="D36" s="14"/>
      <c r="F36" s="60" t="s">
        <v>26</v>
      </c>
      <c r="G36" s="63"/>
      <c r="H36" s="63"/>
      <c r="I36" s="64"/>
      <c r="J36" s="15"/>
      <c r="K36" s="35" t="s">
        <v>26</v>
      </c>
      <c r="L36" s="40" t="e">
        <f t="shared" si="1"/>
        <v>#DIV/0!</v>
      </c>
      <c r="M36" s="40" t="e">
        <f t="shared" si="2"/>
        <v>#DIV/0!</v>
      </c>
      <c r="N36" s="40" t="e">
        <f t="shared" si="3"/>
        <v>#DIV/0!</v>
      </c>
    </row>
    <row r="37" spans="1:30" ht="13.5" thickBot="1" x14ac:dyDescent="0.25">
      <c r="A37" s="25" t="s">
        <v>27</v>
      </c>
      <c r="B37" s="47"/>
      <c r="C37" s="47"/>
      <c r="D37" s="47"/>
      <c r="F37" s="25" t="s">
        <v>27</v>
      </c>
      <c r="G37" s="47"/>
      <c r="H37" s="47"/>
      <c r="I37" s="47"/>
      <c r="J37" s="15"/>
      <c r="K37" s="25" t="s">
        <v>27</v>
      </c>
      <c r="L37" s="47"/>
      <c r="M37" s="47"/>
      <c r="N37" s="47"/>
    </row>
    <row r="38" spans="1:30" ht="13.5" thickBot="1" x14ac:dyDescent="0.25">
      <c r="A38" s="26" t="s">
        <v>28</v>
      </c>
      <c r="B38" s="47"/>
      <c r="C38" s="47"/>
      <c r="D38" s="47"/>
      <c r="F38" s="26" t="s">
        <v>28</v>
      </c>
      <c r="G38" s="47"/>
      <c r="H38" s="47"/>
      <c r="I38" s="47"/>
      <c r="J38" s="15"/>
      <c r="K38" s="26" t="s">
        <v>28</v>
      </c>
      <c r="L38" s="47"/>
      <c r="M38" s="47"/>
      <c r="N38" s="47"/>
    </row>
    <row r="39" spans="1:30" ht="13.5" thickBot="1" x14ac:dyDescent="0.25">
      <c r="A39" s="26" t="s">
        <v>29</v>
      </c>
      <c r="B39" s="47"/>
      <c r="C39" s="47"/>
      <c r="D39" s="47"/>
      <c r="F39" s="26" t="s">
        <v>29</v>
      </c>
      <c r="G39" s="47"/>
      <c r="H39" s="47"/>
      <c r="I39" s="47"/>
      <c r="J39" s="15"/>
      <c r="K39" s="26" t="s">
        <v>29</v>
      </c>
      <c r="L39" s="47"/>
      <c r="M39" s="47"/>
      <c r="N39" s="47"/>
    </row>
    <row r="40" spans="1:30" ht="13.5" thickBot="1" x14ac:dyDescent="0.25">
      <c r="A40" s="26" t="s">
        <v>30</v>
      </c>
      <c r="B40" s="47"/>
      <c r="C40" s="47"/>
      <c r="D40" s="47"/>
      <c r="F40" s="26" t="s">
        <v>30</v>
      </c>
      <c r="G40" s="47"/>
      <c r="H40" s="47"/>
      <c r="I40" s="47"/>
      <c r="J40" s="15"/>
      <c r="K40" s="26" t="s">
        <v>30</v>
      </c>
      <c r="L40" s="47"/>
      <c r="M40" s="47"/>
      <c r="N40" s="47"/>
    </row>
    <row r="41" spans="1:30" ht="13.5" thickBot="1" x14ac:dyDescent="0.25">
      <c r="A41" s="27" t="s">
        <v>31</v>
      </c>
      <c r="B41" s="47"/>
      <c r="C41" s="47"/>
      <c r="D41" s="47"/>
      <c r="F41" s="27" t="s">
        <v>31</v>
      </c>
      <c r="G41" s="47"/>
      <c r="H41" s="47"/>
      <c r="I41" s="47"/>
      <c r="J41" s="15"/>
      <c r="K41" s="27" t="s">
        <v>31</v>
      </c>
      <c r="L41" s="47"/>
      <c r="M41" s="47"/>
      <c r="N41" s="47"/>
    </row>
    <row r="42" spans="1:30" ht="13.5" thickBot="1" x14ac:dyDescent="0.25">
      <c r="J42" s="15"/>
      <c r="L42" s="39"/>
      <c r="M42" s="39"/>
      <c r="N42" s="39"/>
    </row>
    <row r="43" spans="1:30" ht="13.5" thickBot="1" x14ac:dyDescent="0.25">
      <c r="A43" s="10" t="s">
        <v>32</v>
      </c>
      <c r="B43" s="14"/>
      <c r="C43" s="14"/>
      <c r="D43" s="14"/>
      <c r="F43" s="60" t="s">
        <v>32</v>
      </c>
      <c r="G43" s="63"/>
      <c r="H43" s="63"/>
      <c r="I43" s="64"/>
      <c r="J43" s="15"/>
      <c r="K43" s="35" t="s">
        <v>32</v>
      </c>
      <c r="L43" s="40" t="e">
        <f t="shared" si="1"/>
        <v>#DIV/0!</v>
      </c>
      <c r="M43" s="40" t="e">
        <f t="shared" si="2"/>
        <v>#DIV/0!</v>
      </c>
      <c r="N43" s="40" t="e">
        <f t="shared" si="3"/>
        <v>#DIV/0!</v>
      </c>
    </row>
    <row r="44" spans="1:30" ht="13.5" thickBot="1" x14ac:dyDescent="0.25">
      <c r="A44" s="25" t="s">
        <v>33</v>
      </c>
      <c r="B44" s="47"/>
      <c r="C44" s="47"/>
      <c r="D44" s="47"/>
      <c r="F44" s="25" t="s">
        <v>33</v>
      </c>
      <c r="G44" s="47"/>
      <c r="H44" s="47"/>
      <c r="I44" s="47"/>
      <c r="J44" s="15"/>
      <c r="K44" s="25" t="s">
        <v>33</v>
      </c>
      <c r="L44" s="47"/>
      <c r="M44" s="47"/>
      <c r="N44" s="47"/>
    </row>
    <row r="45" spans="1:30" ht="13.5" thickBot="1" x14ac:dyDescent="0.25">
      <c r="A45" s="26" t="s">
        <v>34</v>
      </c>
      <c r="B45" s="47"/>
      <c r="C45" s="47"/>
      <c r="D45" s="47"/>
      <c r="F45" s="26" t="s">
        <v>34</v>
      </c>
      <c r="G45" s="47"/>
      <c r="H45" s="47"/>
      <c r="I45" s="47"/>
      <c r="J45" s="15"/>
      <c r="K45" s="26" t="s">
        <v>34</v>
      </c>
      <c r="L45" s="47"/>
      <c r="M45" s="47"/>
      <c r="N45" s="47"/>
    </row>
    <row r="46" spans="1:30" ht="13.5" thickBot="1" x14ac:dyDescent="0.25">
      <c r="A46" s="26" t="s">
        <v>35</v>
      </c>
      <c r="B46" s="47"/>
      <c r="C46" s="47"/>
      <c r="D46" s="47"/>
      <c r="F46" s="26" t="s">
        <v>35</v>
      </c>
      <c r="G46" s="47"/>
      <c r="H46" s="47"/>
      <c r="I46" s="47"/>
      <c r="J46" s="15"/>
      <c r="K46" s="26" t="s">
        <v>35</v>
      </c>
      <c r="L46" s="47"/>
      <c r="M46" s="47"/>
      <c r="N46" s="47"/>
    </row>
    <row r="47" spans="1:30" ht="13.5" thickBot="1" x14ac:dyDescent="0.25">
      <c r="A47" s="26" t="s">
        <v>36</v>
      </c>
      <c r="B47" s="47"/>
      <c r="C47" s="47"/>
      <c r="D47" s="47"/>
      <c r="F47" s="26" t="s">
        <v>36</v>
      </c>
      <c r="G47" s="47"/>
      <c r="H47" s="47"/>
      <c r="I47" s="47"/>
      <c r="J47" s="15"/>
      <c r="K47" s="26" t="s">
        <v>36</v>
      </c>
      <c r="L47" s="47"/>
      <c r="M47" s="47"/>
      <c r="N47" s="47"/>
    </row>
    <row r="48" spans="1:30" ht="13.5" thickBot="1" x14ac:dyDescent="0.25">
      <c r="A48" s="26" t="s">
        <v>37</v>
      </c>
      <c r="B48" s="47"/>
      <c r="C48" s="47"/>
      <c r="D48" s="47"/>
      <c r="F48" s="26" t="s">
        <v>37</v>
      </c>
      <c r="G48" s="47"/>
      <c r="H48" s="47"/>
      <c r="I48" s="47"/>
      <c r="J48" s="15"/>
      <c r="K48" s="26" t="s">
        <v>37</v>
      </c>
      <c r="L48" s="47"/>
      <c r="M48" s="47"/>
      <c r="N48" s="47"/>
    </row>
    <row r="49" spans="1:30" ht="13.5" thickBot="1" x14ac:dyDescent="0.25">
      <c r="A49" s="26" t="s">
        <v>38</v>
      </c>
      <c r="B49" s="47"/>
      <c r="C49" s="47"/>
      <c r="D49" s="47"/>
      <c r="F49" s="26" t="s">
        <v>38</v>
      </c>
      <c r="G49" s="47"/>
      <c r="H49" s="47"/>
      <c r="I49" s="47"/>
      <c r="J49" s="15"/>
      <c r="K49" s="26" t="s">
        <v>38</v>
      </c>
      <c r="L49" s="47"/>
      <c r="M49" s="47"/>
      <c r="N49" s="47"/>
    </row>
    <row r="50" spans="1:30" ht="13.5" thickBot="1" x14ac:dyDescent="0.25">
      <c r="A50" s="26" t="s">
        <v>39</v>
      </c>
      <c r="B50" s="47"/>
      <c r="C50" s="47"/>
      <c r="D50" s="47"/>
      <c r="F50" s="26" t="s">
        <v>39</v>
      </c>
      <c r="G50" s="47"/>
      <c r="H50" s="47"/>
      <c r="I50" s="47"/>
      <c r="J50" s="15"/>
      <c r="K50" s="26" t="s">
        <v>39</v>
      </c>
      <c r="L50" s="47"/>
      <c r="M50" s="47"/>
      <c r="N50" s="47"/>
    </row>
    <row r="51" spans="1:30" ht="13.5" thickBot="1" x14ac:dyDescent="0.25">
      <c r="A51" s="26" t="s">
        <v>40</v>
      </c>
      <c r="B51" s="47"/>
      <c r="C51" s="47"/>
      <c r="D51" s="47"/>
      <c r="F51" s="26" t="s">
        <v>40</v>
      </c>
      <c r="G51" s="47"/>
      <c r="H51" s="47"/>
      <c r="I51" s="47"/>
      <c r="J51" s="15"/>
      <c r="K51" s="26" t="s">
        <v>40</v>
      </c>
      <c r="L51" s="47"/>
      <c r="M51" s="47"/>
      <c r="N51" s="47"/>
    </row>
    <row r="52" spans="1:30" ht="13.5" thickBot="1" x14ac:dyDescent="0.25">
      <c r="A52" s="27" t="s">
        <v>41</v>
      </c>
      <c r="B52" s="47"/>
      <c r="C52" s="47"/>
      <c r="D52" s="47"/>
      <c r="F52" s="27" t="s">
        <v>41</v>
      </c>
      <c r="G52" s="47"/>
      <c r="H52" s="47"/>
      <c r="I52" s="47"/>
      <c r="J52" s="15"/>
      <c r="K52" s="27" t="s">
        <v>41</v>
      </c>
      <c r="L52" s="47"/>
      <c r="M52" s="47"/>
      <c r="N52" s="47"/>
    </row>
    <row r="53" spans="1:30" ht="13.5" thickBot="1" x14ac:dyDescent="0.25">
      <c r="J53" s="15"/>
      <c r="L53" s="39"/>
      <c r="M53" s="39"/>
      <c r="N53" s="39"/>
    </row>
    <row r="54" spans="1:30" ht="13.5" thickBot="1" x14ac:dyDescent="0.25">
      <c r="A54" s="10" t="s">
        <v>42</v>
      </c>
      <c r="B54" s="14"/>
      <c r="C54" s="14"/>
      <c r="D54" s="14"/>
      <c r="F54" s="60" t="s">
        <v>42</v>
      </c>
      <c r="G54" s="63"/>
      <c r="H54" s="63"/>
      <c r="I54" s="64"/>
      <c r="J54" s="15"/>
      <c r="K54" s="35" t="s">
        <v>42</v>
      </c>
      <c r="L54" s="40" t="e">
        <f t="shared" si="1"/>
        <v>#DIV/0!</v>
      </c>
      <c r="M54" s="40" t="e">
        <f t="shared" si="2"/>
        <v>#DIV/0!</v>
      </c>
      <c r="N54" s="40" t="e">
        <f t="shared" si="3"/>
        <v>#DIV/0!</v>
      </c>
      <c r="Q54" s="15"/>
      <c r="R54" s="15"/>
      <c r="S54" s="15"/>
      <c r="T54" s="15"/>
      <c r="V54" s="15"/>
      <c r="W54" s="15"/>
      <c r="X54" s="15"/>
      <c r="Y54" s="15"/>
      <c r="AA54" s="15"/>
      <c r="AB54" s="15"/>
      <c r="AC54" s="15"/>
      <c r="AD54" s="15"/>
    </row>
    <row r="55" spans="1:30" ht="13.5" thickBot="1" x14ac:dyDescent="0.25">
      <c r="A55" s="25" t="s">
        <v>43</v>
      </c>
      <c r="B55" s="17"/>
      <c r="C55" s="17"/>
      <c r="D55" s="19"/>
      <c r="F55" s="25" t="s">
        <v>43</v>
      </c>
      <c r="G55" s="17"/>
      <c r="H55" s="17"/>
      <c r="I55" s="19"/>
      <c r="J55" s="15"/>
      <c r="K55" s="25" t="s">
        <v>43</v>
      </c>
      <c r="L55" s="41" t="e">
        <f t="shared" si="1"/>
        <v>#DIV/0!</v>
      </c>
      <c r="M55" s="41" t="e">
        <f t="shared" si="2"/>
        <v>#DIV/0!</v>
      </c>
      <c r="N55" s="42" t="e">
        <f t="shared" si="3"/>
        <v>#DIV/0!</v>
      </c>
    </row>
    <row r="56" spans="1:30" ht="13.5" thickBot="1" x14ac:dyDescent="0.25">
      <c r="A56" s="26" t="s">
        <v>44</v>
      </c>
      <c r="B56" s="17"/>
      <c r="C56" s="17"/>
      <c r="D56" s="19"/>
      <c r="F56" s="26" t="s">
        <v>44</v>
      </c>
      <c r="G56" s="53"/>
      <c r="H56" s="53"/>
      <c r="I56" s="54"/>
      <c r="J56" s="15"/>
      <c r="K56" s="26" t="s">
        <v>44</v>
      </c>
      <c r="L56" s="41" t="e">
        <f t="shared" si="1"/>
        <v>#DIV/0!</v>
      </c>
      <c r="M56" s="41" t="e">
        <f t="shared" si="2"/>
        <v>#DIV/0!</v>
      </c>
      <c r="N56" s="42" t="e">
        <f t="shared" si="3"/>
        <v>#DIV/0!</v>
      </c>
    </row>
    <row r="57" spans="1:30" ht="13.5" thickBot="1" x14ac:dyDescent="0.25">
      <c r="A57" s="26" t="s">
        <v>45</v>
      </c>
      <c r="B57" s="17"/>
      <c r="C57" s="17"/>
      <c r="D57" s="19"/>
      <c r="F57" s="26" t="s">
        <v>45</v>
      </c>
      <c r="G57" s="53"/>
      <c r="H57" s="53"/>
      <c r="I57" s="54"/>
      <c r="J57" s="15"/>
      <c r="K57" s="26" t="s">
        <v>45</v>
      </c>
      <c r="L57" s="41" t="e">
        <f t="shared" si="1"/>
        <v>#DIV/0!</v>
      </c>
      <c r="M57" s="41" t="e">
        <f t="shared" si="2"/>
        <v>#DIV/0!</v>
      </c>
      <c r="N57" s="42" t="e">
        <f t="shared" si="3"/>
        <v>#DIV/0!</v>
      </c>
    </row>
    <row r="58" spans="1:30" ht="13.5" thickBot="1" x14ac:dyDescent="0.25">
      <c r="A58" s="27" t="s">
        <v>46</v>
      </c>
      <c r="B58" s="21"/>
      <c r="C58" s="21"/>
      <c r="D58" s="22"/>
      <c r="F58" s="27" t="s">
        <v>46</v>
      </c>
      <c r="G58" s="55"/>
      <c r="H58" s="55"/>
      <c r="I58" s="56"/>
      <c r="J58" s="15"/>
      <c r="K58" s="27" t="s">
        <v>46</v>
      </c>
      <c r="L58" s="43" t="e">
        <f t="shared" si="1"/>
        <v>#DIV/0!</v>
      </c>
      <c r="M58" s="43" t="e">
        <f t="shared" si="2"/>
        <v>#DIV/0!</v>
      </c>
      <c r="N58" s="44" t="e">
        <f t="shared" si="3"/>
        <v>#DIV/0!</v>
      </c>
    </row>
    <row r="59" spans="1:30" ht="13.5" thickBot="1" x14ac:dyDescent="0.25">
      <c r="J59" s="15"/>
      <c r="L59" s="39"/>
      <c r="M59" s="39"/>
      <c r="N59" s="39"/>
    </row>
    <row r="60" spans="1:30" ht="13.5" thickBot="1" x14ac:dyDescent="0.25">
      <c r="A60" s="10" t="s">
        <v>47</v>
      </c>
      <c r="B60" s="14"/>
      <c r="C60" s="14"/>
      <c r="D60" s="14"/>
      <c r="F60" s="60" t="s">
        <v>47</v>
      </c>
      <c r="G60" s="63"/>
      <c r="H60" s="63"/>
      <c r="I60" s="64"/>
      <c r="J60" s="15"/>
      <c r="K60" s="35" t="s">
        <v>47</v>
      </c>
      <c r="L60" s="40" t="e">
        <f t="shared" si="1"/>
        <v>#DIV/0!</v>
      </c>
      <c r="M60" s="40" t="e">
        <f t="shared" si="2"/>
        <v>#DIV/0!</v>
      </c>
      <c r="N60" s="40" t="e">
        <f t="shared" si="3"/>
        <v>#DIV/0!</v>
      </c>
      <c r="Q60" s="15"/>
      <c r="R60" s="15"/>
      <c r="S60" s="15"/>
      <c r="T60" s="15"/>
      <c r="V60" s="15"/>
      <c r="W60" s="15"/>
      <c r="X60" s="15"/>
      <c r="Y60" s="15"/>
      <c r="AA60" s="15"/>
      <c r="AB60" s="15"/>
      <c r="AC60" s="15"/>
      <c r="AD60" s="15"/>
    </row>
    <row r="61" spans="1:30" ht="13.5" thickBot="1" x14ac:dyDescent="0.25">
      <c r="A61" s="25" t="s">
        <v>48</v>
      </c>
      <c r="B61" s="17"/>
      <c r="C61" s="17"/>
      <c r="D61" s="19"/>
      <c r="F61" s="25" t="s">
        <v>48</v>
      </c>
      <c r="G61" s="17"/>
      <c r="H61" s="17"/>
      <c r="I61" s="19"/>
      <c r="J61" s="15"/>
      <c r="K61" s="25" t="s">
        <v>48</v>
      </c>
      <c r="L61" s="41" t="e">
        <f t="shared" si="1"/>
        <v>#DIV/0!</v>
      </c>
      <c r="M61" s="41" t="e">
        <f t="shared" si="2"/>
        <v>#DIV/0!</v>
      </c>
      <c r="N61" s="42" t="e">
        <f t="shared" si="3"/>
        <v>#DIV/0!</v>
      </c>
    </row>
    <row r="62" spans="1:30" ht="13.5" thickBot="1" x14ac:dyDescent="0.25">
      <c r="A62" s="26" t="s">
        <v>49</v>
      </c>
      <c r="B62" s="17"/>
      <c r="C62" s="17"/>
      <c r="D62" s="19"/>
      <c r="F62" s="26" t="s">
        <v>73</v>
      </c>
      <c r="G62" s="53"/>
      <c r="H62" s="53"/>
      <c r="I62" s="54"/>
      <c r="J62" s="15"/>
      <c r="K62" s="26" t="s">
        <v>73</v>
      </c>
      <c r="L62" s="41" t="e">
        <f t="shared" si="1"/>
        <v>#DIV/0!</v>
      </c>
      <c r="M62" s="41" t="e">
        <f t="shared" si="2"/>
        <v>#DIV/0!</v>
      </c>
      <c r="N62" s="42" t="e">
        <f t="shared" si="3"/>
        <v>#DIV/0!</v>
      </c>
    </row>
    <row r="63" spans="1:30" ht="13.5" thickBot="1" x14ac:dyDescent="0.25">
      <c r="A63" s="27" t="s">
        <v>50</v>
      </c>
      <c r="B63" s="21"/>
      <c r="C63" s="21"/>
      <c r="D63" s="22"/>
      <c r="F63" s="27" t="s">
        <v>50</v>
      </c>
      <c r="G63" s="55"/>
      <c r="H63" s="55"/>
      <c r="I63" s="56"/>
      <c r="J63" s="15"/>
      <c r="K63" s="27" t="s">
        <v>50</v>
      </c>
      <c r="L63" s="43" t="e">
        <f t="shared" si="1"/>
        <v>#DIV/0!</v>
      </c>
      <c r="M63" s="43" t="e">
        <f t="shared" si="2"/>
        <v>#DIV/0!</v>
      </c>
      <c r="N63" s="44" t="e">
        <f t="shared" si="3"/>
        <v>#DIV/0!</v>
      </c>
    </row>
    <row r="64" spans="1:30" ht="13.5" thickBot="1" x14ac:dyDescent="0.25">
      <c r="J64" s="15"/>
      <c r="L64" s="39"/>
      <c r="M64" s="39"/>
      <c r="N64" s="39"/>
    </row>
    <row r="65" spans="1:30" ht="13.5" thickBot="1" x14ac:dyDescent="0.25">
      <c r="A65" s="10" t="s">
        <v>51</v>
      </c>
      <c r="B65" s="14"/>
      <c r="C65" s="14"/>
      <c r="D65" s="14"/>
      <c r="F65" s="60" t="s">
        <v>51</v>
      </c>
      <c r="G65" s="63"/>
      <c r="H65" s="63"/>
      <c r="I65" s="64"/>
      <c r="J65" s="15"/>
      <c r="K65" s="35" t="s">
        <v>51</v>
      </c>
      <c r="L65" s="40" t="e">
        <f t="shared" si="1"/>
        <v>#DIV/0!</v>
      </c>
      <c r="M65" s="40" t="e">
        <f t="shared" si="2"/>
        <v>#DIV/0!</v>
      </c>
      <c r="N65" s="40" t="e">
        <f t="shared" si="3"/>
        <v>#DIV/0!</v>
      </c>
      <c r="Q65" s="15"/>
      <c r="R65" s="15"/>
      <c r="S65" s="15"/>
      <c r="T65" s="15"/>
      <c r="V65" s="15"/>
      <c r="W65" s="15"/>
      <c r="X65" s="15"/>
      <c r="Y65" s="15"/>
      <c r="AA65" s="15"/>
      <c r="AB65" s="15"/>
      <c r="AC65" s="15"/>
      <c r="AD65" s="15"/>
    </row>
    <row r="66" spans="1:30" ht="13.5" thickBot="1" x14ac:dyDescent="0.25">
      <c r="A66" s="25" t="s">
        <v>52</v>
      </c>
      <c r="B66" s="17"/>
      <c r="C66" s="17"/>
      <c r="D66" s="19"/>
      <c r="F66" s="25" t="s">
        <v>52</v>
      </c>
      <c r="G66" s="17"/>
      <c r="H66" s="17"/>
      <c r="I66" s="19"/>
      <c r="J66" s="15"/>
      <c r="K66" s="25" t="s">
        <v>52</v>
      </c>
      <c r="L66" s="41" t="e">
        <f t="shared" si="1"/>
        <v>#DIV/0!</v>
      </c>
      <c r="M66" s="41" t="e">
        <f t="shared" si="2"/>
        <v>#DIV/0!</v>
      </c>
      <c r="N66" s="42" t="e">
        <f t="shared" si="3"/>
        <v>#DIV/0!</v>
      </c>
    </row>
    <row r="67" spans="1:30" ht="13.5" thickBot="1" x14ac:dyDescent="0.25">
      <c r="A67" s="27" t="s">
        <v>53</v>
      </c>
      <c r="B67" s="21"/>
      <c r="C67" s="21"/>
      <c r="D67" s="22"/>
      <c r="F67" s="27" t="s">
        <v>53</v>
      </c>
      <c r="G67" s="55"/>
      <c r="H67" s="55"/>
      <c r="I67" s="56"/>
      <c r="J67" s="15"/>
      <c r="K67" s="27" t="s">
        <v>53</v>
      </c>
      <c r="L67" s="43" t="e">
        <f t="shared" si="1"/>
        <v>#DIV/0!</v>
      </c>
      <c r="M67" s="43" t="e">
        <f t="shared" si="2"/>
        <v>#DIV/0!</v>
      </c>
      <c r="N67" s="44" t="e">
        <f t="shared" si="3"/>
        <v>#DIV/0!</v>
      </c>
    </row>
    <row r="68" spans="1:30" ht="13.5" thickBot="1" x14ac:dyDescent="0.25">
      <c r="J68" s="15"/>
      <c r="L68" s="39"/>
      <c r="M68" s="39"/>
      <c r="N68" s="39"/>
    </row>
    <row r="69" spans="1:30" ht="13.5" thickBot="1" x14ac:dyDescent="0.25">
      <c r="A69" s="10" t="s">
        <v>54</v>
      </c>
      <c r="B69" s="14"/>
      <c r="C69" s="14"/>
      <c r="D69" s="14"/>
      <c r="F69" s="60" t="s">
        <v>54</v>
      </c>
      <c r="G69" s="63"/>
      <c r="H69" s="63"/>
      <c r="I69" s="64"/>
      <c r="J69" s="15"/>
      <c r="K69" s="35" t="s">
        <v>54</v>
      </c>
      <c r="L69" s="40" t="e">
        <f t="shared" si="1"/>
        <v>#DIV/0!</v>
      </c>
      <c r="M69" s="40" t="e">
        <f t="shared" si="2"/>
        <v>#DIV/0!</v>
      </c>
      <c r="N69" s="40" t="e">
        <f t="shared" si="3"/>
        <v>#DIV/0!</v>
      </c>
      <c r="Q69" s="15"/>
      <c r="R69" s="15"/>
      <c r="S69" s="15"/>
      <c r="T69" s="15"/>
      <c r="V69" s="15"/>
      <c r="W69" s="15"/>
      <c r="X69" s="15"/>
      <c r="Y69" s="15"/>
      <c r="AA69" s="15"/>
      <c r="AB69" s="15"/>
      <c r="AC69" s="15"/>
      <c r="AD69" s="15"/>
    </row>
    <row r="70" spans="1:30" ht="13.5" thickBot="1" x14ac:dyDescent="0.25">
      <c r="A70" s="25" t="s">
        <v>55</v>
      </c>
      <c r="B70" s="17"/>
      <c r="C70" s="17"/>
      <c r="D70" s="19"/>
      <c r="F70" s="25" t="s">
        <v>55</v>
      </c>
      <c r="G70" s="17"/>
      <c r="H70" s="17"/>
      <c r="I70" s="19"/>
      <c r="J70" s="15"/>
      <c r="K70" s="25" t="s">
        <v>55</v>
      </c>
      <c r="L70" s="41" t="e">
        <f t="shared" si="1"/>
        <v>#DIV/0!</v>
      </c>
      <c r="M70" s="41" t="e">
        <f t="shared" si="2"/>
        <v>#DIV/0!</v>
      </c>
      <c r="N70" s="42" t="e">
        <f t="shared" si="3"/>
        <v>#DIV/0!</v>
      </c>
    </row>
    <row r="71" spans="1:30" ht="13.5" thickBot="1" x14ac:dyDescent="0.25">
      <c r="A71" s="26" t="s">
        <v>56</v>
      </c>
      <c r="B71" s="17"/>
      <c r="C71" s="17"/>
      <c r="D71" s="19"/>
      <c r="F71" s="26" t="s">
        <v>56</v>
      </c>
      <c r="G71" s="53"/>
      <c r="H71" s="53"/>
      <c r="I71" s="54"/>
      <c r="J71" s="15"/>
      <c r="K71" s="26" t="s">
        <v>56</v>
      </c>
      <c r="L71" s="41" t="e">
        <f t="shared" ref="L71:L90" si="4">+B71/G71-1</f>
        <v>#DIV/0!</v>
      </c>
      <c r="M71" s="41" t="e">
        <f t="shared" ref="M71:M90" si="5">+C71/H71-1</f>
        <v>#DIV/0!</v>
      </c>
      <c r="N71" s="42" t="e">
        <f t="shared" ref="N71:N90" si="6">+D71/I71-1</f>
        <v>#DIV/0!</v>
      </c>
    </row>
    <row r="72" spans="1:30" ht="13.5" thickBot="1" x14ac:dyDescent="0.25">
      <c r="A72" s="26" t="s">
        <v>57</v>
      </c>
      <c r="B72" s="17"/>
      <c r="C72" s="17"/>
      <c r="D72" s="19"/>
      <c r="F72" s="26" t="s">
        <v>57</v>
      </c>
      <c r="G72" s="53"/>
      <c r="H72" s="53"/>
      <c r="I72" s="54"/>
      <c r="J72" s="15"/>
      <c r="K72" s="26" t="s">
        <v>57</v>
      </c>
      <c r="L72" s="41" t="e">
        <f t="shared" si="4"/>
        <v>#DIV/0!</v>
      </c>
      <c r="M72" s="41" t="e">
        <f t="shared" si="5"/>
        <v>#DIV/0!</v>
      </c>
      <c r="N72" s="42" t="e">
        <f t="shared" si="6"/>
        <v>#DIV/0!</v>
      </c>
    </row>
    <row r="73" spans="1:30" ht="13.5" thickBot="1" x14ac:dyDescent="0.25">
      <c r="A73" s="27" t="s">
        <v>58</v>
      </c>
      <c r="B73" s="21"/>
      <c r="C73" s="21"/>
      <c r="D73" s="22"/>
      <c r="F73" s="27" t="s">
        <v>58</v>
      </c>
      <c r="G73" s="55"/>
      <c r="H73" s="55"/>
      <c r="I73" s="56"/>
      <c r="J73" s="15"/>
      <c r="K73" s="27" t="s">
        <v>58</v>
      </c>
      <c r="L73" s="43" t="e">
        <f t="shared" si="4"/>
        <v>#DIV/0!</v>
      </c>
      <c r="M73" s="43" t="e">
        <f t="shared" si="5"/>
        <v>#DIV/0!</v>
      </c>
      <c r="N73" s="44" t="e">
        <f t="shared" si="6"/>
        <v>#DIV/0!</v>
      </c>
    </row>
    <row r="74" spans="1:30" ht="13.5" thickBot="1" x14ac:dyDescent="0.25">
      <c r="J74" s="15"/>
      <c r="L74" s="39"/>
      <c r="M74" s="39"/>
      <c r="N74" s="39"/>
    </row>
    <row r="75" spans="1:30" ht="13.5" thickBot="1" x14ac:dyDescent="0.25">
      <c r="A75" s="10" t="s">
        <v>59</v>
      </c>
      <c r="B75" s="14"/>
      <c r="C75" s="14"/>
      <c r="D75" s="14"/>
      <c r="F75" s="60" t="s">
        <v>59</v>
      </c>
      <c r="G75" s="63"/>
      <c r="H75" s="63"/>
      <c r="I75" s="64"/>
      <c r="J75" s="15"/>
      <c r="K75" s="35" t="s">
        <v>59</v>
      </c>
      <c r="L75" s="40" t="e">
        <f t="shared" si="4"/>
        <v>#DIV/0!</v>
      </c>
      <c r="M75" s="40" t="e">
        <f t="shared" si="5"/>
        <v>#DIV/0!</v>
      </c>
      <c r="N75" s="40" t="e">
        <f t="shared" si="6"/>
        <v>#DIV/0!</v>
      </c>
      <c r="Q75" s="15"/>
      <c r="R75" s="15"/>
      <c r="S75" s="15"/>
      <c r="T75" s="15"/>
      <c r="V75" s="15"/>
      <c r="W75" s="15"/>
      <c r="X75" s="15"/>
      <c r="Y75" s="15"/>
      <c r="AA75" s="15"/>
      <c r="AB75" s="15"/>
      <c r="AC75" s="15"/>
      <c r="AD75" s="15"/>
    </row>
    <row r="76" spans="1:30" ht="13.5" thickBot="1" x14ac:dyDescent="0.25">
      <c r="A76" s="29" t="s">
        <v>60</v>
      </c>
      <c r="B76" s="21"/>
      <c r="C76" s="21"/>
      <c r="D76" s="22"/>
      <c r="F76" s="29" t="s">
        <v>60</v>
      </c>
      <c r="G76" s="21"/>
      <c r="H76" s="21"/>
      <c r="I76" s="22"/>
      <c r="J76" s="15"/>
      <c r="K76" s="29" t="s">
        <v>60</v>
      </c>
      <c r="L76" s="43" t="e">
        <f t="shared" si="4"/>
        <v>#DIV/0!</v>
      </c>
      <c r="M76" s="43" t="e">
        <f t="shared" si="5"/>
        <v>#DIV/0!</v>
      </c>
      <c r="N76" s="44" t="e">
        <f t="shared" si="6"/>
        <v>#DIV/0!</v>
      </c>
    </row>
    <row r="77" spans="1:30" ht="13.5" thickBot="1" x14ac:dyDescent="0.25">
      <c r="J77" s="15"/>
      <c r="L77" s="39"/>
      <c r="M77" s="39"/>
      <c r="N77" s="39"/>
    </row>
    <row r="78" spans="1:30" ht="13.5" thickBot="1" x14ac:dyDescent="0.25">
      <c r="A78" s="10" t="s">
        <v>61</v>
      </c>
      <c r="B78" s="14"/>
      <c r="C78" s="14"/>
      <c r="D78" s="14"/>
      <c r="F78" s="60" t="s">
        <v>61</v>
      </c>
      <c r="G78" s="63"/>
      <c r="H78" s="63"/>
      <c r="I78" s="64"/>
      <c r="J78" s="15"/>
      <c r="K78" s="35" t="s">
        <v>61</v>
      </c>
      <c r="L78" s="40" t="e">
        <f t="shared" si="4"/>
        <v>#DIV/0!</v>
      </c>
      <c r="M78" s="40" t="e">
        <f t="shared" si="5"/>
        <v>#DIV/0!</v>
      </c>
      <c r="N78" s="40" t="e">
        <f t="shared" si="6"/>
        <v>#DIV/0!</v>
      </c>
      <c r="Q78" s="15"/>
      <c r="R78" s="15"/>
      <c r="S78" s="15"/>
      <c r="T78" s="15"/>
      <c r="V78" s="15"/>
      <c r="W78" s="15"/>
      <c r="X78" s="15"/>
      <c r="Y78" s="15"/>
      <c r="AA78" s="15"/>
      <c r="AB78" s="15"/>
      <c r="AC78" s="15"/>
      <c r="AD78" s="15"/>
    </row>
    <row r="79" spans="1:30" ht="13.5" thickBot="1" x14ac:dyDescent="0.25">
      <c r="A79" s="29" t="s">
        <v>62</v>
      </c>
      <c r="B79" s="21"/>
      <c r="C79" s="21"/>
      <c r="D79" s="22"/>
      <c r="F79" s="29" t="s">
        <v>62</v>
      </c>
      <c r="G79" s="21"/>
      <c r="H79" s="21"/>
      <c r="I79" s="22"/>
      <c r="J79" s="15"/>
      <c r="K79" s="29" t="s">
        <v>62</v>
      </c>
      <c r="L79" s="43" t="e">
        <f t="shared" si="4"/>
        <v>#DIV/0!</v>
      </c>
      <c r="M79" s="43" t="e">
        <f t="shared" si="5"/>
        <v>#DIV/0!</v>
      </c>
      <c r="N79" s="44" t="e">
        <f t="shared" si="6"/>
        <v>#DIV/0!</v>
      </c>
    </row>
    <row r="80" spans="1:30" ht="13.5" thickBot="1" x14ac:dyDescent="0.25">
      <c r="J80" s="15"/>
      <c r="L80" s="39"/>
      <c r="M80" s="39"/>
      <c r="N80" s="39"/>
    </row>
    <row r="81" spans="1:30" ht="13.5" thickBot="1" x14ac:dyDescent="0.25">
      <c r="A81" s="10" t="s">
        <v>63</v>
      </c>
      <c r="B81" s="14"/>
      <c r="C81" s="14"/>
      <c r="D81" s="14"/>
      <c r="F81" s="60" t="s">
        <v>63</v>
      </c>
      <c r="G81" s="63"/>
      <c r="H81" s="63"/>
      <c r="I81" s="64"/>
      <c r="J81" s="15"/>
      <c r="K81" s="35" t="s">
        <v>63</v>
      </c>
      <c r="L81" s="40" t="e">
        <f t="shared" si="4"/>
        <v>#DIV/0!</v>
      </c>
      <c r="M81" s="40" t="e">
        <f t="shared" si="5"/>
        <v>#DIV/0!</v>
      </c>
      <c r="N81" s="40" t="e">
        <f t="shared" si="6"/>
        <v>#DIV/0!</v>
      </c>
      <c r="Q81" s="15"/>
      <c r="R81" s="15"/>
      <c r="S81" s="15"/>
      <c r="T81" s="15"/>
      <c r="V81" s="15"/>
      <c r="W81" s="15"/>
      <c r="X81" s="15"/>
      <c r="Y81" s="15"/>
      <c r="AA81" s="15"/>
      <c r="AB81" s="15"/>
      <c r="AC81" s="15"/>
      <c r="AD81" s="15"/>
    </row>
    <row r="82" spans="1:30" ht="13.5" thickBot="1" x14ac:dyDescent="0.25">
      <c r="A82" s="29" t="s">
        <v>64</v>
      </c>
      <c r="B82" s="21"/>
      <c r="C82" s="21"/>
      <c r="D82" s="22"/>
      <c r="F82" s="29" t="s">
        <v>64</v>
      </c>
      <c r="G82" s="21"/>
      <c r="H82" s="21"/>
      <c r="I82" s="22"/>
      <c r="J82" s="15"/>
      <c r="K82" s="29" t="s">
        <v>64</v>
      </c>
      <c r="L82" s="43" t="e">
        <f t="shared" si="4"/>
        <v>#DIV/0!</v>
      </c>
      <c r="M82" s="43" t="e">
        <f t="shared" si="5"/>
        <v>#DIV/0!</v>
      </c>
      <c r="N82" s="44" t="e">
        <f t="shared" si="6"/>
        <v>#DIV/0!</v>
      </c>
    </row>
    <row r="83" spans="1:30" ht="13.5" thickBot="1" x14ac:dyDescent="0.25">
      <c r="J83" s="15"/>
      <c r="L83" s="39"/>
      <c r="M83" s="39"/>
      <c r="N83" s="39"/>
    </row>
    <row r="84" spans="1:30" ht="13.5" thickBot="1" x14ac:dyDescent="0.25">
      <c r="A84" s="10" t="s">
        <v>65</v>
      </c>
      <c r="B84" s="14"/>
      <c r="C84" s="14"/>
      <c r="D84" s="14"/>
      <c r="F84" s="60" t="s">
        <v>65</v>
      </c>
      <c r="G84" s="63"/>
      <c r="H84" s="63"/>
      <c r="I84" s="64"/>
      <c r="J84" s="15"/>
      <c r="K84" s="35" t="s">
        <v>65</v>
      </c>
      <c r="L84" s="40" t="e">
        <f t="shared" si="4"/>
        <v>#DIV/0!</v>
      </c>
      <c r="M84" s="40" t="e">
        <f t="shared" si="5"/>
        <v>#DIV/0!</v>
      </c>
      <c r="N84" s="40" t="e">
        <f t="shared" si="6"/>
        <v>#DIV/0!</v>
      </c>
      <c r="Q84" s="15"/>
      <c r="R84" s="15"/>
      <c r="S84" s="15"/>
      <c r="T84" s="15"/>
      <c r="V84" s="15"/>
      <c r="W84" s="15"/>
      <c r="X84" s="15"/>
      <c r="Y84" s="15"/>
      <c r="AA84" s="15"/>
      <c r="AB84" s="15"/>
      <c r="AC84" s="15"/>
      <c r="AD84" s="15"/>
    </row>
    <row r="85" spans="1:30" ht="13.5" thickBot="1" x14ac:dyDescent="0.25">
      <c r="A85" s="25" t="s">
        <v>66</v>
      </c>
      <c r="B85" s="17"/>
      <c r="C85" s="17"/>
      <c r="D85" s="19"/>
      <c r="F85" s="25" t="s">
        <v>66</v>
      </c>
      <c r="G85" s="17"/>
      <c r="H85" s="17"/>
      <c r="I85" s="19"/>
      <c r="J85" s="15"/>
      <c r="K85" s="25" t="s">
        <v>66</v>
      </c>
      <c r="L85" s="41" t="e">
        <f t="shared" si="4"/>
        <v>#DIV/0!</v>
      </c>
      <c r="M85" s="41" t="e">
        <f t="shared" si="5"/>
        <v>#DIV/0!</v>
      </c>
      <c r="N85" s="42" t="e">
        <f t="shared" si="6"/>
        <v>#DIV/0!</v>
      </c>
    </row>
    <row r="86" spans="1:30" ht="13.5" thickBot="1" x14ac:dyDescent="0.25">
      <c r="A86" s="26" t="s">
        <v>67</v>
      </c>
      <c r="B86" s="17"/>
      <c r="C86" s="17"/>
      <c r="D86" s="19"/>
      <c r="F86" s="26" t="s">
        <v>67</v>
      </c>
      <c r="G86" s="53"/>
      <c r="H86" s="53"/>
      <c r="I86" s="54"/>
      <c r="J86" s="15"/>
      <c r="K86" s="26" t="s">
        <v>67</v>
      </c>
      <c r="L86" s="41" t="e">
        <f t="shared" si="4"/>
        <v>#DIV/0!</v>
      </c>
      <c r="M86" s="41" t="e">
        <f t="shared" si="5"/>
        <v>#DIV/0!</v>
      </c>
      <c r="N86" s="42" t="e">
        <f t="shared" si="6"/>
        <v>#DIV/0!</v>
      </c>
    </row>
    <row r="87" spans="1:30" ht="13.5" thickBot="1" x14ac:dyDescent="0.25">
      <c r="A87" s="27" t="s">
        <v>68</v>
      </c>
      <c r="B87" s="21"/>
      <c r="C87" s="21"/>
      <c r="D87" s="22"/>
      <c r="F87" s="27" t="s">
        <v>68</v>
      </c>
      <c r="G87" s="55"/>
      <c r="H87" s="55"/>
      <c r="I87" s="56"/>
      <c r="J87" s="15"/>
      <c r="K87" s="27" t="s">
        <v>68</v>
      </c>
      <c r="L87" s="43" t="e">
        <f t="shared" si="4"/>
        <v>#DIV/0!</v>
      </c>
      <c r="M87" s="43" t="e">
        <f t="shared" si="5"/>
        <v>#DIV/0!</v>
      </c>
      <c r="N87" s="44" t="e">
        <f t="shared" si="6"/>
        <v>#DIV/0!</v>
      </c>
    </row>
    <row r="88" spans="1:30" ht="13.5" thickBot="1" x14ac:dyDescent="0.25">
      <c r="J88" s="15"/>
      <c r="L88" s="39"/>
      <c r="M88" s="39"/>
      <c r="N88" s="39"/>
    </row>
    <row r="89" spans="1:30" ht="13.5" thickBot="1" x14ac:dyDescent="0.25">
      <c r="A89" s="13" t="s">
        <v>69</v>
      </c>
      <c r="B89" s="14"/>
      <c r="C89" s="14"/>
      <c r="D89" s="14"/>
      <c r="F89" s="62" t="s">
        <v>69</v>
      </c>
      <c r="G89" s="63"/>
      <c r="H89" s="63"/>
      <c r="I89" s="64"/>
      <c r="J89" s="15"/>
      <c r="K89" s="36" t="s">
        <v>69</v>
      </c>
      <c r="L89" s="40" t="e">
        <f t="shared" si="4"/>
        <v>#DIV/0!</v>
      </c>
      <c r="M89" s="40" t="e">
        <f t="shared" si="5"/>
        <v>#DIV/0!</v>
      </c>
      <c r="N89" s="40" t="e">
        <f t="shared" si="6"/>
        <v>#DIV/0!</v>
      </c>
      <c r="Q89" s="15"/>
      <c r="R89" s="15"/>
      <c r="S89" s="15"/>
      <c r="T89" s="15"/>
      <c r="V89" s="15"/>
      <c r="W89" s="15"/>
      <c r="X89" s="15"/>
      <c r="Y89" s="15"/>
      <c r="AA89" s="15"/>
      <c r="AB89" s="15"/>
      <c r="AC89" s="15"/>
      <c r="AD89" s="15"/>
    </row>
    <row r="90" spans="1:30" ht="13.5" thickBot="1" x14ac:dyDescent="0.25">
      <c r="A90" s="28" t="s">
        <v>70</v>
      </c>
      <c r="B90" s="21"/>
      <c r="C90" s="21"/>
      <c r="D90" s="22"/>
      <c r="F90" s="28" t="s">
        <v>70</v>
      </c>
      <c r="G90" s="21"/>
      <c r="H90" s="21"/>
      <c r="I90" s="22"/>
      <c r="J90" s="15"/>
      <c r="K90" s="28" t="s">
        <v>70</v>
      </c>
      <c r="L90" s="43" t="e">
        <f t="shared" si="4"/>
        <v>#DIV/0!</v>
      </c>
      <c r="M90" s="43" t="e">
        <f t="shared" si="5"/>
        <v>#DIV/0!</v>
      </c>
      <c r="N90" s="44" t="e">
        <f t="shared" si="6"/>
        <v>#DIV/0!</v>
      </c>
    </row>
    <row r="91" spans="1:30" ht="13.5" thickBot="1" x14ac:dyDescent="0.25">
      <c r="J91" s="15"/>
      <c r="L91" s="39"/>
      <c r="M91" s="39"/>
      <c r="N91" s="39"/>
    </row>
    <row r="92" spans="1:30" ht="13.5" thickBot="1" x14ac:dyDescent="0.25">
      <c r="A92" s="29" t="s">
        <v>71</v>
      </c>
      <c r="B92" s="21"/>
      <c r="C92" s="21"/>
      <c r="D92" s="22"/>
      <c r="F92" s="29" t="s">
        <v>71</v>
      </c>
      <c r="G92" s="21"/>
      <c r="H92" s="21"/>
      <c r="I92" s="22"/>
      <c r="J92" s="15"/>
      <c r="K92" s="29" t="s">
        <v>71</v>
      </c>
      <c r="L92" s="43">
        <v>0</v>
      </c>
      <c r="M92" s="43">
        <v>0</v>
      </c>
      <c r="N92" s="43">
        <v>0</v>
      </c>
    </row>
    <row r="93" spans="1:30" x14ac:dyDescent="0.2">
      <c r="J93" s="15"/>
    </row>
  </sheetData>
  <mergeCells count="3">
    <mergeCell ref="A1:B1"/>
    <mergeCell ref="K1:L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"/>
  <sheetViews>
    <sheetView zoomScale="85" zoomScaleNormal="85" workbookViewId="0">
      <selection activeCell="F1" sqref="F1:G1"/>
    </sheetView>
  </sheetViews>
  <sheetFormatPr baseColWidth="10" defaultColWidth="9.140625" defaultRowHeight="12.75" x14ac:dyDescent="0.2"/>
  <cols>
    <col min="1" max="1" width="22.7109375" style="2" bestFit="1" customWidth="1"/>
    <col min="2" max="2" width="12.140625" style="2" customWidth="1"/>
    <col min="3" max="3" width="13.28515625" style="2" bestFit="1" customWidth="1"/>
    <col min="4" max="5" width="9.140625" style="2"/>
    <col min="6" max="6" width="25.7109375" style="2" bestFit="1" customWidth="1"/>
    <col min="7" max="7" width="12.28515625" style="126" bestFit="1" customWidth="1"/>
    <col min="8" max="8" width="11.5703125" style="126" bestFit="1" customWidth="1"/>
    <col min="9" max="9" width="9.140625" style="126"/>
    <col min="10" max="10" width="9.140625" style="2"/>
    <col min="11" max="11" width="22.7109375" style="2" bestFit="1" customWidth="1"/>
    <col min="12" max="12" width="12.140625" style="126" customWidth="1"/>
    <col min="13" max="13" width="13.28515625" style="126" bestFit="1" customWidth="1"/>
    <col min="14" max="14" width="9.140625" style="126"/>
    <col min="15" max="258" width="9.140625" style="2"/>
    <col min="259" max="259" width="22.7109375" style="2" bestFit="1" customWidth="1"/>
    <col min="260" max="260" width="12.140625" style="2" customWidth="1"/>
    <col min="261" max="261" width="16.7109375" style="2" customWidth="1"/>
    <col min="262" max="262" width="13.28515625" style="2" bestFit="1" customWidth="1"/>
    <col min="263" max="514" width="9.140625" style="2"/>
    <col min="515" max="515" width="22.7109375" style="2" bestFit="1" customWidth="1"/>
    <col min="516" max="516" width="12.140625" style="2" customWidth="1"/>
    <col min="517" max="517" width="16.7109375" style="2" customWidth="1"/>
    <col min="518" max="518" width="13.28515625" style="2" bestFit="1" customWidth="1"/>
    <col min="519" max="770" width="9.140625" style="2"/>
    <col min="771" max="771" width="22.7109375" style="2" bestFit="1" customWidth="1"/>
    <col min="772" max="772" width="12.140625" style="2" customWidth="1"/>
    <col min="773" max="773" width="16.7109375" style="2" customWidth="1"/>
    <col min="774" max="774" width="13.28515625" style="2" bestFit="1" customWidth="1"/>
    <col min="775" max="1026" width="9.140625" style="2"/>
    <col min="1027" max="1027" width="22.7109375" style="2" bestFit="1" customWidth="1"/>
    <col min="1028" max="1028" width="12.140625" style="2" customWidth="1"/>
    <col min="1029" max="1029" width="16.7109375" style="2" customWidth="1"/>
    <col min="1030" max="1030" width="13.28515625" style="2" bestFit="1" customWidth="1"/>
    <col min="1031" max="1282" width="9.140625" style="2"/>
    <col min="1283" max="1283" width="22.7109375" style="2" bestFit="1" customWidth="1"/>
    <col min="1284" max="1284" width="12.140625" style="2" customWidth="1"/>
    <col min="1285" max="1285" width="16.7109375" style="2" customWidth="1"/>
    <col min="1286" max="1286" width="13.28515625" style="2" bestFit="1" customWidth="1"/>
    <col min="1287" max="1538" width="9.140625" style="2"/>
    <col min="1539" max="1539" width="22.7109375" style="2" bestFit="1" customWidth="1"/>
    <col min="1540" max="1540" width="12.140625" style="2" customWidth="1"/>
    <col min="1541" max="1541" width="16.7109375" style="2" customWidth="1"/>
    <col min="1542" max="1542" width="13.28515625" style="2" bestFit="1" customWidth="1"/>
    <col min="1543" max="1794" width="9.140625" style="2"/>
    <col min="1795" max="1795" width="22.7109375" style="2" bestFit="1" customWidth="1"/>
    <col min="1796" max="1796" width="12.140625" style="2" customWidth="1"/>
    <col min="1797" max="1797" width="16.7109375" style="2" customWidth="1"/>
    <col min="1798" max="1798" width="13.28515625" style="2" bestFit="1" customWidth="1"/>
    <col min="1799" max="2050" width="9.140625" style="2"/>
    <col min="2051" max="2051" width="22.7109375" style="2" bestFit="1" customWidth="1"/>
    <col min="2052" max="2052" width="12.140625" style="2" customWidth="1"/>
    <col min="2053" max="2053" width="16.7109375" style="2" customWidth="1"/>
    <col min="2054" max="2054" width="13.28515625" style="2" bestFit="1" customWidth="1"/>
    <col min="2055" max="2306" width="9.140625" style="2"/>
    <col min="2307" max="2307" width="22.7109375" style="2" bestFit="1" customWidth="1"/>
    <col min="2308" max="2308" width="12.140625" style="2" customWidth="1"/>
    <col min="2309" max="2309" width="16.7109375" style="2" customWidth="1"/>
    <col min="2310" max="2310" width="13.28515625" style="2" bestFit="1" customWidth="1"/>
    <col min="2311" max="2562" width="9.140625" style="2"/>
    <col min="2563" max="2563" width="22.7109375" style="2" bestFit="1" customWidth="1"/>
    <col min="2564" max="2564" width="12.140625" style="2" customWidth="1"/>
    <col min="2565" max="2565" width="16.7109375" style="2" customWidth="1"/>
    <col min="2566" max="2566" width="13.28515625" style="2" bestFit="1" customWidth="1"/>
    <col min="2567" max="2818" width="9.140625" style="2"/>
    <col min="2819" max="2819" width="22.7109375" style="2" bestFit="1" customWidth="1"/>
    <col min="2820" max="2820" width="12.140625" style="2" customWidth="1"/>
    <col min="2821" max="2821" width="16.7109375" style="2" customWidth="1"/>
    <col min="2822" max="2822" width="13.28515625" style="2" bestFit="1" customWidth="1"/>
    <col min="2823" max="3074" width="9.140625" style="2"/>
    <col min="3075" max="3075" width="22.7109375" style="2" bestFit="1" customWidth="1"/>
    <col min="3076" max="3076" width="12.140625" style="2" customWidth="1"/>
    <col min="3077" max="3077" width="16.7109375" style="2" customWidth="1"/>
    <col min="3078" max="3078" width="13.28515625" style="2" bestFit="1" customWidth="1"/>
    <col min="3079" max="3330" width="9.140625" style="2"/>
    <col min="3331" max="3331" width="22.7109375" style="2" bestFit="1" customWidth="1"/>
    <col min="3332" max="3332" width="12.140625" style="2" customWidth="1"/>
    <col min="3333" max="3333" width="16.7109375" style="2" customWidth="1"/>
    <col min="3334" max="3334" width="13.28515625" style="2" bestFit="1" customWidth="1"/>
    <col min="3335" max="3586" width="9.140625" style="2"/>
    <col min="3587" max="3587" width="22.7109375" style="2" bestFit="1" customWidth="1"/>
    <col min="3588" max="3588" width="12.140625" style="2" customWidth="1"/>
    <col min="3589" max="3589" width="16.7109375" style="2" customWidth="1"/>
    <col min="3590" max="3590" width="13.28515625" style="2" bestFit="1" customWidth="1"/>
    <col min="3591" max="3842" width="9.140625" style="2"/>
    <col min="3843" max="3843" width="22.7109375" style="2" bestFit="1" customWidth="1"/>
    <col min="3844" max="3844" width="12.140625" style="2" customWidth="1"/>
    <col min="3845" max="3845" width="16.7109375" style="2" customWidth="1"/>
    <col min="3846" max="3846" width="13.28515625" style="2" bestFit="1" customWidth="1"/>
    <col min="3847" max="4098" width="9.140625" style="2"/>
    <col min="4099" max="4099" width="22.7109375" style="2" bestFit="1" customWidth="1"/>
    <col min="4100" max="4100" width="12.140625" style="2" customWidth="1"/>
    <col min="4101" max="4101" width="16.7109375" style="2" customWidth="1"/>
    <col min="4102" max="4102" width="13.28515625" style="2" bestFit="1" customWidth="1"/>
    <col min="4103" max="4354" width="9.140625" style="2"/>
    <col min="4355" max="4355" width="22.7109375" style="2" bestFit="1" customWidth="1"/>
    <col min="4356" max="4356" width="12.140625" style="2" customWidth="1"/>
    <col min="4357" max="4357" width="16.7109375" style="2" customWidth="1"/>
    <col min="4358" max="4358" width="13.28515625" style="2" bestFit="1" customWidth="1"/>
    <col min="4359" max="4610" width="9.140625" style="2"/>
    <col min="4611" max="4611" width="22.7109375" style="2" bestFit="1" customWidth="1"/>
    <col min="4612" max="4612" width="12.140625" style="2" customWidth="1"/>
    <col min="4613" max="4613" width="16.7109375" style="2" customWidth="1"/>
    <col min="4614" max="4614" width="13.28515625" style="2" bestFit="1" customWidth="1"/>
    <col min="4615" max="4866" width="9.140625" style="2"/>
    <col min="4867" max="4867" width="22.7109375" style="2" bestFit="1" customWidth="1"/>
    <col min="4868" max="4868" width="12.140625" style="2" customWidth="1"/>
    <col min="4869" max="4869" width="16.7109375" style="2" customWidth="1"/>
    <col min="4870" max="4870" width="13.28515625" style="2" bestFit="1" customWidth="1"/>
    <col min="4871" max="5122" width="9.140625" style="2"/>
    <col min="5123" max="5123" width="22.7109375" style="2" bestFit="1" customWidth="1"/>
    <col min="5124" max="5124" width="12.140625" style="2" customWidth="1"/>
    <col min="5125" max="5125" width="16.7109375" style="2" customWidth="1"/>
    <col min="5126" max="5126" width="13.28515625" style="2" bestFit="1" customWidth="1"/>
    <col min="5127" max="5378" width="9.140625" style="2"/>
    <col min="5379" max="5379" width="22.7109375" style="2" bestFit="1" customWidth="1"/>
    <col min="5380" max="5380" width="12.140625" style="2" customWidth="1"/>
    <col min="5381" max="5381" width="16.7109375" style="2" customWidth="1"/>
    <col min="5382" max="5382" width="13.28515625" style="2" bestFit="1" customWidth="1"/>
    <col min="5383" max="5634" width="9.140625" style="2"/>
    <col min="5635" max="5635" width="22.7109375" style="2" bestFit="1" customWidth="1"/>
    <col min="5636" max="5636" width="12.140625" style="2" customWidth="1"/>
    <col min="5637" max="5637" width="16.7109375" style="2" customWidth="1"/>
    <col min="5638" max="5638" width="13.28515625" style="2" bestFit="1" customWidth="1"/>
    <col min="5639" max="5890" width="9.140625" style="2"/>
    <col min="5891" max="5891" width="22.7109375" style="2" bestFit="1" customWidth="1"/>
    <col min="5892" max="5892" width="12.140625" style="2" customWidth="1"/>
    <col min="5893" max="5893" width="16.7109375" style="2" customWidth="1"/>
    <col min="5894" max="5894" width="13.28515625" style="2" bestFit="1" customWidth="1"/>
    <col min="5895" max="6146" width="9.140625" style="2"/>
    <col min="6147" max="6147" width="22.7109375" style="2" bestFit="1" customWidth="1"/>
    <col min="6148" max="6148" width="12.140625" style="2" customWidth="1"/>
    <col min="6149" max="6149" width="16.7109375" style="2" customWidth="1"/>
    <col min="6150" max="6150" width="13.28515625" style="2" bestFit="1" customWidth="1"/>
    <col min="6151" max="6402" width="9.140625" style="2"/>
    <col min="6403" max="6403" width="22.7109375" style="2" bestFit="1" customWidth="1"/>
    <col min="6404" max="6404" width="12.140625" style="2" customWidth="1"/>
    <col min="6405" max="6405" width="16.7109375" style="2" customWidth="1"/>
    <col min="6406" max="6406" width="13.28515625" style="2" bestFit="1" customWidth="1"/>
    <col min="6407" max="6658" width="9.140625" style="2"/>
    <col min="6659" max="6659" width="22.7109375" style="2" bestFit="1" customWidth="1"/>
    <col min="6660" max="6660" width="12.140625" style="2" customWidth="1"/>
    <col min="6661" max="6661" width="16.7109375" style="2" customWidth="1"/>
    <col min="6662" max="6662" width="13.28515625" style="2" bestFit="1" customWidth="1"/>
    <col min="6663" max="6914" width="9.140625" style="2"/>
    <col min="6915" max="6915" width="22.7109375" style="2" bestFit="1" customWidth="1"/>
    <col min="6916" max="6916" width="12.140625" style="2" customWidth="1"/>
    <col min="6917" max="6917" width="16.7109375" style="2" customWidth="1"/>
    <col min="6918" max="6918" width="13.28515625" style="2" bestFit="1" customWidth="1"/>
    <col min="6919" max="7170" width="9.140625" style="2"/>
    <col min="7171" max="7171" width="22.7109375" style="2" bestFit="1" customWidth="1"/>
    <col min="7172" max="7172" width="12.140625" style="2" customWidth="1"/>
    <col min="7173" max="7173" width="16.7109375" style="2" customWidth="1"/>
    <col min="7174" max="7174" width="13.28515625" style="2" bestFit="1" customWidth="1"/>
    <col min="7175" max="7426" width="9.140625" style="2"/>
    <col min="7427" max="7427" width="22.7109375" style="2" bestFit="1" customWidth="1"/>
    <col min="7428" max="7428" width="12.140625" style="2" customWidth="1"/>
    <col min="7429" max="7429" width="16.7109375" style="2" customWidth="1"/>
    <col min="7430" max="7430" width="13.28515625" style="2" bestFit="1" customWidth="1"/>
    <col min="7431" max="7682" width="9.140625" style="2"/>
    <col min="7683" max="7683" width="22.7109375" style="2" bestFit="1" customWidth="1"/>
    <col min="7684" max="7684" width="12.140625" style="2" customWidth="1"/>
    <col min="7685" max="7685" width="16.7109375" style="2" customWidth="1"/>
    <col min="7686" max="7686" width="13.28515625" style="2" bestFit="1" customWidth="1"/>
    <col min="7687" max="7938" width="9.140625" style="2"/>
    <col min="7939" max="7939" width="22.7109375" style="2" bestFit="1" customWidth="1"/>
    <col min="7940" max="7940" width="12.140625" style="2" customWidth="1"/>
    <col min="7941" max="7941" width="16.7109375" style="2" customWidth="1"/>
    <col min="7942" max="7942" width="13.28515625" style="2" bestFit="1" customWidth="1"/>
    <col min="7943" max="8194" width="9.140625" style="2"/>
    <col min="8195" max="8195" width="22.7109375" style="2" bestFit="1" customWidth="1"/>
    <col min="8196" max="8196" width="12.140625" style="2" customWidth="1"/>
    <col min="8197" max="8197" width="16.7109375" style="2" customWidth="1"/>
    <col min="8198" max="8198" width="13.28515625" style="2" bestFit="1" customWidth="1"/>
    <col min="8199" max="8450" width="9.140625" style="2"/>
    <col min="8451" max="8451" width="22.7109375" style="2" bestFit="1" customWidth="1"/>
    <col min="8452" max="8452" width="12.140625" style="2" customWidth="1"/>
    <col min="8453" max="8453" width="16.7109375" style="2" customWidth="1"/>
    <col min="8454" max="8454" width="13.28515625" style="2" bestFit="1" customWidth="1"/>
    <col min="8455" max="8706" width="9.140625" style="2"/>
    <col min="8707" max="8707" width="22.7109375" style="2" bestFit="1" customWidth="1"/>
    <col min="8708" max="8708" width="12.140625" style="2" customWidth="1"/>
    <col min="8709" max="8709" width="16.7109375" style="2" customWidth="1"/>
    <col min="8710" max="8710" width="13.28515625" style="2" bestFit="1" customWidth="1"/>
    <col min="8711" max="8962" width="9.140625" style="2"/>
    <col min="8963" max="8963" width="22.7109375" style="2" bestFit="1" customWidth="1"/>
    <col min="8964" max="8964" width="12.140625" style="2" customWidth="1"/>
    <col min="8965" max="8965" width="16.7109375" style="2" customWidth="1"/>
    <col min="8966" max="8966" width="13.28515625" style="2" bestFit="1" customWidth="1"/>
    <col min="8967" max="9218" width="9.140625" style="2"/>
    <col min="9219" max="9219" width="22.7109375" style="2" bestFit="1" customWidth="1"/>
    <col min="9220" max="9220" width="12.140625" style="2" customWidth="1"/>
    <col min="9221" max="9221" width="16.7109375" style="2" customWidth="1"/>
    <col min="9222" max="9222" width="13.28515625" style="2" bestFit="1" customWidth="1"/>
    <col min="9223" max="9474" width="9.140625" style="2"/>
    <col min="9475" max="9475" width="22.7109375" style="2" bestFit="1" customWidth="1"/>
    <col min="9476" max="9476" width="12.140625" style="2" customWidth="1"/>
    <col min="9477" max="9477" width="16.7109375" style="2" customWidth="1"/>
    <col min="9478" max="9478" width="13.28515625" style="2" bestFit="1" customWidth="1"/>
    <col min="9479" max="9730" width="9.140625" style="2"/>
    <col min="9731" max="9731" width="22.7109375" style="2" bestFit="1" customWidth="1"/>
    <col min="9732" max="9732" width="12.140625" style="2" customWidth="1"/>
    <col min="9733" max="9733" width="16.7109375" style="2" customWidth="1"/>
    <col min="9734" max="9734" width="13.28515625" style="2" bestFit="1" customWidth="1"/>
    <col min="9735" max="9986" width="9.140625" style="2"/>
    <col min="9987" max="9987" width="22.7109375" style="2" bestFit="1" customWidth="1"/>
    <col min="9988" max="9988" width="12.140625" style="2" customWidth="1"/>
    <col min="9989" max="9989" width="16.7109375" style="2" customWidth="1"/>
    <col min="9990" max="9990" width="13.28515625" style="2" bestFit="1" customWidth="1"/>
    <col min="9991" max="10242" width="9.140625" style="2"/>
    <col min="10243" max="10243" width="22.7109375" style="2" bestFit="1" customWidth="1"/>
    <col min="10244" max="10244" width="12.140625" style="2" customWidth="1"/>
    <col min="10245" max="10245" width="16.7109375" style="2" customWidth="1"/>
    <col min="10246" max="10246" width="13.28515625" style="2" bestFit="1" customWidth="1"/>
    <col min="10247" max="10498" width="9.140625" style="2"/>
    <col min="10499" max="10499" width="22.7109375" style="2" bestFit="1" customWidth="1"/>
    <col min="10500" max="10500" width="12.140625" style="2" customWidth="1"/>
    <col min="10501" max="10501" width="16.7109375" style="2" customWidth="1"/>
    <col min="10502" max="10502" width="13.28515625" style="2" bestFit="1" customWidth="1"/>
    <col min="10503" max="10754" width="9.140625" style="2"/>
    <col min="10755" max="10755" width="22.7109375" style="2" bestFit="1" customWidth="1"/>
    <col min="10756" max="10756" width="12.140625" style="2" customWidth="1"/>
    <col min="10757" max="10757" width="16.7109375" style="2" customWidth="1"/>
    <col min="10758" max="10758" width="13.28515625" style="2" bestFit="1" customWidth="1"/>
    <col min="10759" max="11010" width="9.140625" style="2"/>
    <col min="11011" max="11011" width="22.7109375" style="2" bestFit="1" customWidth="1"/>
    <col min="11012" max="11012" width="12.140625" style="2" customWidth="1"/>
    <col min="11013" max="11013" width="16.7109375" style="2" customWidth="1"/>
    <col min="11014" max="11014" width="13.28515625" style="2" bestFit="1" customWidth="1"/>
    <col min="11015" max="11266" width="9.140625" style="2"/>
    <col min="11267" max="11267" width="22.7109375" style="2" bestFit="1" customWidth="1"/>
    <col min="11268" max="11268" width="12.140625" style="2" customWidth="1"/>
    <col min="11269" max="11269" width="16.7109375" style="2" customWidth="1"/>
    <col min="11270" max="11270" width="13.28515625" style="2" bestFit="1" customWidth="1"/>
    <col min="11271" max="11522" width="9.140625" style="2"/>
    <col min="11523" max="11523" width="22.7109375" style="2" bestFit="1" customWidth="1"/>
    <col min="11524" max="11524" width="12.140625" style="2" customWidth="1"/>
    <col min="11525" max="11525" width="16.7109375" style="2" customWidth="1"/>
    <col min="11526" max="11526" width="13.28515625" style="2" bestFit="1" customWidth="1"/>
    <col min="11527" max="11778" width="9.140625" style="2"/>
    <col min="11779" max="11779" width="22.7109375" style="2" bestFit="1" customWidth="1"/>
    <col min="11780" max="11780" width="12.140625" style="2" customWidth="1"/>
    <col min="11781" max="11781" width="16.7109375" style="2" customWidth="1"/>
    <col min="11782" max="11782" width="13.28515625" style="2" bestFit="1" customWidth="1"/>
    <col min="11783" max="12034" width="9.140625" style="2"/>
    <col min="12035" max="12035" width="22.7109375" style="2" bestFit="1" customWidth="1"/>
    <col min="12036" max="12036" width="12.140625" style="2" customWidth="1"/>
    <col min="12037" max="12037" width="16.7109375" style="2" customWidth="1"/>
    <col min="12038" max="12038" width="13.28515625" style="2" bestFit="1" customWidth="1"/>
    <col min="12039" max="12290" width="9.140625" style="2"/>
    <col min="12291" max="12291" width="22.7109375" style="2" bestFit="1" customWidth="1"/>
    <col min="12292" max="12292" width="12.140625" style="2" customWidth="1"/>
    <col min="12293" max="12293" width="16.7109375" style="2" customWidth="1"/>
    <col min="12294" max="12294" width="13.28515625" style="2" bestFit="1" customWidth="1"/>
    <col min="12295" max="12546" width="9.140625" style="2"/>
    <col min="12547" max="12547" width="22.7109375" style="2" bestFit="1" customWidth="1"/>
    <col min="12548" max="12548" width="12.140625" style="2" customWidth="1"/>
    <col min="12549" max="12549" width="16.7109375" style="2" customWidth="1"/>
    <col min="12550" max="12550" width="13.28515625" style="2" bestFit="1" customWidth="1"/>
    <col min="12551" max="12802" width="9.140625" style="2"/>
    <col min="12803" max="12803" width="22.7109375" style="2" bestFit="1" customWidth="1"/>
    <col min="12804" max="12804" width="12.140625" style="2" customWidth="1"/>
    <col min="12805" max="12805" width="16.7109375" style="2" customWidth="1"/>
    <col min="12806" max="12806" width="13.28515625" style="2" bestFit="1" customWidth="1"/>
    <col min="12807" max="13058" width="9.140625" style="2"/>
    <col min="13059" max="13059" width="22.7109375" style="2" bestFit="1" customWidth="1"/>
    <col min="13060" max="13060" width="12.140625" style="2" customWidth="1"/>
    <col min="13061" max="13061" width="16.7109375" style="2" customWidth="1"/>
    <col min="13062" max="13062" width="13.28515625" style="2" bestFit="1" customWidth="1"/>
    <col min="13063" max="13314" width="9.140625" style="2"/>
    <col min="13315" max="13315" width="22.7109375" style="2" bestFit="1" customWidth="1"/>
    <col min="13316" max="13316" width="12.140625" style="2" customWidth="1"/>
    <col min="13317" max="13317" width="16.7109375" style="2" customWidth="1"/>
    <col min="13318" max="13318" width="13.28515625" style="2" bestFit="1" customWidth="1"/>
    <col min="13319" max="13570" width="9.140625" style="2"/>
    <col min="13571" max="13571" width="22.7109375" style="2" bestFit="1" customWidth="1"/>
    <col min="13572" max="13572" width="12.140625" style="2" customWidth="1"/>
    <col min="13573" max="13573" width="16.7109375" style="2" customWidth="1"/>
    <col min="13574" max="13574" width="13.28515625" style="2" bestFit="1" customWidth="1"/>
    <col min="13575" max="13826" width="9.140625" style="2"/>
    <col min="13827" max="13827" width="22.7109375" style="2" bestFit="1" customWidth="1"/>
    <col min="13828" max="13828" width="12.140625" style="2" customWidth="1"/>
    <col min="13829" max="13829" width="16.7109375" style="2" customWidth="1"/>
    <col min="13830" max="13830" width="13.28515625" style="2" bestFit="1" customWidth="1"/>
    <col min="13831" max="14082" width="9.140625" style="2"/>
    <col min="14083" max="14083" width="22.7109375" style="2" bestFit="1" customWidth="1"/>
    <col min="14084" max="14084" width="12.140625" style="2" customWidth="1"/>
    <col min="14085" max="14085" width="16.7109375" style="2" customWidth="1"/>
    <col min="14086" max="14086" width="13.28515625" style="2" bestFit="1" customWidth="1"/>
    <col min="14087" max="14338" width="9.140625" style="2"/>
    <col min="14339" max="14339" width="22.7109375" style="2" bestFit="1" customWidth="1"/>
    <col min="14340" max="14340" width="12.140625" style="2" customWidth="1"/>
    <col min="14341" max="14341" width="16.7109375" style="2" customWidth="1"/>
    <col min="14342" max="14342" width="13.28515625" style="2" bestFit="1" customWidth="1"/>
    <col min="14343" max="14594" width="9.140625" style="2"/>
    <col min="14595" max="14595" width="22.7109375" style="2" bestFit="1" customWidth="1"/>
    <col min="14596" max="14596" width="12.140625" style="2" customWidth="1"/>
    <col min="14597" max="14597" width="16.7109375" style="2" customWidth="1"/>
    <col min="14598" max="14598" width="13.28515625" style="2" bestFit="1" customWidth="1"/>
    <col min="14599" max="14850" width="9.140625" style="2"/>
    <col min="14851" max="14851" width="22.7109375" style="2" bestFit="1" customWidth="1"/>
    <col min="14852" max="14852" width="12.140625" style="2" customWidth="1"/>
    <col min="14853" max="14853" width="16.7109375" style="2" customWidth="1"/>
    <col min="14854" max="14854" width="13.28515625" style="2" bestFit="1" customWidth="1"/>
    <col min="14855" max="15106" width="9.140625" style="2"/>
    <col min="15107" max="15107" width="22.7109375" style="2" bestFit="1" customWidth="1"/>
    <col min="15108" max="15108" width="12.140625" style="2" customWidth="1"/>
    <col min="15109" max="15109" width="16.7109375" style="2" customWidth="1"/>
    <col min="15110" max="15110" width="13.28515625" style="2" bestFit="1" customWidth="1"/>
    <col min="15111" max="15362" width="9.140625" style="2"/>
    <col min="15363" max="15363" width="22.7109375" style="2" bestFit="1" customWidth="1"/>
    <col min="15364" max="15364" width="12.140625" style="2" customWidth="1"/>
    <col min="15365" max="15365" width="16.7109375" style="2" customWidth="1"/>
    <col min="15366" max="15366" width="13.28515625" style="2" bestFit="1" customWidth="1"/>
    <col min="15367" max="15618" width="9.140625" style="2"/>
    <col min="15619" max="15619" width="22.7109375" style="2" bestFit="1" customWidth="1"/>
    <col min="15620" max="15620" width="12.140625" style="2" customWidth="1"/>
    <col min="15621" max="15621" width="16.7109375" style="2" customWidth="1"/>
    <col min="15622" max="15622" width="13.28515625" style="2" bestFit="1" customWidth="1"/>
    <col min="15623" max="15874" width="9.140625" style="2"/>
    <col min="15875" max="15875" width="22.7109375" style="2" bestFit="1" customWidth="1"/>
    <col min="15876" max="15876" width="12.140625" style="2" customWidth="1"/>
    <col min="15877" max="15877" width="16.7109375" style="2" customWidth="1"/>
    <col min="15878" max="15878" width="13.28515625" style="2" bestFit="1" customWidth="1"/>
    <col min="15879" max="16130" width="9.140625" style="2"/>
    <col min="16131" max="16131" width="22.7109375" style="2" bestFit="1" customWidth="1"/>
    <col min="16132" max="16132" width="12.140625" style="2" customWidth="1"/>
    <col min="16133" max="16133" width="16.7109375" style="2" customWidth="1"/>
    <col min="16134" max="16134" width="13.28515625" style="2" bestFit="1" customWidth="1"/>
    <col min="16135" max="16384" width="9.140625" style="2"/>
  </cols>
  <sheetData>
    <row r="1" spans="1:30" x14ac:dyDescent="0.2">
      <c r="A1" s="145" t="s">
        <v>74</v>
      </c>
      <c r="B1" s="145"/>
      <c r="C1" s="1"/>
      <c r="D1" s="1"/>
      <c r="F1" s="145" t="s">
        <v>74</v>
      </c>
      <c r="G1" s="145"/>
      <c r="K1" s="145" t="s">
        <v>75</v>
      </c>
      <c r="L1" s="145"/>
      <c r="M1" s="143"/>
      <c r="N1" s="143"/>
    </row>
    <row r="2" spans="1:30" x14ac:dyDescent="0.2">
      <c r="A2" s="1" t="s">
        <v>103</v>
      </c>
      <c r="B2" s="3"/>
      <c r="C2" s="1"/>
      <c r="D2" s="1"/>
      <c r="F2" s="1" t="s">
        <v>83</v>
      </c>
      <c r="G2" s="141"/>
      <c r="K2" s="1" t="s">
        <v>104</v>
      </c>
      <c r="L2" s="141"/>
      <c r="M2" s="143"/>
      <c r="N2" s="143"/>
    </row>
    <row r="3" spans="1:30" ht="15.75" thickBot="1" x14ac:dyDescent="0.35">
      <c r="A3" s="4"/>
      <c r="K3" s="4"/>
    </row>
    <row r="4" spans="1:30" ht="13.5" thickBot="1" x14ac:dyDescent="0.25">
      <c r="A4" s="5"/>
      <c r="B4" s="6" t="s">
        <v>0</v>
      </c>
      <c r="C4" s="7" t="s">
        <v>1</v>
      </c>
      <c r="D4" s="8" t="s">
        <v>2</v>
      </c>
      <c r="F4" s="5"/>
      <c r="G4" s="57" t="s">
        <v>0</v>
      </c>
      <c r="H4" s="58" t="s">
        <v>1</v>
      </c>
      <c r="I4" s="59" t="s">
        <v>2</v>
      </c>
      <c r="K4" s="5"/>
      <c r="L4" s="32" t="s">
        <v>0</v>
      </c>
      <c r="M4" s="33" t="s">
        <v>1</v>
      </c>
      <c r="N4" s="34" t="s">
        <v>2</v>
      </c>
    </row>
    <row r="5" spans="1:30" ht="13.5" thickBot="1" x14ac:dyDescent="0.25">
      <c r="A5" s="5"/>
      <c r="B5" s="9"/>
      <c r="C5" s="9"/>
      <c r="D5" s="5"/>
      <c r="F5" s="5"/>
      <c r="G5" s="9"/>
      <c r="H5" s="9"/>
      <c r="I5" s="142"/>
      <c r="K5" s="5"/>
      <c r="L5" s="9"/>
      <c r="M5" s="9"/>
      <c r="N5" s="142"/>
    </row>
    <row r="6" spans="1:30" ht="13.5" thickBot="1" x14ac:dyDescent="0.25">
      <c r="A6" s="10" t="s">
        <v>3</v>
      </c>
      <c r="B6" s="11"/>
      <c r="C6" s="11"/>
      <c r="D6" s="11"/>
      <c r="F6" s="60" t="s">
        <v>3</v>
      </c>
      <c r="G6" s="61"/>
      <c r="H6" s="61"/>
      <c r="I6" s="61"/>
      <c r="J6" s="15"/>
      <c r="K6" s="35" t="s">
        <v>3</v>
      </c>
      <c r="L6" s="38" t="e">
        <f>+B6/G6-1</f>
        <v>#DIV/0!</v>
      </c>
      <c r="M6" s="38" t="e">
        <f t="shared" ref="M6:N6" si="0">+C6/H6-1</f>
        <v>#DIV/0!</v>
      </c>
      <c r="N6" s="38" t="e">
        <f t="shared" si="0"/>
        <v>#DIV/0!</v>
      </c>
      <c r="Q6" s="15"/>
      <c r="R6" s="15"/>
      <c r="S6" s="15"/>
      <c r="T6" s="15"/>
      <c r="U6" s="15"/>
      <c r="V6" s="15"/>
      <c r="W6" s="15"/>
      <c r="X6" s="15"/>
      <c r="Y6" s="15"/>
      <c r="AA6" s="15"/>
      <c r="AB6" s="15"/>
      <c r="AC6" s="15"/>
      <c r="AD6" s="15"/>
    </row>
    <row r="7" spans="1:30" ht="13.5" thickBot="1" x14ac:dyDescent="0.25">
      <c r="F7" s="51"/>
      <c r="G7" s="123"/>
      <c r="H7" s="115"/>
      <c r="I7" s="115"/>
      <c r="J7" s="15"/>
      <c r="L7" s="134"/>
      <c r="M7" s="134"/>
      <c r="N7" s="134"/>
    </row>
    <row r="8" spans="1:30" ht="13.5" thickBot="1" x14ac:dyDescent="0.25">
      <c r="A8" s="13" t="s">
        <v>4</v>
      </c>
      <c r="B8" s="14"/>
      <c r="C8" s="14"/>
      <c r="D8" s="14"/>
      <c r="F8" s="62" t="s">
        <v>4</v>
      </c>
      <c r="G8" s="61"/>
      <c r="H8" s="61"/>
      <c r="I8" s="116"/>
      <c r="J8" s="15"/>
      <c r="K8" s="36" t="s">
        <v>4</v>
      </c>
      <c r="L8" s="38" t="e">
        <f t="shared" ref="L8:L70" si="1">+B8/G8-1</f>
        <v>#DIV/0!</v>
      </c>
      <c r="M8" s="38" t="e">
        <f t="shared" ref="M8:M70" si="2">+C8/H8-1</f>
        <v>#DIV/0!</v>
      </c>
      <c r="N8" s="38" t="e">
        <f t="shared" ref="N8:N70" si="3">+D8/I8-1</f>
        <v>#DIV/0!</v>
      </c>
      <c r="Q8" s="15"/>
      <c r="R8" s="15"/>
      <c r="S8" s="15"/>
      <c r="T8" s="15"/>
      <c r="V8" s="15"/>
      <c r="W8" s="15"/>
      <c r="X8" s="15"/>
      <c r="Y8" s="15"/>
      <c r="AA8" s="15"/>
      <c r="AB8" s="15"/>
      <c r="AC8" s="15"/>
      <c r="AD8" s="15"/>
    </row>
    <row r="9" spans="1:30" ht="13.5" thickBot="1" x14ac:dyDescent="0.25">
      <c r="A9" s="16" t="s">
        <v>5</v>
      </c>
      <c r="B9" s="17"/>
      <c r="C9" s="17"/>
      <c r="D9" s="17"/>
      <c r="E9" s="15"/>
      <c r="F9" s="16" t="s">
        <v>5</v>
      </c>
      <c r="G9" s="117"/>
      <c r="H9" s="117"/>
      <c r="I9" s="118"/>
      <c r="J9" s="15"/>
      <c r="K9" s="16" t="s">
        <v>5</v>
      </c>
      <c r="L9" s="135" t="e">
        <f t="shared" si="1"/>
        <v>#DIV/0!</v>
      </c>
      <c r="M9" s="135" t="e">
        <f t="shared" si="2"/>
        <v>#DIV/0!</v>
      </c>
      <c r="N9" s="135" t="e">
        <f t="shared" si="3"/>
        <v>#DIV/0!</v>
      </c>
    </row>
    <row r="10" spans="1:30" ht="13.5" thickBot="1" x14ac:dyDescent="0.25">
      <c r="A10" s="18" t="s">
        <v>6</v>
      </c>
      <c r="B10" s="17"/>
      <c r="C10" s="17"/>
      <c r="D10" s="19"/>
      <c r="F10" s="18" t="s">
        <v>6</v>
      </c>
      <c r="G10" s="119"/>
      <c r="H10" s="119"/>
      <c r="I10" s="120"/>
      <c r="J10" s="15"/>
      <c r="K10" s="18" t="s">
        <v>6</v>
      </c>
      <c r="L10" s="135" t="e">
        <f t="shared" si="1"/>
        <v>#DIV/0!</v>
      </c>
      <c r="M10" s="135" t="e">
        <f t="shared" si="2"/>
        <v>#DIV/0!</v>
      </c>
      <c r="N10" s="136" t="e">
        <f t="shared" si="3"/>
        <v>#DIV/0!</v>
      </c>
    </row>
    <row r="11" spans="1:30" ht="13.5" thickBot="1" x14ac:dyDescent="0.25">
      <c r="A11" s="18" t="s">
        <v>7</v>
      </c>
      <c r="B11" s="17"/>
      <c r="C11" s="17"/>
      <c r="D11" s="19"/>
      <c r="F11" s="18" t="s">
        <v>7</v>
      </c>
      <c r="G11" s="119"/>
      <c r="H11" s="119"/>
      <c r="I11" s="120"/>
      <c r="J11" s="15"/>
      <c r="K11" s="18" t="s">
        <v>7</v>
      </c>
      <c r="L11" s="135" t="e">
        <f t="shared" si="1"/>
        <v>#DIV/0!</v>
      </c>
      <c r="M11" s="135" t="e">
        <f t="shared" si="2"/>
        <v>#DIV/0!</v>
      </c>
      <c r="N11" s="136" t="e">
        <f t="shared" si="3"/>
        <v>#DIV/0!</v>
      </c>
    </row>
    <row r="12" spans="1:30" ht="13.5" thickBot="1" x14ac:dyDescent="0.25">
      <c r="A12" s="18" t="s">
        <v>8</v>
      </c>
      <c r="B12" s="17"/>
      <c r="C12" s="17"/>
      <c r="D12" s="19"/>
      <c r="F12" s="18" t="s">
        <v>8</v>
      </c>
      <c r="G12" s="119"/>
      <c r="H12" s="119"/>
      <c r="I12" s="120"/>
      <c r="J12" s="15"/>
      <c r="K12" s="18" t="s">
        <v>8</v>
      </c>
      <c r="L12" s="135" t="e">
        <f t="shared" si="1"/>
        <v>#DIV/0!</v>
      </c>
      <c r="M12" s="135" t="e">
        <f t="shared" si="2"/>
        <v>#DIV/0!</v>
      </c>
      <c r="N12" s="136" t="e">
        <f t="shared" si="3"/>
        <v>#DIV/0!</v>
      </c>
    </row>
    <row r="13" spans="1:30" ht="13.5" thickBot="1" x14ac:dyDescent="0.25">
      <c r="A13" s="18" t="s">
        <v>9</v>
      </c>
      <c r="B13" s="17"/>
      <c r="C13" s="17"/>
      <c r="D13" s="19"/>
      <c r="F13" s="18" t="s">
        <v>9</v>
      </c>
      <c r="G13" s="119"/>
      <c r="H13" s="119"/>
      <c r="I13" s="120"/>
      <c r="J13" s="15"/>
      <c r="K13" s="18" t="s">
        <v>9</v>
      </c>
      <c r="L13" s="135" t="e">
        <f t="shared" si="1"/>
        <v>#DIV/0!</v>
      </c>
      <c r="M13" s="135" t="e">
        <f t="shared" si="2"/>
        <v>#DIV/0!</v>
      </c>
      <c r="N13" s="136" t="e">
        <f t="shared" si="3"/>
        <v>#DIV/0!</v>
      </c>
    </row>
    <row r="14" spans="1:30" ht="13.5" thickBot="1" x14ac:dyDescent="0.25">
      <c r="A14" s="18" t="s">
        <v>10</v>
      </c>
      <c r="B14" s="17"/>
      <c r="C14" s="17"/>
      <c r="D14" s="19"/>
      <c r="F14" s="18" t="s">
        <v>10</v>
      </c>
      <c r="G14" s="119"/>
      <c r="H14" s="119"/>
      <c r="I14" s="120"/>
      <c r="J14" s="15"/>
      <c r="K14" s="18" t="s">
        <v>10</v>
      </c>
      <c r="L14" s="135" t="e">
        <f t="shared" si="1"/>
        <v>#DIV/0!</v>
      </c>
      <c r="M14" s="135" t="e">
        <f t="shared" si="2"/>
        <v>#DIV/0!</v>
      </c>
      <c r="N14" s="136" t="e">
        <f t="shared" si="3"/>
        <v>#DIV/0!</v>
      </c>
    </row>
    <row r="15" spans="1:30" ht="13.5" thickBot="1" x14ac:dyDescent="0.25">
      <c r="A15" s="18" t="s">
        <v>11</v>
      </c>
      <c r="B15" s="17"/>
      <c r="C15" s="17"/>
      <c r="D15" s="19"/>
      <c r="F15" s="18" t="s">
        <v>11</v>
      </c>
      <c r="G15" s="119"/>
      <c r="H15" s="119"/>
      <c r="I15" s="120"/>
      <c r="J15" s="15"/>
      <c r="K15" s="18" t="s">
        <v>11</v>
      </c>
      <c r="L15" s="135" t="e">
        <f t="shared" si="1"/>
        <v>#DIV/0!</v>
      </c>
      <c r="M15" s="135" t="e">
        <f t="shared" si="2"/>
        <v>#DIV/0!</v>
      </c>
      <c r="N15" s="136" t="e">
        <f t="shared" si="3"/>
        <v>#DIV/0!</v>
      </c>
    </row>
    <row r="16" spans="1:30" ht="13.5" thickBot="1" x14ac:dyDescent="0.25">
      <c r="A16" s="20" t="s">
        <v>12</v>
      </c>
      <c r="B16" s="21"/>
      <c r="C16" s="21"/>
      <c r="D16" s="22"/>
      <c r="F16" s="20" t="s">
        <v>12</v>
      </c>
      <c r="G16" s="121"/>
      <c r="H16" s="121"/>
      <c r="I16" s="122"/>
      <c r="J16" s="15"/>
      <c r="K16" s="20" t="s">
        <v>12</v>
      </c>
      <c r="L16" s="137" t="e">
        <f t="shared" si="1"/>
        <v>#DIV/0!</v>
      </c>
      <c r="M16" s="137" t="e">
        <f t="shared" si="2"/>
        <v>#DIV/0!</v>
      </c>
      <c r="N16" s="138" t="e">
        <f t="shared" si="3"/>
        <v>#DIV/0!</v>
      </c>
    </row>
    <row r="17" spans="1:30" ht="13.5" thickBot="1" x14ac:dyDescent="0.25">
      <c r="B17" s="12"/>
      <c r="C17" s="12"/>
      <c r="D17" s="12"/>
      <c r="G17" s="123"/>
      <c r="H17" s="123"/>
      <c r="I17" s="123"/>
      <c r="J17" s="15"/>
      <c r="L17" s="139"/>
      <c r="M17" s="139"/>
      <c r="N17" s="139"/>
    </row>
    <row r="18" spans="1:30" ht="13.5" thickBot="1" x14ac:dyDescent="0.25">
      <c r="A18" s="23" t="s">
        <v>13</v>
      </c>
      <c r="B18" s="24"/>
      <c r="C18" s="24"/>
      <c r="D18" s="24"/>
      <c r="F18" s="65" t="s">
        <v>13</v>
      </c>
      <c r="G18" s="124"/>
      <c r="H18" s="124"/>
      <c r="I18" s="125"/>
      <c r="J18" s="15"/>
      <c r="K18" s="37" t="s">
        <v>13</v>
      </c>
      <c r="L18" s="140" t="e">
        <f t="shared" si="1"/>
        <v>#DIV/0!</v>
      </c>
      <c r="M18" s="140" t="e">
        <f t="shared" si="2"/>
        <v>#DIV/0!</v>
      </c>
      <c r="N18" s="140" t="e">
        <f t="shared" si="3"/>
        <v>#DIV/0!</v>
      </c>
    </row>
    <row r="19" spans="1:30" ht="13.5" thickBot="1" x14ac:dyDescent="0.25">
      <c r="A19" s="25" t="s">
        <v>14</v>
      </c>
      <c r="B19" s="47"/>
      <c r="C19" s="47"/>
      <c r="D19" s="48"/>
      <c r="F19" s="26" t="s">
        <v>72</v>
      </c>
      <c r="G19" s="47"/>
      <c r="H19" s="47"/>
      <c r="I19" s="48"/>
      <c r="J19" s="15"/>
      <c r="K19" s="25" t="s">
        <v>72</v>
      </c>
      <c r="L19" s="47"/>
      <c r="M19" s="47"/>
      <c r="N19" s="48"/>
    </row>
    <row r="20" spans="1:30" ht="13.5" thickBot="1" x14ac:dyDescent="0.25">
      <c r="A20" s="26" t="s">
        <v>15</v>
      </c>
      <c r="B20" s="47"/>
      <c r="C20" s="47"/>
      <c r="D20" s="48"/>
      <c r="F20" s="26" t="s">
        <v>15</v>
      </c>
      <c r="G20" s="47"/>
      <c r="H20" s="47"/>
      <c r="I20" s="48"/>
      <c r="J20" s="15"/>
      <c r="K20" s="26" t="s">
        <v>15</v>
      </c>
      <c r="L20" s="47"/>
      <c r="M20" s="47"/>
      <c r="N20" s="48"/>
    </row>
    <row r="21" spans="1:30" ht="13.5" thickBot="1" x14ac:dyDescent="0.25">
      <c r="A21" s="27" t="s">
        <v>16</v>
      </c>
      <c r="B21" s="49"/>
      <c r="C21" s="49"/>
      <c r="D21" s="50"/>
      <c r="F21" s="27" t="s">
        <v>16</v>
      </c>
      <c r="G21" s="49"/>
      <c r="H21" s="49"/>
      <c r="I21" s="50"/>
      <c r="J21" s="15"/>
      <c r="K21" s="27" t="s">
        <v>16</v>
      </c>
      <c r="L21" s="49"/>
      <c r="M21" s="49"/>
      <c r="N21" s="50"/>
    </row>
    <row r="22" spans="1:30" ht="13.5" thickBot="1" x14ac:dyDescent="0.25">
      <c r="J22" s="15"/>
      <c r="L22" s="134"/>
      <c r="M22" s="134"/>
      <c r="N22" s="134"/>
    </row>
    <row r="23" spans="1:30" ht="13.5" thickBot="1" x14ac:dyDescent="0.25">
      <c r="A23" s="13" t="s">
        <v>17</v>
      </c>
      <c r="B23" s="14"/>
      <c r="C23" s="14"/>
      <c r="D23" s="14"/>
      <c r="F23" s="62" t="s">
        <v>17</v>
      </c>
      <c r="G23" s="61"/>
      <c r="H23" s="61"/>
      <c r="I23" s="116"/>
      <c r="J23" s="15"/>
      <c r="K23" s="36" t="s">
        <v>17</v>
      </c>
      <c r="L23" s="38" t="e">
        <f t="shared" si="1"/>
        <v>#DIV/0!</v>
      </c>
      <c r="M23" s="38" t="e">
        <f t="shared" si="2"/>
        <v>#DIV/0!</v>
      </c>
      <c r="N23" s="38" t="e">
        <f t="shared" si="3"/>
        <v>#DIV/0!</v>
      </c>
      <c r="Q23" s="15"/>
      <c r="R23" s="15"/>
      <c r="S23" s="15"/>
      <c r="T23" s="15"/>
      <c r="V23" s="15"/>
      <c r="W23" s="15"/>
      <c r="X23" s="15"/>
      <c r="Y23" s="15"/>
      <c r="AA23" s="15"/>
      <c r="AB23" s="15"/>
      <c r="AC23" s="15"/>
      <c r="AD23" s="15"/>
    </row>
    <row r="24" spans="1:30" ht="13.5" thickBot="1" x14ac:dyDescent="0.25">
      <c r="A24" s="28" t="s">
        <v>18</v>
      </c>
      <c r="B24" s="21"/>
      <c r="C24" s="21"/>
      <c r="D24" s="22"/>
      <c r="F24" s="28" t="s">
        <v>18</v>
      </c>
      <c r="G24" s="127"/>
      <c r="H24" s="127"/>
      <c r="I24" s="128"/>
      <c r="J24" s="15"/>
      <c r="K24" s="28" t="s">
        <v>18</v>
      </c>
      <c r="L24" s="137" t="e">
        <f t="shared" si="1"/>
        <v>#DIV/0!</v>
      </c>
      <c r="M24" s="137" t="e">
        <f t="shared" si="2"/>
        <v>#DIV/0!</v>
      </c>
      <c r="N24" s="138" t="e">
        <f t="shared" si="3"/>
        <v>#DIV/0!</v>
      </c>
    </row>
    <row r="25" spans="1:30" ht="13.5" thickBot="1" x14ac:dyDescent="0.25">
      <c r="J25" s="15"/>
      <c r="L25" s="134"/>
      <c r="M25" s="134"/>
      <c r="N25" s="134"/>
    </row>
    <row r="26" spans="1:30" ht="13.5" thickBot="1" x14ac:dyDescent="0.25">
      <c r="A26" s="10" t="s">
        <v>19</v>
      </c>
      <c r="B26" s="14"/>
      <c r="C26" s="14"/>
      <c r="D26" s="14"/>
      <c r="F26" s="60" t="s">
        <v>19</v>
      </c>
      <c r="G26" s="61"/>
      <c r="H26" s="61"/>
      <c r="I26" s="116"/>
      <c r="J26" s="15"/>
      <c r="K26" s="35" t="s">
        <v>19</v>
      </c>
      <c r="L26" s="38" t="e">
        <f t="shared" si="1"/>
        <v>#DIV/0!</v>
      </c>
      <c r="M26" s="38" t="e">
        <f t="shared" si="2"/>
        <v>#DIV/0!</v>
      </c>
      <c r="N26" s="38" t="e">
        <f t="shared" si="3"/>
        <v>#DIV/0!</v>
      </c>
      <c r="Q26" s="15"/>
      <c r="R26" s="15"/>
      <c r="S26" s="15"/>
      <c r="T26" s="15"/>
      <c r="V26" s="15"/>
      <c r="W26" s="15"/>
      <c r="X26" s="15"/>
      <c r="Y26" s="15"/>
      <c r="AA26" s="15"/>
      <c r="AB26" s="15"/>
      <c r="AC26" s="15"/>
      <c r="AD26" s="15"/>
    </row>
    <row r="27" spans="1:30" ht="13.5" thickBot="1" x14ac:dyDescent="0.25">
      <c r="A27" s="29" t="s">
        <v>20</v>
      </c>
      <c r="B27" s="21"/>
      <c r="C27" s="21"/>
      <c r="D27" s="22"/>
      <c r="F27" s="29" t="s">
        <v>20</v>
      </c>
      <c r="G27" s="127"/>
      <c r="H27" s="127"/>
      <c r="I27" s="128"/>
      <c r="J27" s="15"/>
      <c r="K27" s="29" t="s">
        <v>20</v>
      </c>
      <c r="L27" s="137" t="e">
        <f t="shared" si="1"/>
        <v>#DIV/0!</v>
      </c>
      <c r="M27" s="137" t="e">
        <f t="shared" si="2"/>
        <v>#DIV/0!</v>
      </c>
      <c r="N27" s="138" t="e">
        <f t="shared" si="3"/>
        <v>#DIV/0!</v>
      </c>
    </row>
    <row r="28" spans="1:30" ht="13.5" thickBot="1" x14ac:dyDescent="0.25">
      <c r="J28" s="15"/>
      <c r="L28" s="134"/>
      <c r="M28" s="134"/>
      <c r="N28" s="134"/>
    </row>
    <row r="29" spans="1:30" ht="13.5" thickBot="1" x14ac:dyDescent="0.25">
      <c r="A29" s="10" t="s">
        <v>21</v>
      </c>
      <c r="B29" s="14"/>
      <c r="C29" s="14"/>
      <c r="D29" s="14"/>
      <c r="F29" s="60" t="s">
        <v>21</v>
      </c>
      <c r="G29" s="61"/>
      <c r="H29" s="61"/>
      <c r="I29" s="116"/>
      <c r="J29" s="15"/>
      <c r="K29" s="35" t="s">
        <v>21</v>
      </c>
      <c r="L29" s="38" t="e">
        <f t="shared" si="1"/>
        <v>#DIV/0!</v>
      </c>
      <c r="M29" s="38" t="e">
        <f t="shared" si="2"/>
        <v>#DIV/0!</v>
      </c>
      <c r="N29" s="38" t="e">
        <f t="shared" si="3"/>
        <v>#DIV/0!</v>
      </c>
      <c r="Q29" s="15"/>
      <c r="R29" s="15"/>
      <c r="S29" s="15"/>
      <c r="T29" s="15"/>
      <c r="V29" s="15"/>
      <c r="W29" s="15"/>
      <c r="X29" s="15"/>
      <c r="Y29" s="15"/>
      <c r="AA29" s="15"/>
      <c r="AB29" s="15"/>
      <c r="AC29" s="15"/>
      <c r="AD29" s="15"/>
    </row>
    <row r="30" spans="1:30" ht="13.5" thickBot="1" x14ac:dyDescent="0.25">
      <c r="A30" s="30" t="s">
        <v>22</v>
      </c>
      <c r="B30" s="17"/>
      <c r="C30" s="17"/>
      <c r="D30" s="19"/>
      <c r="F30" s="30" t="s">
        <v>22</v>
      </c>
      <c r="G30" s="117"/>
      <c r="H30" s="117"/>
      <c r="I30" s="118"/>
      <c r="J30" s="15"/>
      <c r="K30" s="30" t="s">
        <v>22</v>
      </c>
      <c r="L30" s="135" t="e">
        <f t="shared" si="1"/>
        <v>#DIV/0!</v>
      </c>
      <c r="M30" s="135" t="e">
        <f t="shared" si="2"/>
        <v>#DIV/0!</v>
      </c>
      <c r="N30" s="136" t="e">
        <f t="shared" si="3"/>
        <v>#DIV/0!</v>
      </c>
    </row>
    <row r="31" spans="1:30" ht="13.5" thickBot="1" x14ac:dyDescent="0.25">
      <c r="A31" s="31" t="s">
        <v>23</v>
      </c>
      <c r="B31" s="21"/>
      <c r="C31" s="21"/>
      <c r="D31" s="22"/>
      <c r="F31" s="31" t="s">
        <v>23</v>
      </c>
      <c r="G31" s="121"/>
      <c r="H31" s="121"/>
      <c r="I31" s="122"/>
      <c r="J31" s="15"/>
      <c r="K31" s="31" t="s">
        <v>23</v>
      </c>
      <c r="L31" s="137" t="e">
        <f t="shared" si="1"/>
        <v>#DIV/0!</v>
      </c>
      <c r="M31" s="137" t="e">
        <f t="shared" si="2"/>
        <v>#DIV/0!</v>
      </c>
      <c r="N31" s="138" t="e">
        <f t="shared" si="3"/>
        <v>#DIV/0!</v>
      </c>
    </row>
    <row r="32" spans="1:30" ht="13.5" thickBot="1" x14ac:dyDescent="0.25">
      <c r="J32" s="15"/>
      <c r="L32" s="134"/>
      <c r="M32" s="134"/>
      <c r="N32" s="134"/>
    </row>
    <row r="33" spans="1:30" ht="13.5" thickBot="1" x14ac:dyDescent="0.25">
      <c r="A33" s="13" t="s">
        <v>24</v>
      </c>
      <c r="B33" s="14"/>
      <c r="C33" s="14"/>
      <c r="D33" s="14"/>
      <c r="F33" s="62" t="s">
        <v>24</v>
      </c>
      <c r="G33" s="61"/>
      <c r="H33" s="61"/>
      <c r="I33" s="116"/>
      <c r="J33" s="15"/>
      <c r="K33" s="36" t="s">
        <v>24</v>
      </c>
      <c r="L33" s="38" t="e">
        <f t="shared" si="1"/>
        <v>#DIV/0!</v>
      </c>
      <c r="M33" s="38" t="e">
        <f t="shared" si="2"/>
        <v>#DIV/0!</v>
      </c>
      <c r="N33" s="38" t="e">
        <f t="shared" si="3"/>
        <v>#DIV/0!</v>
      </c>
      <c r="Q33" s="15"/>
      <c r="R33" s="15"/>
      <c r="S33" s="15"/>
      <c r="T33" s="15"/>
      <c r="V33" s="15"/>
      <c r="W33" s="15"/>
      <c r="X33" s="15"/>
      <c r="Y33" s="15"/>
      <c r="AA33" s="15"/>
      <c r="AB33" s="15"/>
      <c r="AC33" s="15"/>
      <c r="AD33" s="15"/>
    </row>
    <row r="34" spans="1:30" ht="13.5" thickBot="1" x14ac:dyDescent="0.25">
      <c r="A34" s="28" t="s">
        <v>25</v>
      </c>
      <c r="B34" s="21"/>
      <c r="C34" s="21"/>
      <c r="D34" s="22"/>
      <c r="F34" s="28" t="s">
        <v>25</v>
      </c>
      <c r="G34" s="127"/>
      <c r="H34" s="127"/>
      <c r="I34" s="128"/>
      <c r="J34" s="15"/>
      <c r="K34" s="28" t="s">
        <v>25</v>
      </c>
      <c r="L34" s="137" t="e">
        <f t="shared" si="1"/>
        <v>#DIV/0!</v>
      </c>
      <c r="M34" s="137" t="e">
        <f t="shared" si="2"/>
        <v>#DIV/0!</v>
      </c>
      <c r="N34" s="138" t="e">
        <f t="shared" si="3"/>
        <v>#DIV/0!</v>
      </c>
    </row>
    <row r="35" spans="1:30" ht="13.5" thickBot="1" x14ac:dyDescent="0.25">
      <c r="J35" s="15"/>
      <c r="L35" s="134"/>
      <c r="M35" s="134"/>
      <c r="N35" s="134"/>
    </row>
    <row r="36" spans="1:30" ht="13.5" thickBot="1" x14ac:dyDescent="0.25">
      <c r="A36" s="10" t="s">
        <v>26</v>
      </c>
      <c r="B36" s="14"/>
      <c r="C36" s="14"/>
      <c r="D36" s="14"/>
      <c r="F36" s="60" t="s">
        <v>26</v>
      </c>
      <c r="G36" s="61"/>
      <c r="H36" s="61"/>
      <c r="I36" s="116"/>
      <c r="J36" s="15"/>
      <c r="K36" s="35" t="s">
        <v>26</v>
      </c>
      <c r="L36" s="38" t="e">
        <f t="shared" si="1"/>
        <v>#DIV/0!</v>
      </c>
      <c r="M36" s="38" t="e">
        <f t="shared" si="2"/>
        <v>#DIV/0!</v>
      </c>
      <c r="N36" s="38" t="e">
        <f t="shared" si="3"/>
        <v>#DIV/0!</v>
      </c>
    </row>
    <row r="37" spans="1:30" ht="13.5" thickBot="1" x14ac:dyDescent="0.25">
      <c r="A37" s="25" t="s">
        <v>27</v>
      </c>
      <c r="B37" s="47"/>
      <c r="C37" s="47"/>
      <c r="D37" s="47"/>
      <c r="F37" s="25" t="s">
        <v>27</v>
      </c>
      <c r="G37" s="47"/>
      <c r="H37" s="47"/>
      <c r="I37" s="47"/>
      <c r="J37" s="15"/>
      <c r="K37" s="25" t="s">
        <v>27</v>
      </c>
      <c r="L37" s="47"/>
      <c r="M37" s="47"/>
      <c r="N37" s="47"/>
    </row>
    <row r="38" spans="1:30" ht="13.5" thickBot="1" x14ac:dyDescent="0.25">
      <c r="A38" s="26" t="s">
        <v>28</v>
      </c>
      <c r="B38" s="47"/>
      <c r="C38" s="47"/>
      <c r="D38" s="47"/>
      <c r="F38" s="26" t="s">
        <v>28</v>
      </c>
      <c r="G38" s="47"/>
      <c r="H38" s="47"/>
      <c r="I38" s="47"/>
      <c r="J38" s="15"/>
      <c r="K38" s="26" t="s">
        <v>28</v>
      </c>
      <c r="L38" s="47"/>
      <c r="M38" s="47"/>
      <c r="N38" s="47"/>
    </row>
    <row r="39" spans="1:30" ht="13.5" thickBot="1" x14ac:dyDescent="0.25">
      <c r="A39" s="26" t="s">
        <v>29</v>
      </c>
      <c r="B39" s="47"/>
      <c r="C39" s="47"/>
      <c r="D39" s="47"/>
      <c r="F39" s="26" t="s">
        <v>29</v>
      </c>
      <c r="G39" s="47"/>
      <c r="H39" s="47"/>
      <c r="I39" s="47"/>
      <c r="J39" s="15"/>
      <c r="K39" s="26" t="s">
        <v>29</v>
      </c>
      <c r="L39" s="47"/>
      <c r="M39" s="47"/>
      <c r="N39" s="47"/>
    </row>
    <row r="40" spans="1:30" ht="13.5" thickBot="1" x14ac:dyDescent="0.25">
      <c r="A40" s="26" t="s">
        <v>30</v>
      </c>
      <c r="B40" s="47"/>
      <c r="C40" s="47"/>
      <c r="D40" s="47"/>
      <c r="F40" s="26" t="s">
        <v>30</v>
      </c>
      <c r="G40" s="47"/>
      <c r="H40" s="47"/>
      <c r="I40" s="47"/>
      <c r="J40" s="15"/>
      <c r="K40" s="26" t="s">
        <v>30</v>
      </c>
      <c r="L40" s="47"/>
      <c r="M40" s="47"/>
      <c r="N40" s="47"/>
    </row>
    <row r="41" spans="1:30" ht="13.5" thickBot="1" x14ac:dyDescent="0.25">
      <c r="A41" s="27" t="s">
        <v>31</v>
      </c>
      <c r="B41" s="47"/>
      <c r="C41" s="47"/>
      <c r="D41" s="47"/>
      <c r="F41" s="27" t="s">
        <v>31</v>
      </c>
      <c r="G41" s="47"/>
      <c r="H41" s="47"/>
      <c r="I41" s="47"/>
      <c r="J41" s="15"/>
      <c r="K41" s="27" t="s">
        <v>31</v>
      </c>
      <c r="L41" s="47"/>
      <c r="M41" s="47"/>
      <c r="N41" s="47"/>
    </row>
    <row r="42" spans="1:30" ht="13.5" thickBot="1" x14ac:dyDescent="0.25">
      <c r="J42" s="15"/>
      <c r="L42" s="134"/>
      <c r="M42" s="134"/>
      <c r="N42" s="134"/>
    </row>
    <row r="43" spans="1:30" ht="13.5" thickBot="1" x14ac:dyDescent="0.25">
      <c r="A43" s="10" t="s">
        <v>32</v>
      </c>
      <c r="B43" s="14"/>
      <c r="C43" s="14"/>
      <c r="D43" s="14"/>
      <c r="F43" s="60" t="s">
        <v>32</v>
      </c>
      <c r="G43" s="61"/>
      <c r="H43" s="61"/>
      <c r="I43" s="116"/>
      <c r="J43" s="15"/>
      <c r="K43" s="35" t="s">
        <v>32</v>
      </c>
      <c r="L43" s="38" t="e">
        <f t="shared" si="1"/>
        <v>#DIV/0!</v>
      </c>
      <c r="M43" s="38" t="e">
        <f t="shared" si="2"/>
        <v>#DIV/0!</v>
      </c>
      <c r="N43" s="38" t="e">
        <f t="shared" si="3"/>
        <v>#DIV/0!</v>
      </c>
    </row>
    <row r="44" spans="1:30" ht="13.5" thickBot="1" x14ac:dyDescent="0.25">
      <c r="A44" s="25" t="s">
        <v>33</v>
      </c>
      <c r="B44" s="47"/>
      <c r="C44" s="47"/>
      <c r="D44" s="47"/>
      <c r="F44" s="25" t="s">
        <v>33</v>
      </c>
      <c r="G44" s="47"/>
      <c r="H44" s="47"/>
      <c r="I44" s="47"/>
      <c r="J44" s="15"/>
      <c r="K44" s="25" t="s">
        <v>33</v>
      </c>
      <c r="L44" s="47"/>
      <c r="M44" s="47"/>
      <c r="N44" s="47"/>
    </row>
    <row r="45" spans="1:30" ht="13.5" thickBot="1" x14ac:dyDescent="0.25">
      <c r="A45" s="26" t="s">
        <v>34</v>
      </c>
      <c r="B45" s="47"/>
      <c r="C45" s="47"/>
      <c r="D45" s="47"/>
      <c r="F45" s="26" t="s">
        <v>34</v>
      </c>
      <c r="G45" s="47"/>
      <c r="H45" s="47"/>
      <c r="I45" s="47"/>
      <c r="J45" s="15"/>
      <c r="K45" s="26" t="s">
        <v>34</v>
      </c>
      <c r="L45" s="47"/>
      <c r="M45" s="47"/>
      <c r="N45" s="47"/>
    </row>
    <row r="46" spans="1:30" ht="13.5" thickBot="1" x14ac:dyDescent="0.25">
      <c r="A46" s="26" t="s">
        <v>35</v>
      </c>
      <c r="B46" s="47"/>
      <c r="C46" s="47"/>
      <c r="D46" s="47"/>
      <c r="F46" s="26" t="s">
        <v>35</v>
      </c>
      <c r="G46" s="47"/>
      <c r="H46" s="47"/>
      <c r="I46" s="47"/>
      <c r="J46" s="15"/>
      <c r="K46" s="26" t="s">
        <v>35</v>
      </c>
      <c r="L46" s="47"/>
      <c r="M46" s="47"/>
      <c r="N46" s="47"/>
    </row>
    <row r="47" spans="1:30" ht="13.5" thickBot="1" x14ac:dyDescent="0.25">
      <c r="A47" s="26" t="s">
        <v>36</v>
      </c>
      <c r="B47" s="47"/>
      <c r="C47" s="47"/>
      <c r="D47" s="47"/>
      <c r="F47" s="26" t="s">
        <v>36</v>
      </c>
      <c r="G47" s="47"/>
      <c r="H47" s="47"/>
      <c r="I47" s="47"/>
      <c r="J47" s="15"/>
      <c r="K47" s="26" t="s">
        <v>36</v>
      </c>
      <c r="L47" s="47"/>
      <c r="M47" s="47"/>
      <c r="N47" s="47"/>
    </row>
    <row r="48" spans="1:30" ht="13.5" thickBot="1" x14ac:dyDescent="0.25">
      <c r="A48" s="26" t="s">
        <v>37</v>
      </c>
      <c r="B48" s="47"/>
      <c r="C48" s="47"/>
      <c r="D48" s="47"/>
      <c r="F48" s="26" t="s">
        <v>37</v>
      </c>
      <c r="G48" s="47"/>
      <c r="H48" s="47"/>
      <c r="I48" s="47"/>
      <c r="J48" s="15"/>
      <c r="K48" s="26" t="s">
        <v>37</v>
      </c>
      <c r="L48" s="47"/>
      <c r="M48" s="47"/>
      <c r="N48" s="47"/>
    </row>
    <row r="49" spans="1:30" ht="13.5" thickBot="1" x14ac:dyDescent="0.25">
      <c r="A49" s="26" t="s">
        <v>38</v>
      </c>
      <c r="B49" s="47"/>
      <c r="C49" s="47"/>
      <c r="D49" s="47"/>
      <c r="F49" s="26" t="s">
        <v>38</v>
      </c>
      <c r="G49" s="47"/>
      <c r="H49" s="47"/>
      <c r="I49" s="47"/>
      <c r="J49" s="15"/>
      <c r="K49" s="26" t="s">
        <v>38</v>
      </c>
      <c r="L49" s="47"/>
      <c r="M49" s="47"/>
      <c r="N49" s="47"/>
    </row>
    <row r="50" spans="1:30" ht="13.5" thickBot="1" x14ac:dyDescent="0.25">
      <c r="A50" s="26" t="s">
        <v>39</v>
      </c>
      <c r="B50" s="47"/>
      <c r="C50" s="47"/>
      <c r="D50" s="47"/>
      <c r="F50" s="26" t="s">
        <v>39</v>
      </c>
      <c r="G50" s="47"/>
      <c r="H50" s="47"/>
      <c r="I50" s="47"/>
      <c r="J50" s="15"/>
      <c r="K50" s="26" t="s">
        <v>39</v>
      </c>
      <c r="L50" s="47"/>
      <c r="M50" s="47"/>
      <c r="N50" s="47"/>
    </row>
    <row r="51" spans="1:30" ht="13.5" thickBot="1" x14ac:dyDescent="0.25">
      <c r="A51" s="26" t="s">
        <v>40</v>
      </c>
      <c r="B51" s="47"/>
      <c r="C51" s="47"/>
      <c r="D51" s="47"/>
      <c r="F51" s="26" t="s">
        <v>40</v>
      </c>
      <c r="G51" s="47"/>
      <c r="H51" s="47"/>
      <c r="I51" s="47"/>
      <c r="J51" s="15"/>
      <c r="K51" s="26" t="s">
        <v>40</v>
      </c>
      <c r="L51" s="47"/>
      <c r="M51" s="47"/>
      <c r="N51" s="47"/>
    </row>
    <row r="52" spans="1:30" ht="13.5" thickBot="1" x14ac:dyDescent="0.25">
      <c r="A52" s="27" t="s">
        <v>41</v>
      </c>
      <c r="B52" s="47"/>
      <c r="C52" s="47"/>
      <c r="D52" s="47"/>
      <c r="F52" s="27" t="s">
        <v>41</v>
      </c>
      <c r="G52" s="47"/>
      <c r="H52" s="47"/>
      <c r="I52" s="47"/>
      <c r="J52" s="15"/>
      <c r="K52" s="27" t="s">
        <v>41</v>
      </c>
      <c r="L52" s="47"/>
      <c r="M52" s="47"/>
      <c r="N52" s="47"/>
    </row>
    <row r="53" spans="1:30" ht="13.5" thickBot="1" x14ac:dyDescent="0.25">
      <c r="J53" s="15"/>
      <c r="L53" s="134"/>
      <c r="M53" s="134"/>
      <c r="N53" s="134"/>
    </row>
    <row r="54" spans="1:30" ht="13.5" thickBot="1" x14ac:dyDescent="0.25">
      <c r="A54" s="10" t="s">
        <v>42</v>
      </c>
      <c r="B54" s="14"/>
      <c r="C54" s="14"/>
      <c r="D54" s="14"/>
      <c r="F54" s="60" t="s">
        <v>42</v>
      </c>
      <c r="G54" s="61"/>
      <c r="H54" s="61"/>
      <c r="I54" s="116"/>
      <c r="J54" s="15"/>
      <c r="K54" s="35" t="s">
        <v>42</v>
      </c>
      <c r="L54" s="38" t="e">
        <f t="shared" si="1"/>
        <v>#DIV/0!</v>
      </c>
      <c r="M54" s="38" t="e">
        <f t="shared" si="2"/>
        <v>#DIV/0!</v>
      </c>
      <c r="N54" s="38" t="e">
        <f t="shared" si="3"/>
        <v>#DIV/0!</v>
      </c>
      <c r="Q54" s="15"/>
      <c r="R54" s="15"/>
      <c r="S54" s="15"/>
      <c r="T54" s="15"/>
      <c r="V54" s="15"/>
      <c r="W54" s="15"/>
      <c r="X54" s="15"/>
      <c r="Y54" s="15"/>
      <c r="AA54" s="15"/>
      <c r="AB54" s="15"/>
      <c r="AC54" s="15"/>
      <c r="AD54" s="15"/>
    </row>
    <row r="55" spans="1:30" ht="13.5" thickBot="1" x14ac:dyDescent="0.25">
      <c r="A55" s="25" t="s">
        <v>43</v>
      </c>
      <c r="B55" s="17"/>
      <c r="C55" s="17"/>
      <c r="D55" s="19"/>
      <c r="F55" s="25" t="s">
        <v>43</v>
      </c>
      <c r="G55" s="117"/>
      <c r="H55" s="117"/>
      <c r="I55" s="118"/>
      <c r="J55" s="15"/>
      <c r="K55" s="25" t="s">
        <v>43</v>
      </c>
      <c r="L55" s="135" t="e">
        <f t="shared" si="1"/>
        <v>#DIV/0!</v>
      </c>
      <c r="M55" s="135" t="e">
        <f t="shared" si="2"/>
        <v>#DIV/0!</v>
      </c>
      <c r="N55" s="136" t="e">
        <f t="shared" si="3"/>
        <v>#DIV/0!</v>
      </c>
    </row>
    <row r="56" spans="1:30" ht="13.5" thickBot="1" x14ac:dyDescent="0.25">
      <c r="A56" s="26" t="s">
        <v>44</v>
      </c>
      <c r="B56" s="17"/>
      <c r="C56" s="17"/>
      <c r="D56" s="19"/>
      <c r="F56" s="26" t="s">
        <v>44</v>
      </c>
      <c r="G56" s="119"/>
      <c r="H56" s="119"/>
      <c r="I56" s="120"/>
      <c r="J56" s="15"/>
      <c r="K56" s="26" t="s">
        <v>44</v>
      </c>
      <c r="L56" s="135" t="e">
        <f t="shared" si="1"/>
        <v>#DIV/0!</v>
      </c>
      <c r="M56" s="135" t="e">
        <f t="shared" si="2"/>
        <v>#DIV/0!</v>
      </c>
      <c r="N56" s="136" t="e">
        <f t="shared" si="3"/>
        <v>#DIV/0!</v>
      </c>
    </row>
    <row r="57" spans="1:30" ht="13.5" thickBot="1" x14ac:dyDescent="0.25">
      <c r="A57" s="26" t="s">
        <v>45</v>
      </c>
      <c r="B57" s="17"/>
      <c r="C57" s="17"/>
      <c r="D57" s="19"/>
      <c r="F57" s="26" t="s">
        <v>45</v>
      </c>
      <c r="G57" s="119"/>
      <c r="H57" s="119"/>
      <c r="I57" s="120"/>
      <c r="J57" s="15"/>
      <c r="K57" s="26" t="s">
        <v>45</v>
      </c>
      <c r="L57" s="135" t="e">
        <f t="shared" si="1"/>
        <v>#DIV/0!</v>
      </c>
      <c r="M57" s="135" t="e">
        <f t="shared" si="2"/>
        <v>#DIV/0!</v>
      </c>
      <c r="N57" s="136" t="e">
        <f t="shared" si="3"/>
        <v>#DIV/0!</v>
      </c>
    </row>
    <row r="58" spans="1:30" ht="13.5" thickBot="1" x14ac:dyDescent="0.25">
      <c r="A58" s="27" t="s">
        <v>46</v>
      </c>
      <c r="B58" s="21"/>
      <c r="C58" s="21"/>
      <c r="D58" s="22"/>
      <c r="F58" s="27" t="s">
        <v>46</v>
      </c>
      <c r="G58" s="121"/>
      <c r="H58" s="121"/>
      <c r="I58" s="122"/>
      <c r="J58" s="15"/>
      <c r="K58" s="27" t="s">
        <v>46</v>
      </c>
      <c r="L58" s="137" t="e">
        <f t="shared" si="1"/>
        <v>#DIV/0!</v>
      </c>
      <c r="M58" s="137" t="e">
        <f t="shared" si="2"/>
        <v>#DIV/0!</v>
      </c>
      <c r="N58" s="138" t="e">
        <f t="shared" si="3"/>
        <v>#DIV/0!</v>
      </c>
    </row>
    <row r="59" spans="1:30" ht="13.5" thickBot="1" x14ac:dyDescent="0.25">
      <c r="J59" s="15"/>
      <c r="L59" s="134"/>
      <c r="M59" s="134"/>
      <c r="N59" s="134"/>
    </row>
    <row r="60" spans="1:30" ht="13.5" thickBot="1" x14ac:dyDescent="0.25">
      <c r="A60" s="10" t="s">
        <v>47</v>
      </c>
      <c r="B60" s="14"/>
      <c r="C60" s="14"/>
      <c r="D60" s="14"/>
      <c r="F60" s="60" t="s">
        <v>47</v>
      </c>
      <c r="G60" s="61"/>
      <c r="H60" s="61"/>
      <c r="I60" s="116"/>
      <c r="J60" s="15"/>
      <c r="K60" s="35" t="s">
        <v>47</v>
      </c>
      <c r="L60" s="38" t="e">
        <f t="shared" si="1"/>
        <v>#DIV/0!</v>
      </c>
      <c r="M60" s="38" t="e">
        <f t="shared" si="2"/>
        <v>#DIV/0!</v>
      </c>
      <c r="N60" s="38" t="e">
        <f t="shared" si="3"/>
        <v>#DIV/0!</v>
      </c>
      <c r="Q60" s="15"/>
      <c r="R60" s="15"/>
      <c r="S60" s="15"/>
      <c r="T60" s="15"/>
      <c r="V60" s="15"/>
      <c r="W60" s="15"/>
      <c r="X60" s="15"/>
      <c r="Y60" s="15"/>
      <c r="AA60" s="15"/>
      <c r="AB60" s="15"/>
      <c r="AC60" s="15"/>
      <c r="AD60" s="15"/>
    </row>
    <row r="61" spans="1:30" ht="13.5" thickBot="1" x14ac:dyDescent="0.25">
      <c r="A61" s="25" t="s">
        <v>48</v>
      </c>
      <c r="B61" s="17"/>
      <c r="C61" s="17"/>
      <c r="D61" s="19"/>
      <c r="F61" s="25" t="s">
        <v>48</v>
      </c>
      <c r="G61" s="117"/>
      <c r="H61" s="117"/>
      <c r="I61" s="118"/>
      <c r="J61" s="15"/>
      <c r="K61" s="25" t="s">
        <v>48</v>
      </c>
      <c r="L61" s="135" t="e">
        <f t="shared" si="1"/>
        <v>#DIV/0!</v>
      </c>
      <c r="M61" s="135" t="e">
        <f t="shared" si="2"/>
        <v>#DIV/0!</v>
      </c>
      <c r="N61" s="136" t="e">
        <f t="shared" si="3"/>
        <v>#DIV/0!</v>
      </c>
    </row>
    <row r="62" spans="1:30" ht="13.5" thickBot="1" x14ac:dyDescent="0.25">
      <c r="A62" s="26" t="s">
        <v>49</v>
      </c>
      <c r="B62" s="17"/>
      <c r="C62" s="17"/>
      <c r="D62" s="19"/>
      <c r="F62" s="26" t="s">
        <v>73</v>
      </c>
      <c r="G62" s="119"/>
      <c r="H62" s="119"/>
      <c r="I62" s="120"/>
      <c r="J62" s="15"/>
      <c r="K62" s="26" t="s">
        <v>73</v>
      </c>
      <c r="L62" s="135" t="e">
        <f t="shared" si="1"/>
        <v>#DIV/0!</v>
      </c>
      <c r="M62" s="135" t="e">
        <f t="shared" si="2"/>
        <v>#DIV/0!</v>
      </c>
      <c r="N62" s="136" t="e">
        <f t="shared" si="3"/>
        <v>#DIV/0!</v>
      </c>
    </row>
    <row r="63" spans="1:30" ht="13.5" thickBot="1" x14ac:dyDescent="0.25">
      <c r="A63" s="27" t="s">
        <v>50</v>
      </c>
      <c r="B63" s="21"/>
      <c r="C63" s="21"/>
      <c r="D63" s="22"/>
      <c r="F63" s="27" t="s">
        <v>50</v>
      </c>
      <c r="G63" s="121"/>
      <c r="H63" s="121"/>
      <c r="I63" s="122"/>
      <c r="J63" s="15"/>
      <c r="K63" s="27" t="s">
        <v>50</v>
      </c>
      <c r="L63" s="137" t="e">
        <f t="shared" si="1"/>
        <v>#DIV/0!</v>
      </c>
      <c r="M63" s="137" t="e">
        <f t="shared" si="2"/>
        <v>#DIV/0!</v>
      </c>
      <c r="N63" s="138" t="e">
        <f t="shared" si="3"/>
        <v>#DIV/0!</v>
      </c>
    </row>
    <row r="64" spans="1:30" ht="13.5" thickBot="1" x14ac:dyDescent="0.25">
      <c r="J64" s="15"/>
      <c r="L64" s="134"/>
      <c r="M64" s="134"/>
      <c r="N64" s="134"/>
    </row>
    <row r="65" spans="1:30" ht="13.5" thickBot="1" x14ac:dyDescent="0.25">
      <c r="A65" s="10" t="s">
        <v>51</v>
      </c>
      <c r="B65" s="14"/>
      <c r="C65" s="14"/>
      <c r="D65" s="14"/>
      <c r="F65" s="60" t="s">
        <v>51</v>
      </c>
      <c r="G65" s="61"/>
      <c r="H65" s="61"/>
      <c r="I65" s="116"/>
      <c r="J65" s="15"/>
      <c r="K65" s="35" t="s">
        <v>51</v>
      </c>
      <c r="L65" s="38" t="e">
        <f t="shared" si="1"/>
        <v>#DIV/0!</v>
      </c>
      <c r="M65" s="38" t="e">
        <f t="shared" si="2"/>
        <v>#DIV/0!</v>
      </c>
      <c r="N65" s="38" t="e">
        <f t="shared" si="3"/>
        <v>#DIV/0!</v>
      </c>
      <c r="Q65" s="15"/>
      <c r="R65" s="15"/>
      <c r="S65" s="15"/>
      <c r="T65" s="15"/>
      <c r="V65" s="15"/>
      <c r="W65" s="15"/>
      <c r="X65" s="15"/>
      <c r="Y65" s="15"/>
      <c r="AA65" s="15"/>
      <c r="AB65" s="15"/>
      <c r="AC65" s="15"/>
      <c r="AD65" s="15"/>
    </row>
    <row r="66" spans="1:30" ht="13.5" thickBot="1" x14ac:dyDescent="0.25">
      <c r="A66" s="25" t="s">
        <v>52</v>
      </c>
      <c r="B66" s="17"/>
      <c r="C66" s="17"/>
      <c r="D66" s="19"/>
      <c r="F66" s="25" t="s">
        <v>52</v>
      </c>
      <c r="G66" s="117"/>
      <c r="H66" s="117"/>
      <c r="I66" s="118"/>
      <c r="J66" s="15"/>
      <c r="K66" s="25" t="s">
        <v>52</v>
      </c>
      <c r="L66" s="135" t="e">
        <f t="shared" si="1"/>
        <v>#DIV/0!</v>
      </c>
      <c r="M66" s="135" t="e">
        <f t="shared" si="2"/>
        <v>#DIV/0!</v>
      </c>
      <c r="N66" s="136" t="e">
        <f t="shared" si="3"/>
        <v>#DIV/0!</v>
      </c>
    </row>
    <row r="67" spans="1:30" ht="13.5" thickBot="1" x14ac:dyDescent="0.25">
      <c r="A67" s="27" t="s">
        <v>53</v>
      </c>
      <c r="B67" s="21"/>
      <c r="C67" s="21"/>
      <c r="D67" s="22"/>
      <c r="F67" s="27" t="s">
        <v>53</v>
      </c>
      <c r="G67" s="121"/>
      <c r="H67" s="121"/>
      <c r="I67" s="122"/>
      <c r="J67" s="15"/>
      <c r="K67" s="27" t="s">
        <v>53</v>
      </c>
      <c r="L67" s="137" t="e">
        <f t="shared" si="1"/>
        <v>#DIV/0!</v>
      </c>
      <c r="M67" s="137" t="e">
        <f t="shared" si="2"/>
        <v>#DIV/0!</v>
      </c>
      <c r="N67" s="138" t="e">
        <f t="shared" si="3"/>
        <v>#DIV/0!</v>
      </c>
    </row>
    <row r="68" spans="1:30" ht="13.5" thickBot="1" x14ac:dyDescent="0.25">
      <c r="J68" s="15"/>
      <c r="L68" s="134"/>
      <c r="M68" s="134"/>
      <c r="N68" s="134"/>
    </row>
    <row r="69" spans="1:30" ht="13.5" thickBot="1" x14ac:dyDescent="0.25">
      <c r="A69" s="10" t="s">
        <v>54</v>
      </c>
      <c r="B69" s="14"/>
      <c r="C69" s="14"/>
      <c r="D69" s="14"/>
      <c r="F69" s="60" t="s">
        <v>54</v>
      </c>
      <c r="G69" s="61"/>
      <c r="H69" s="61"/>
      <c r="I69" s="116"/>
      <c r="J69" s="15"/>
      <c r="K69" s="35" t="s">
        <v>54</v>
      </c>
      <c r="L69" s="38" t="e">
        <f t="shared" si="1"/>
        <v>#DIV/0!</v>
      </c>
      <c r="M69" s="38" t="e">
        <f t="shared" si="2"/>
        <v>#DIV/0!</v>
      </c>
      <c r="N69" s="38" t="e">
        <f t="shared" si="3"/>
        <v>#DIV/0!</v>
      </c>
      <c r="Q69" s="15"/>
      <c r="R69" s="15"/>
      <c r="S69" s="15"/>
      <c r="T69" s="15"/>
      <c r="V69" s="15"/>
      <c r="W69" s="15"/>
      <c r="X69" s="15"/>
      <c r="Y69" s="15"/>
      <c r="AA69" s="15"/>
      <c r="AB69" s="15"/>
      <c r="AC69" s="15"/>
      <c r="AD69" s="15"/>
    </row>
    <row r="70" spans="1:30" ht="13.5" thickBot="1" x14ac:dyDescent="0.25">
      <c r="A70" s="25" t="s">
        <v>55</v>
      </c>
      <c r="B70" s="17"/>
      <c r="C70" s="17"/>
      <c r="D70" s="19"/>
      <c r="F70" s="25" t="s">
        <v>55</v>
      </c>
      <c r="G70" s="117"/>
      <c r="H70" s="117"/>
      <c r="I70" s="118"/>
      <c r="J70" s="15"/>
      <c r="K70" s="25" t="s">
        <v>55</v>
      </c>
      <c r="L70" s="135" t="e">
        <f t="shared" si="1"/>
        <v>#DIV/0!</v>
      </c>
      <c r="M70" s="135" t="e">
        <f t="shared" si="2"/>
        <v>#DIV/0!</v>
      </c>
      <c r="N70" s="136" t="e">
        <f t="shared" si="3"/>
        <v>#DIV/0!</v>
      </c>
    </row>
    <row r="71" spans="1:30" ht="13.5" thickBot="1" x14ac:dyDescent="0.25">
      <c r="A71" s="26" t="s">
        <v>56</v>
      </c>
      <c r="B71" s="17"/>
      <c r="C71" s="17"/>
      <c r="D71" s="19"/>
      <c r="F71" s="26" t="s">
        <v>56</v>
      </c>
      <c r="G71" s="119"/>
      <c r="H71" s="119"/>
      <c r="I71" s="120"/>
      <c r="J71" s="15"/>
      <c r="K71" s="26" t="s">
        <v>56</v>
      </c>
      <c r="L71" s="135" t="e">
        <f t="shared" ref="L71:L90" si="4">+B71/G71-1</f>
        <v>#DIV/0!</v>
      </c>
      <c r="M71" s="135" t="e">
        <f t="shared" ref="M71:M90" si="5">+C71/H71-1</f>
        <v>#DIV/0!</v>
      </c>
      <c r="N71" s="136" t="e">
        <f t="shared" ref="N71:N90" si="6">+D71/I71-1</f>
        <v>#DIV/0!</v>
      </c>
    </row>
    <row r="72" spans="1:30" ht="13.5" thickBot="1" x14ac:dyDescent="0.25">
      <c r="A72" s="26" t="s">
        <v>57</v>
      </c>
      <c r="B72" s="17"/>
      <c r="C72" s="17"/>
      <c r="D72" s="19"/>
      <c r="F72" s="26" t="s">
        <v>57</v>
      </c>
      <c r="G72" s="119"/>
      <c r="H72" s="119"/>
      <c r="I72" s="120"/>
      <c r="J72" s="15"/>
      <c r="K72" s="26" t="s">
        <v>57</v>
      </c>
      <c r="L72" s="135" t="e">
        <f t="shared" si="4"/>
        <v>#DIV/0!</v>
      </c>
      <c r="M72" s="135" t="e">
        <f t="shared" si="5"/>
        <v>#DIV/0!</v>
      </c>
      <c r="N72" s="136" t="e">
        <f t="shared" si="6"/>
        <v>#DIV/0!</v>
      </c>
    </row>
    <row r="73" spans="1:30" ht="13.5" thickBot="1" x14ac:dyDescent="0.25">
      <c r="A73" s="27" t="s">
        <v>58</v>
      </c>
      <c r="B73" s="21"/>
      <c r="C73" s="21"/>
      <c r="D73" s="22"/>
      <c r="F73" s="27" t="s">
        <v>58</v>
      </c>
      <c r="G73" s="121"/>
      <c r="H73" s="121"/>
      <c r="I73" s="122"/>
      <c r="J73" s="15"/>
      <c r="K73" s="27" t="s">
        <v>58</v>
      </c>
      <c r="L73" s="137" t="e">
        <f t="shared" si="4"/>
        <v>#DIV/0!</v>
      </c>
      <c r="M73" s="137" t="e">
        <f t="shared" si="5"/>
        <v>#DIV/0!</v>
      </c>
      <c r="N73" s="138" t="e">
        <f t="shared" si="6"/>
        <v>#DIV/0!</v>
      </c>
    </row>
    <row r="74" spans="1:30" ht="13.5" thickBot="1" x14ac:dyDescent="0.25">
      <c r="J74" s="15"/>
      <c r="L74" s="134"/>
      <c r="M74" s="134"/>
      <c r="N74" s="134"/>
    </row>
    <row r="75" spans="1:30" ht="13.5" thickBot="1" x14ac:dyDescent="0.25">
      <c r="A75" s="10" t="s">
        <v>59</v>
      </c>
      <c r="B75" s="14"/>
      <c r="C75" s="14"/>
      <c r="D75" s="14"/>
      <c r="F75" s="60" t="s">
        <v>59</v>
      </c>
      <c r="G75" s="61"/>
      <c r="H75" s="61"/>
      <c r="I75" s="116"/>
      <c r="J75" s="15"/>
      <c r="K75" s="35" t="s">
        <v>59</v>
      </c>
      <c r="L75" s="38" t="e">
        <f t="shared" si="4"/>
        <v>#DIV/0!</v>
      </c>
      <c r="M75" s="38" t="e">
        <f t="shared" si="5"/>
        <v>#DIV/0!</v>
      </c>
      <c r="N75" s="38" t="e">
        <f t="shared" si="6"/>
        <v>#DIV/0!</v>
      </c>
      <c r="Q75" s="15"/>
      <c r="R75" s="15"/>
      <c r="S75" s="15"/>
      <c r="T75" s="15"/>
      <c r="V75" s="15"/>
      <c r="W75" s="15"/>
      <c r="X75" s="15"/>
      <c r="Y75" s="15"/>
      <c r="AA75" s="15"/>
      <c r="AB75" s="15"/>
      <c r="AC75" s="15"/>
      <c r="AD75" s="15"/>
    </row>
    <row r="76" spans="1:30" ht="13.5" thickBot="1" x14ac:dyDescent="0.25">
      <c r="A76" s="29" t="s">
        <v>60</v>
      </c>
      <c r="B76" s="21"/>
      <c r="C76" s="21"/>
      <c r="D76" s="22"/>
      <c r="F76" s="29" t="s">
        <v>60</v>
      </c>
      <c r="G76" s="127"/>
      <c r="H76" s="127"/>
      <c r="I76" s="128"/>
      <c r="J76" s="15"/>
      <c r="K76" s="29" t="s">
        <v>60</v>
      </c>
      <c r="L76" s="137" t="e">
        <f t="shared" si="4"/>
        <v>#DIV/0!</v>
      </c>
      <c r="M76" s="137" t="e">
        <f t="shared" si="5"/>
        <v>#DIV/0!</v>
      </c>
      <c r="N76" s="138" t="e">
        <f t="shared" si="6"/>
        <v>#DIV/0!</v>
      </c>
    </row>
    <row r="77" spans="1:30" ht="13.5" thickBot="1" x14ac:dyDescent="0.25">
      <c r="J77" s="15"/>
      <c r="L77" s="134"/>
      <c r="M77" s="134"/>
      <c r="N77" s="134"/>
    </row>
    <row r="78" spans="1:30" ht="13.5" thickBot="1" x14ac:dyDescent="0.25">
      <c r="A78" s="10" t="s">
        <v>61</v>
      </c>
      <c r="B78" s="14"/>
      <c r="C78" s="14"/>
      <c r="D78" s="14"/>
      <c r="F78" s="60" t="s">
        <v>61</v>
      </c>
      <c r="G78" s="61"/>
      <c r="H78" s="61"/>
      <c r="I78" s="116"/>
      <c r="J78" s="15"/>
      <c r="K78" s="35" t="s">
        <v>61</v>
      </c>
      <c r="L78" s="38" t="e">
        <f t="shared" si="4"/>
        <v>#DIV/0!</v>
      </c>
      <c r="M78" s="38" t="e">
        <f t="shared" si="5"/>
        <v>#DIV/0!</v>
      </c>
      <c r="N78" s="38" t="e">
        <f t="shared" si="6"/>
        <v>#DIV/0!</v>
      </c>
      <c r="Q78" s="15"/>
      <c r="R78" s="15"/>
      <c r="S78" s="15"/>
      <c r="T78" s="15"/>
      <c r="V78" s="15"/>
      <c r="W78" s="15"/>
      <c r="X78" s="15"/>
      <c r="Y78" s="15"/>
      <c r="AA78" s="15"/>
      <c r="AB78" s="15"/>
      <c r="AC78" s="15"/>
      <c r="AD78" s="15"/>
    </row>
    <row r="79" spans="1:30" ht="13.5" thickBot="1" x14ac:dyDescent="0.25">
      <c r="A79" s="29" t="s">
        <v>62</v>
      </c>
      <c r="B79" s="21"/>
      <c r="C79" s="21"/>
      <c r="D79" s="22"/>
      <c r="F79" s="29" t="s">
        <v>62</v>
      </c>
      <c r="G79" s="127"/>
      <c r="H79" s="127"/>
      <c r="I79" s="128"/>
      <c r="J79" s="15"/>
      <c r="K79" s="29" t="s">
        <v>62</v>
      </c>
      <c r="L79" s="137" t="e">
        <f t="shared" si="4"/>
        <v>#DIV/0!</v>
      </c>
      <c r="M79" s="137" t="e">
        <f t="shared" si="5"/>
        <v>#DIV/0!</v>
      </c>
      <c r="N79" s="138" t="e">
        <f t="shared" si="6"/>
        <v>#DIV/0!</v>
      </c>
    </row>
    <row r="80" spans="1:30" ht="13.5" thickBot="1" x14ac:dyDescent="0.25">
      <c r="J80" s="15"/>
      <c r="L80" s="134"/>
      <c r="M80" s="134"/>
      <c r="N80" s="134"/>
    </row>
    <row r="81" spans="1:30" ht="13.5" thickBot="1" x14ac:dyDescent="0.25">
      <c r="A81" s="10" t="s">
        <v>63</v>
      </c>
      <c r="B81" s="14"/>
      <c r="C81" s="14"/>
      <c r="D81" s="14"/>
      <c r="F81" s="60" t="s">
        <v>63</v>
      </c>
      <c r="G81" s="61"/>
      <c r="H81" s="61"/>
      <c r="I81" s="116"/>
      <c r="J81" s="15"/>
      <c r="K81" s="35" t="s">
        <v>63</v>
      </c>
      <c r="L81" s="38" t="e">
        <f t="shared" si="4"/>
        <v>#DIV/0!</v>
      </c>
      <c r="M81" s="38" t="e">
        <f t="shared" si="5"/>
        <v>#DIV/0!</v>
      </c>
      <c r="N81" s="38" t="e">
        <f t="shared" si="6"/>
        <v>#DIV/0!</v>
      </c>
      <c r="Q81" s="15"/>
      <c r="R81" s="15"/>
      <c r="S81" s="15"/>
      <c r="T81" s="15"/>
      <c r="V81" s="15"/>
      <c r="W81" s="15"/>
      <c r="X81" s="15"/>
      <c r="Y81" s="15"/>
      <c r="AA81" s="15"/>
      <c r="AB81" s="15"/>
      <c r="AC81" s="15"/>
      <c r="AD81" s="15"/>
    </row>
    <row r="82" spans="1:30" ht="13.5" thickBot="1" x14ac:dyDescent="0.25">
      <c r="A82" s="29" t="s">
        <v>64</v>
      </c>
      <c r="B82" s="21"/>
      <c r="C82" s="21"/>
      <c r="D82" s="22"/>
      <c r="F82" s="29" t="s">
        <v>64</v>
      </c>
      <c r="G82" s="127"/>
      <c r="H82" s="127"/>
      <c r="I82" s="128"/>
      <c r="J82" s="15"/>
      <c r="K82" s="29" t="s">
        <v>64</v>
      </c>
      <c r="L82" s="137" t="e">
        <f t="shared" si="4"/>
        <v>#DIV/0!</v>
      </c>
      <c r="M82" s="137" t="e">
        <f t="shared" si="5"/>
        <v>#DIV/0!</v>
      </c>
      <c r="N82" s="138" t="e">
        <f t="shared" si="6"/>
        <v>#DIV/0!</v>
      </c>
    </row>
    <row r="83" spans="1:30" ht="13.5" thickBot="1" x14ac:dyDescent="0.25">
      <c r="J83" s="15"/>
      <c r="L83" s="134"/>
      <c r="M83" s="134"/>
      <c r="N83" s="134"/>
    </row>
    <row r="84" spans="1:30" ht="13.5" thickBot="1" x14ac:dyDescent="0.25">
      <c r="A84" s="10" t="s">
        <v>65</v>
      </c>
      <c r="B84" s="14"/>
      <c r="C84" s="14"/>
      <c r="D84" s="14"/>
      <c r="F84" s="60" t="s">
        <v>65</v>
      </c>
      <c r="G84" s="61"/>
      <c r="H84" s="61"/>
      <c r="I84" s="116"/>
      <c r="J84" s="15"/>
      <c r="K84" s="35" t="s">
        <v>65</v>
      </c>
      <c r="L84" s="38" t="e">
        <f t="shared" si="4"/>
        <v>#DIV/0!</v>
      </c>
      <c r="M84" s="38" t="e">
        <f t="shared" si="5"/>
        <v>#DIV/0!</v>
      </c>
      <c r="N84" s="38" t="e">
        <f t="shared" si="6"/>
        <v>#DIV/0!</v>
      </c>
      <c r="Q84" s="15"/>
      <c r="R84" s="15"/>
      <c r="S84" s="15"/>
      <c r="T84" s="15"/>
      <c r="V84" s="15"/>
      <c r="W84" s="15"/>
      <c r="X84" s="15"/>
      <c r="Y84" s="15"/>
      <c r="AA84" s="15"/>
      <c r="AB84" s="15"/>
      <c r="AC84" s="15"/>
      <c r="AD84" s="15"/>
    </row>
    <row r="85" spans="1:30" ht="13.5" thickBot="1" x14ac:dyDescent="0.25">
      <c r="A85" s="25" t="s">
        <v>66</v>
      </c>
      <c r="B85" s="17"/>
      <c r="C85" s="17"/>
      <c r="D85" s="19"/>
      <c r="F85" s="25" t="s">
        <v>66</v>
      </c>
      <c r="G85" s="117"/>
      <c r="H85" s="117"/>
      <c r="I85" s="118"/>
      <c r="J85" s="15"/>
      <c r="K85" s="25" t="s">
        <v>66</v>
      </c>
      <c r="L85" s="135" t="e">
        <f t="shared" si="4"/>
        <v>#DIV/0!</v>
      </c>
      <c r="M85" s="135" t="e">
        <f t="shared" si="5"/>
        <v>#DIV/0!</v>
      </c>
      <c r="N85" s="136" t="e">
        <f t="shared" si="6"/>
        <v>#DIV/0!</v>
      </c>
    </row>
    <row r="86" spans="1:30" ht="13.5" thickBot="1" x14ac:dyDescent="0.25">
      <c r="A86" s="26" t="s">
        <v>67</v>
      </c>
      <c r="B86" s="17"/>
      <c r="C86" s="17"/>
      <c r="D86" s="19"/>
      <c r="F86" s="26" t="s">
        <v>67</v>
      </c>
      <c r="G86" s="119"/>
      <c r="H86" s="119"/>
      <c r="I86" s="120"/>
      <c r="J86" s="15"/>
      <c r="K86" s="26" t="s">
        <v>67</v>
      </c>
      <c r="L86" s="135" t="e">
        <f t="shared" si="4"/>
        <v>#DIV/0!</v>
      </c>
      <c r="M86" s="135" t="e">
        <f t="shared" si="5"/>
        <v>#DIV/0!</v>
      </c>
      <c r="N86" s="136" t="e">
        <f t="shared" si="6"/>
        <v>#DIV/0!</v>
      </c>
    </row>
    <row r="87" spans="1:30" ht="13.5" thickBot="1" x14ac:dyDescent="0.25">
      <c r="A87" s="27" t="s">
        <v>68</v>
      </c>
      <c r="B87" s="21"/>
      <c r="C87" s="21"/>
      <c r="D87" s="22"/>
      <c r="F87" s="27" t="s">
        <v>68</v>
      </c>
      <c r="G87" s="121"/>
      <c r="H87" s="121"/>
      <c r="I87" s="122"/>
      <c r="J87" s="15"/>
      <c r="K87" s="27" t="s">
        <v>68</v>
      </c>
      <c r="L87" s="137" t="e">
        <f t="shared" si="4"/>
        <v>#DIV/0!</v>
      </c>
      <c r="M87" s="137" t="e">
        <f t="shared" si="5"/>
        <v>#DIV/0!</v>
      </c>
      <c r="N87" s="138" t="e">
        <f t="shared" si="6"/>
        <v>#DIV/0!</v>
      </c>
    </row>
    <row r="88" spans="1:30" ht="13.5" thickBot="1" x14ac:dyDescent="0.25">
      <c r="J88" s="15"/>
      <c r="L88" s="134"/>
      <c r="M88" s="134"/>
      <c r="N88" s="134"/>
    </row>
    <row r="89" spans="1:30" ht="13.5" thickBot="1" x14ac:dyDescent="0.25">
      <c r="A89" s="13" t="s">
        <v>69</v>
      </c>
      <c r="B89" s="14"/>
      <c r="C89" s="14"/>
      <c r="D89" s="14"/>
      <c r="F89" s="62" t="s">
        <v>69</v>
      </c>
      <c r="G89" s="61"/>
      <c r="H89" s="61"/>
      <c r="I89" s="116"/>
      <c r="J89" s="15"/>
      <c r="K89" s="36" t="s">
        <v>69</v>
      </c>
      <c r="L89" s="38" t="e">
        <f t="shared" si="4"/>
        <v>#DIV/0!</v>
      </c>
      <c r="M89" s="38" t="e">
        <f t="shared" si="5"/>
        <v>#DIV/0!</v>
      </c>
      <c r="N89" s="38" t="e">
        <f t="shared" si="6"/>
        <v>#DIV/0!</v>
      </c>
      <c r="Q89" s="15"/>
      <c r="R89" s="15"/>
      <c r="S89" s="15"/>
      <c r="T89" s="15"/>
      <c r="V89" s="15"/>
      <c r="W89" s="15"/>
      <c r="X89" s="15"/>
      <c r="Y89" s="15"/>
      <c r="AA89" s="15"/>
      <c r="AB89" s="15"/>
      <c r="AC89" s="15"/>
      <c r="AD89" s="15"/>
    </row>
    <row r="90" spans="1:30" ht="13.5" thickBot="1" x14ac:dyDescent="0.25">
      <c r="A90" s="28" t="s">
        <v>70</v>
      </c>
      <c r="B90" s="21"/>
      <c r="C90" s="21"/>
      <c r="D90" s="22"/>
      <c r="F90" s="28" t="s">
        <v>70</v>
      </c>
      <c r="G90" s="127"/>
      <c r="H90" s="127"/>
      <c r="I90" s="128"/>
      <c r="J90" s="15"/>
      <c r="K90" s="28" t="s">
        <v>70</v>
      </c>
      <c r="L90" s="137" t="e">
        <f t="shared" si="4"/>
        <v>#DIV/0!</v>
      </c>
      <c r="M90" s="137" t="e">
        <f t="shared" si="5"/>
        <v>#DIV/0!</v>
      </c>
      <c r="N90" s="138" t="e">
        <f t="shared" si="6"/>
        <v>#DIV/0!</v>
      </c>
    </row>
    <row r="91" spans="1:30" ht="13.5" thickBot="1" x14ac:dyDescent="0.25">
      <c r="J91" s="15"/>
      <c r="L91" s="134"/>
      <c r="M91" s="134"/>
      <c r="N91" s="134"/>
    </row>
    <row r="92" spans="1:30" ht="13.5" thickBot="1" x14ac:dyDescent="0.25">
      <c r="A92" s="29" t="s">
        <v>71</v>
      </c>
      <c r="B92" s="21"/>
      <c r="C92" s="21"/>
      <c r="D92" s="22"/>
      <c r="F92" s="29" t="s">
        <v>71</v>
      </c>
      <c r="G92" s="127"/>
      <c r="H92" s="127"/>
      <c r="I92" s="128"/>
      <c r="J92" s="15"/>
      <c r="K92" s="29" t="s">
        <v>71</v>
      </c>
      <c r="L92" s="137">
        <v>0</v>
      </c>
      <c r="M92" s="137">
        <v>0</v>
      </c>
      <c r="N92" s="137">
        <v>0</v>
      </c>
    </row>
    <row r="93" spans="1:30" x14ac:dyDescent="0.2">
      <c r="J93" s="15"/>
    </row>
  </sheetData>
  <mergeCells count="3">
    <mergeCell ref="A1:B1"/>
    <mergeCell ref="K1:L1"/>
    <mergeCell ref="F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D93"/>
  <sheetViews>
    <sheetView zoomScale="85" zoomScaleNormal="85" workbookViewId="0">
      <selection activeCell="V22" sqref="V22"/>
    </sheetView>
  </sheetViews>
  <sheetFormatPr baseColWidth="10" defaultColWidth="9.140625" defaultRowHeight="12.75" x14ac:dyDescent="0.2"/>
  <cols>
    <col min="1" max="1" width="22.7109375" style="2" bestFit="1" customWidth="1"/>
    <col min="2" max="2" width="12.140625" style="2" customWidth="1"/>
    <col min="3" max="3" width="13.28515625" style="2" bestFit="1" customWidth="1"/>
    <col min="4" max="5" width="9.140625" style="2"/>
    <col min="6" max="6" width="25.7109375" style="2" bestFit="1" customWidth="1"/>
    <col min="7" max="7" width="12.28515625" style="2" bestFit="1" customWidth="1"/>
    <col min="8" max="8" width="11.5703125" style="2" bestFit="1" customWidth="1"/>
    <col min="9" max="10" width="9.140625" style="2"/>
    <col min="11" max="11" width="22.7109375" style="2" bestFit="1" customWidth="1"/>
    <col min="12" max="12" width="12.140625" style="2" customWidth="1"/>
    <col min="13" max="13" width="13.28515625" style="2" bestFit="1" customWidth="1"/>
    <col min="14" max="258" width="9.140625" style="2"/>
    <col min="259" max="259" width="22.7109375" style="2" bestFit="1" customWidth="1"/>
    <col min="260" max="260" width="12.140625" style="2" customWidth="1"/>
    <col min="261" max="261" width="16.7109375" style="2" customWidth="1"/>
    <col min="262" max="262" width="13.28515625" style="2" bestFit="1" customWidth="1"/>
    <col min="263" max="514" width="9.140625" style="2"/>
    <col min="515" max="515" width="22.7109375" style="2" bestFit="1" customWidth="1"/>
    <col min="516" max="516" width="12.140625" style="2" customWidth="1"/>
    <col min="517" max="517" width="16.7109375" style="2" customWidth="1"/>
    <col min="518" max="518" width="13.28515625" style="2" bestFit="1" customWidth="1"/>
    <col min="519" max="770" width="9.140625" style="2"/>
    <col min="771" max="771" width="22.7109375" style="2" bestFit="1" customWidth="1"/>
    <col min="772" max="772" width="12.140625" style="2" customWidth="1"/>
    <col min="773" max="773" width="16.7109375" style="2" customWidth="1"/>
    <col min="774" max="774" width="13.28515625" style="2" bestFit="1" customWidth="1"/>
    <col min="775" max="1026" width="9.140625" style="2"/>
    <col min="1027" max="1027" width="22.7109375" style="2" bestFit="1" customWidth="1"/>
    <col min="1028" max="1028" width="12.140625" style="2" customWidth="1"/>
    <col min="1029" max="1029" width="16.7109375" style="2" customWidth="1"/>
    <col min="1030" max="1030" width="13.28515625" style="2" bestFit="1" customWidth="1"/>
    <col min="1031" max="1282" width="9.140625" style="2"/>
    <col min="1283" max="1283" width="22.7109375" style="2" bestFit="1" customWidth="1"/>
    <col min="1284" max="1284" width="12.140625" style="2" customWidth="1"/>
    <col min="1285" max="1285" width="16.7109375" style="2" customWidth="1"/>
    <col min="1286" max="1286" width="13.28515625" style="2" bestFit="1" customWidth="1"/>
    <col min="1287" max="1538" width="9.140625" style="2"/>
    <col min="1539" max="1539" width="22.7109375" style="2" bestFit="1" customWidth="1"/>
    <col min="1540" max="1540" width="12.140625" style="2" customWidth="1"/>
    <col min="1541" max="1541" width="16.7109375" style="2" customWidth="1"/>
    <col min="1542" max="1542" width="13.28515625" style="2" bestFit="1" customWidth="1"/>
    <col min="1543" max="1794" width="9.140625" style="2"/>
    <col min="1795" max="1795" width="22.7109375" style="2" bestFit="1" customWidth="1"/>
    <col min="1796" max="1796" width="12.140625" style="2" customWidth="1"/>
    <col min="1797" max="1797" width="16.7109375" style="2" customWidth="1"/>
    <col min="1798" max="1798" width="13.28515625" style="2" bestFit="1" customWidth="1"/>
    <col min="1799" max="2050" width="9.140625" style="2"/>
    <col min="2051" max="2051" width="22.7109375" style="2" bestFit="1" customWidth="1"/>
    <col min="2052" max="2052" width="12.140625" style="2" customWidth="1"/>
    <col min="2053" max="2053" width="16.7109375" style="2" customWidth="1"/>
    <col min="2054" max="2054" width="13.28515625" style="2" bestFit="1" customWidth="1"/>
    <col min="2055" max="2306" width="9.140625" style="2"/>
    <col min="2307" max="2307" width="22.7109375" style="2" bestFit="1" customWidth="1"/>
    <col min="2308" max="2308" width="12.140625" style="2" customWidth="1"/>
    <col min="2309" max="2309" width="16.7109375" style="2" customWidth="1"/>
    <col min="2310" max="2310" width="13.28515625" style="2" bestFit="1" customWidth="1"/>
    <col min="2311" max="2562" width="9.140625" style="2"/>
    <col min="2563" max="2563" width="22.7109375" style="2" bestFit="1" customWidth="1"/>
    <col min="2564" max="2564" width="12.140625" style="2" customWidth="1"/>
    <col min="2565" max="2565" width="16.7109375" style="2" customWidth="1"/>
    <col min="2566" max="2566" width="13.28515625" style="2" bestFit="1" customWidth="1"/>
    <col min="2567" max="2818" width="9.140625" style="2"/>
    <col min="2819" max="2819" width="22.7109375" style="2" bestFit="1" customWidth="1"/>
    <col min="2820" max="2820" width="12.140625" style="2" customWidth="1"/>
    <col min="2821" max="2821" width="16.7109375" style="2" customWidth="1"/>
    <col min="2822" max="2822" width="13.28515625" style="2" bestFit="1" customWidth="1"/>
    <col min="2823" max="3074" width="9.140625" style="2"/>
    <col min="3075" max="3075" width="22.7109375" style="2" bestFit="1" customWidth="1"/>
    <col min="3076" max="3076" width="12.140625" style="2" customWidth="1"/>
    <col min="3077" max="3077" width="16.7109375" style="2" customWidth="1"/>
    <col min="3078" max="3078" width="13.28515625" style="2" bestFit="1" customWidth="1"/>
    <col min="3079" max="3330" width="9.140625" style="2"/>
    <col min="3331" max="3331" width="22.7109375" style="2" bestFit="1" customWidth="1"/>
    <col min="3332" max="3332" width="12.140625" style="2" customWidth="1"/>
    <col min="3333" max="3333" width="16.7109375" style="2" customWidth="1"/>
    <col min="3334" max="3334" width="13.28515625" style="2" bestFit="1" customWidth="1"/>
    <col min="3335" max="3586" width="9.140625" style="2"/>
    <col min="3587" max="3587" width="22.7109375" style="2" bestFit="1" customWidth="1"/>
    <col min="3588" max="3588" width="12.140625" style="2" customWidth="1"/>
    <col min="3589" max="3589" width="16.7109375" style="2" customWidth="1"/>
    <col min="3590" max="3590" width="13.28515625" style="2" bestFit="1" customWidth="1"/>
    <col min="3591" max="3842" width="9.140625" style="2"/>
    <col min="3843" max="3843" width="22.7109375" style="2" bestFit="1" customWidth="1"/>
    <col min="3844" max="3844" width="12.140625" style="2" customWidth="1"/>
    <col min="3845" max="3845" width="16.7109375" style="2" customWidth="1"/>
    <col min="3846" max="3846" width="13.28515625" style="2" bestFit="1" customWidth="1"/>
    <col min="3847" max="4098" width="9.140625" style="2"/>
    <col min="4099" max="4099" width="22.7109375" style="2" bestFit="1" customWidth="1"/>
    <col min="4100" max="4100" width="12.140625" style="2" customWidth="1"/>
    <col min="4101" max="4101" width="16.7109375" style="2" customWidth="1"/>
    <col min="4102" max="4102" width="13.28515625" style="2" bestFit="1" customWidth="1"/>
    <col min="4103" max="4354" width="9.140625" style="2"/>
    <col min="4355" max="4355" width="22.7109375" style="2" bestFit="1" customWidth="1"/>
    <col min="4356" max="4356" width="12.140625" style="2" customWidth="1"/>
    <col min="4357" max="4357" width="16.7109375" style="2" customWidth="1"/>
    <col min="4358" max="4358" width="13.28515625" style="2" bestFit="1" customWidth="1"/>
    <col min="4359" max="4610" width="9.140625" style="2"/>
    <col min="4611" max="4611" width="22.7109375" style="2" bestFit="1" customWidth="1"/>
    <col min="4612" max="4612" width="12.140625" style="2" customWidth="1"/>
    <col min="4613" max="4613" width="16.7109375" style="2" customWidth="1"/>
    <col min="4614" max="4614" width="13.28515625" style="2" bestFit="1" customWidth="1"/>
    <col min="4615" max="4866" width="9.140625" style="2"/>
    <col min="4867" max="4867" width="22.7109375" style="2" bestFit="1" customWidth="1"/>
    <col min="4868" max="4868" width="12.140625" style="2" customWidth="1"/>
    <col min="4869" max="4869" width="16.7109375" style="2" customWidth="1"/>
    <col min="4870" max="4870" width="13.28515625" style="2" bestFit="1" customWidth="1"/>
    <col min="4871" max="5122" width="9.140625" style="2"/>
    <col min="5123" max="5123" width="22.7109375" style="2" bestFit="1" customWidth="1"/>
    <col min="5124" max="5124" width="12.140625" style="2" customWidth="1"/>
    <col min="5125" max="5125" width="16.7109375" style="2" customWidth="1"/>
    <col min="5126" max="5126" width="13.28515625" style="2" bestFit="1" customWidth="1"/>
    <col min="5127" max="5378" width="9.140625" style="2"/>
    <col min="5379" max="5379" width="22.7109375" style="2" bestFit="1" customWidth="1"/>
    <col min="5380" max="5380" width="12.140625" style="2" customWidth="1"/>
    <col min="5381" max="5381" width="16.7109375" style="2" customWidth="1"/>
    <col min="5382" max="5382" width="13.28515625" style="2" bestFit="1" customWidth="1"/>
    <col min="5383" max="5634" width="9.140625" style="2"/>
    <col min="5635" max="5635" width="22.7109375" style="2" bestFit="1" customWidth="1"/>
    <col min="5636" max="5636" width="12.140625" style="2" customWidth="1"/>
    <col min="5637" max="5637" width="16.7109375" style="2" customWidth="1"/>
    <col min="5638" max="5638" width="13.28515625" style="2" bestFit="1" customWidth="1"/>
    <col min="5639" max="5890" width="9.140625" style="2"/>
    <col min="5891" max="5891" width="22.7109375" style="2" bestFit="1" customWidth="1"/>
    <col min="5892" max="5892" width="12.140625" style="2" customWidth="1"/>
    <col min="5893" max="5893" width="16.7109375" style="2" customWidth="1"/>
    <col min="5894" max="5894" width="13.28515625" style="2" bestFit="1" customWidth="1"/>
    <col min="5895" max="6146" width="9.140625" style="2"/>
    <col min="6147" max="6147" width="22.7109375" style="2" bestFit="1" customWidth="1"/>
    <col min="6148" max="6148" width="12.140625" style="2" customWidth="1"/>
    <col min="6149" max="6149" width="16.7109375" style="2" customWidth="1"/>
    <col min="6150" max="6150" width="13.28515625" style="2" bestFit="1" customWidth="1"/>
    <col min="6151" max="6402" width="9.140625" style="2"/>
    <col min="6403" max="6403" width="22.7109375" style="2" bestFit="1" customWidth="1"/>
    <col min="6404" max="6404" width="12.140625" style="2" customWidth="1"/>
    <col min="6405" max="6405" width="16.7109375" style="2" customWidth="1"/>
    <col min="6406" max="6406" width="13.28515625" style="2" bestFit="1" customWidth="1"/>
    <col min="6407" max="6658" width="9.140625" style="2"/>
    <col min="6659" max="6659" width="22.7109375" style="2" bestFit="1" customWidth="1"/>
    <col min="6660" max="6660" width="12.140625" style="2" customWidth="1"/>
    <col min="6661" max="6661" width="16.7109375" style="2" customWidth="1"/>
    <col min="6662" max="6662" width="13.28515625" style="2" bestFit="1" customWidth="1"/>
    <col min="6663" max="6914" width="9.140625" style="2"/>
    <col min="6915" max="6915" width="22.7109375" style="2" bestFit="1" customWidth="1"/>
    <col min="6916" max="6916" width="12.140625" style="2" customWidth="1"/>
    <col min="6917" max="6917" width="16.7109375" style="2" customWidth="1"/>
    <col min="6918" max="6918" width="13.28515625" style="2" bestFit="1" customWidth="1"/>
    <col min="6919" max="7170" width="9.140625" style="2"/>
    <col min="7171" max="7171" width="22.7109375" style="2" bestFit="1" customWidth="1"/>
    <col min="7172" max="7172" width="12.140625" style="2" customWidth="1"/>
    <col min="7173" max="7173" width="16.7109375" style="2" customWidth="1"/>
    <col min="7174" max="7174" width="13.28515625" style="2" bestFit="1" customWidth="1"/>
    <col min="7175" max="7426" width="9.140625" style="2"/>
    <col min="7427" max="7427" width="22.7109375" style="2" bestFit="1" customWidth="1"/>
    <col min="7428" max="7428" width="12.140625" style="2" customWidth="1"/>
    <col min="7429" max="7429" width="16.7109375" style="2" customWidth="1"/>
    <col min="7430" max="7430" width="13.28515625" style="2" bestFit="1" customWidth="1"/>
    <col min="7431" max="7682" width="9.140625" style="2"/>
    <col min="7683" max="7683" width="22.7109375" style="2" bestFit="1" customWidth="1"/>
    <col min="7684" max="7684" width="12.140625" style="2" customWidth="1"/>
    <col min="7685" max="7685" width="16.7109375" style="2" customWidth="1"/>
    <col min="7686" max="7686" width="13.28515625" style="2" bestFit="1" customWidth="1"/>
    <col min="7687" max="7938" width="9.140625" style="2"/>
    <col min="7939" max="7939" width="22.7109375" style="2" bestFit="1" customWidth="1"/>
    <col min="7940" max="7940" width="12.140625" style="2" customWidth="1"/>
    <col min="7941" max="7941" width="16.7109375" style="2" customWidth="1"/>
    <col min="7942" max="7942" width="13.28515625" style="2" bestFit="1" customWidth="1"/>
    <col min="7943" max="8194" width="9.140625" style="2"/>
    <col min="8195" max="8195" width="22.7109375" style="2" bestFit="1" customWidth="1"/>
    <col min="8196" max="8196" width="12.140625" style="2" customWidth="1"/>
    <col min="8197" max="8197" width="16.7109375" style="2" customWidth="1"/>
    <col min="8198" max="8198" width="13.28515625" style="2" bestFit="1" customWidth="1"/>
    <col min="8199" max="8450" width="9.140625" style="2"/>
    <col min="8451" max="8451" width="22.7109375" style="2" bestFit="1" customWidth="1"/>
    <col min="8452" max="8452" width="12.140625" style="2" customWidth="1"/>
    <col min="8453" max="8453" width="16.7109375" style="2" customWidth="1"/>
    <col min="8454" max="8454" width="13.28515625" style="2" bestFit="1" customWidth="1"/>
    <col min="8455" max="8706" width="9.140625" style="2"/>
    <col min="8707" max="8707" width="22.7109375" style="2" bestFit="1" customWidth="1"/>
    <col min="8708" max="8708" width="12.140625" style="2" customWidth="1"/>
    <col min="8709" max="8709" width="16.7109375" style="2" customWidth="1"/>
    <col min="8710" max="8710" width="13.28515625" style="2" bestFit="1" customWidth="1"/>
    <col min="8711" max="8962" width="9.140625" style="2"/>
    <col min="8963" max="8963" width="22.7109375" style="2" bestFit="1" customWidth="1"/>
    <col min="8964" max="8964" width="12.140625" style="2" customWidth="1"/>
    <col min="8965" max="8965" width="16.7109375" style="2" customWidth="1"/>
    <col min="8966" max="8966" width="13.28515625" style="2" bestFit="1" customWidth="1"/>
    <col min="8967" max="9218" width="9.140625" style="2"/>
    <col min="9219" max="9219" width="22.7109375" style="2" bestFit="1" customWidth="1"/>
    <col min="9220" max="9220" width="12.140625" style="2" customWidth="1"/>
    <col min="9221" max="9221" width="16.7109375" style="2" customWidth="1"/>
    <col min="9222" max="9222" width="13.28515625" style="2" bestFit="1" customWidth="1"/>
    <col min="9223" max="9474" width="9.140625" style="2"/>
    <col min="9475" max="9475" width="22.7109375" style="2" bestFit="1" customWidth="1"/>
    <col min="9476" max="9476" width="12.140625" style="2" customWidth="1"/>
    <col min="9477" max="9477" width="16.7109375" style="2" customWidth="1"/>
    <col min="9478" max="9478" width="13.28515625" style="2" bestFit="1" customWidth="1"/>
    <col min="9479" max="9730" width="9.140625" style="2"/>
    <col min="9731" max="9731" width="22.7109375" style="2" bestFit="1" customWidth="1"/>
    <col min="9732" max="9732" width="12.140625" style="2" customWidth="1"/>
    <col min="9733" max="9733" width="16.7109375" style="2" customWidth="1"/>
    <col min="9734" max="9734" width="13.28515625" style="2" bestFit="1" customWidth="1"/>
    <col min="9735" max="9986" width="9.140625" style="2"/>
    <col min="9987" max="9987" width="22.7109375" style="2" bestFit="1" customWidth="1"/>
    <col min="9988" max="9988" width="12.140625" style="2" customWidth="1"/>
    <col min="9989" max="9989" width="16.7109375" style="2" customWidth="1"/>
    <col min="9990" max="9990" width="13.28515625" style="2" bestFit="1" customWidth="1"/>
    <col min="9991" max="10242" width="9.140625" style="2"/>
    <col min="10243" max="10243" width="22.7109375" style="2" bestFit="1" customWidth="1"/>
    <col min="10244" max="10244" width="12.140625" style="2" customWidth="1"/>
    <col min="10245" max="10245" width="16.7109375" style="2" customWidth="1"/>
    <col min="10246" max="10246" width="13.28515625" style="2" bestFit="1" customWidth="1"/>
    <col min="10247" max="10498" width="9.140625" style="2"/>
    <col min="10499" max="10499" width="22.7109375" style="2" bestFit="1" customWidth="1"/>
    <col min="10500" max="10500" width="12.140625" style="2" customWidth="1"/>
    <col min="10501" max="10501" width="16.7109375" style="2" customWidth="1"/>
    <col min="10502" max="10502" width="13.28515625" style="2" bestFit="1" customWidth="1"/>
    <col min="10503" max="10754" width="9.140625" style="2"/>
    <col min="10755" max="10755" width="22.7109375" style="2" bestFit="1" customWidth="1"/>
    <col min="10756" max="10756" width="12.140625" style="2" customWidth="1"/>
    <col min="10757" max="10757" width="16.7109375" style="2" customWidth="1"/>
    <col min="10758" max="10758" width="13.28515625" style="2" bestFit="1" customWidth="1"/>
    <col min="10759" max="11010" width="9.140625" style="2"/>
    <col min="11011" max="11011" width="22.7109375" style="2" bestFit="1" customWidth="1"/>
    <col min="11012" max="11012" width="12.140625" style="2" customWidth="1"/>
    <col min="11013" max="11013" width="16.7109375" style="2" customWidth="1"/>
    <col min="11014" max="11014" width="13.28515625" style="2" bestFit="1" customWidth="1"/>
    <col min="11015" max="11266" width="9.140625" style="2"/>
    <col min="11267" max="11267" width="22.7109375" style="2" bestFit="1" customWidth="1"/>
    <col min="11268" max="11268" width="12.140625" style="2" customWidth="1"/>
    <col min="11269" max="11269" width="16.7109375" style="2" customWidth="1"/>
    <col min="11270" max="11270" width="13.28515625" style="2" bestFit="1" customWidth="1"/>
    <col min="11271" max="11522" width="9.140625" style="2"/>
    <col min="11523" max="11523" width="22.7109375" style="2" bestFit="1" customWidth="1"/>
    <col min="11524" max="11524" width="12.140625" style="2" customWidth="1"/>
    <col min="11525" max="11525" width="16.7109375" style="2" customWidth="1"/>
    <col min="11526" max="11526" width="13.28515625" style="2" bestFit="1" customWidth="1"/>
    <col min="11527" max="11778" width="9.140625" style="2"/>
    <col min="11779" max="11779" width="22.7109375" style="2" bestFit="1" customWidth="1"/>
    <col min="11780" max="11780" width="12.140625" style="2" customWidth="1"/>
    <col min="11781" max="11781" width="16.7109375" style="2" customWidth="1"/>
    <col min="11782" max="11782" width="13.28515625" style="2" bestFit="1" customWidth="1"/>
    <col min="11783" max="12034" width="9.140625" style="2"/>
    <col min="12035" max="12035" width="22.7109375" style="2" bestFit="1" customWidth="1"/>
    <col min="12036" max="12036" width="12.140625" style="2" customWidth="1"/>
    <col min="12037" max="12037" width="16.7109375" style="2" customWidth="1"/>
    <col min="12038" max="12038" width="13.28515625" style="2" bestFit="1" customWidth="1"/>
    <col min="12039" max="12290" width="9.140625" style="2"/>
    <col min="12291" max="12291" width="22.7109375" style="2" bestFit="1" customWidth="1"/>
    <col min="12292" max="12292" width="12.140625" style="2" customWidth="1"/>
    <col min="12293" max="12293" width="16.7109375" style="2" customWidth="1"/>
    <col min="12294" max="12294" width="13.28515625" style="2" bestFit="1" customWidth="1"/>
    <col min="12295" max="12546" width="9.140625" style="2"/>
    <col min="12547" max="12547" width="22.7109375" style="2" bestFit="1" customWidth="1"/>
    <col min="12548" max="12548" width="12.140625" style="2" customWidth="1"/>
    <col min="12549" max="12549" width="16.7109375" style="2" customWidth="1"/>
    <col min="12550" max="12550" width="13.28515625" style="2" bestFit="1" customWidth="1"/>
    <col min="12551" max="12802" width="9.140625" style="2"/>
    <col min="12803" max="12803" width="22.7109375" style="2" bestFit="1" customWidth="1"/>
    <col min="12804" max="12804" width="12.140625" style="2" customWidth="1"/>
    <col min="12805" max="12805" width="16.7109375" style="2" customWidth="1"/>
    <col min="12806" max="12806" width="13.28515625" style="2" bestFit="1" customWidth="1"/>
    <col min="12807" max="13058" width="9.140625" style="2"/>
    <col min="13059" max="13059" width="22.7109375" style="2" bestFit="1" customWidth="1"/>
    <col min="13060" max="13060" width="12.140625" style="2" customWidth="1"/>
    <col min="13061" max="13061" width="16.7109375" style="2" customWidth="1"/>
    <col min="13062" max="13062" width="13.28515625" style="2" bestFit="1" customWidth="1"/>
    <col min="13063" max="13314" width="9.140625" style="2"/>
    <col min="13315" max="13315" width="22.7109375" style="2" bestFit="1" customWidth="1"/>
    <col min="13316" max="13316" width="12.140625" style="2" customWidth="1"/>
    <col min="13317" max="13317" width="16.7109375" style="2" customWidth="1"/>
    <col min="13318" max="13318" width="13.28515625" style="2" bestFit="1" customWidth="1"/>
    <col min="13319" max="13570" width="9.140625" style="2"/>
    <col min="13571" max="13571" width="22.7109375" style="2" bestFit="1" customWidth="1"/>
    <col min="13572" max="13572" width="12.140625" style="2" customWidth="1"/>
    <col min="13573" max="13573" width="16.7109375" style="2" customWidth="1"/>
    <col min="13574" max="13574" width="13.28515625" style="2" bestFit="1" customWidth="1"/>
    <col min="13575" max="13826" width="9.140625" style="2"/>
    <col min="13827" max="13827" width="22.7109375" style="2" bestFit="1" customWidth="1"/>
    <col min="13828" max="13828" width="12.140625" style="2" customWidth="1"/>
    <col min="13829" max="13829" width="16.7109375" style="2" customWidth="1"/>
    <col min="13830" max="13830" width="13.28515625" style="2" bestFit="1" customWidth="1"/>
    <col min="13831" max="14082" width="9.140625" style="2"/>
    <col min="14083" max="14083" width="22.7109375" style="2" bestFit="1" customWidth="1"/>
    <col min="14084" max="14084" width="12.140625" style="2" customWidth="1"/>
    <col min="14085" max="14085" width="16.7109375" style="2" customWidth="1"/>
    <col min="14086" max="14086" width="13.28515625" style="2" bestFit="1" customWidth="1"/>
    <col min="14087" max="14338" width="9.140625" style="2"/>
    <col min="14339" max="14339" width="22.7109375" style="2" bestFit="1" customWidth="1"/>
    <col min="14340" max="14340" width="12.140625" style="2" customWidth="1"/>
    <col min="14341" max="14341" width="16.7109375" style="2" customWidth="1"/>
    <col min="14342" max="14342" width="13.28515625" style="2" bestFit="1" customWidth="1"/>
    <col min="14343" max="14594" width="9.140625" style="2"/>
    <col min="14595" max="14595" width="22.7109375" style="2" bestFit="1" customWidth="1"/>
    <col min="14596" max="14596" width="12.140625" style="2" customWidth="1"/>
    <col min="14597" max="14597" width="16.7109375" style="2" customWidth="1"/>
    <col min="14598" max="14598" width="13.28515625" style="2" bestFit="1" customWidth="1"/>
    <col min="14599" max="14850" width="9.140625" style="2"/>
    <col min="14851" max="14851" width="22.7109375" style="2" bestFit="1" customWidth="1"/>
    <col min="14852" max="14852" width="12.140625" style="2" customWidth="1"/>
    <col min="14853" max="14853" width="16.7109375" style="2" customWidth="1"/>
    <col min="14854" max="14854" width="13.28515625" style="2" bestFit="1" customWidth="1"/>
    <col min="14855" max="15106" width="9.140625" style="2"/>
    <col min="15107" max="15107" width="22.7109375" style="2" bestFit="1" customWidth="1"/>
    <col min="15108" max="15108" width="12.140625" style="2" customWidth="1"/>
    <col min="15109" max="15109" width="16.7109375" style="2" customWidth="1"/>
    <col min="15110" max="15110" width="13.28515625" style="2" bestFit="1" customWidth="1"/>
    <col min="15111" max="15362" width="9.140625" style="2"/>
    <col min="15363" max="15363" width="22.7109375" style="2" bestFit="1" customWidth="1"/>
    <col min="15364" max="15364" width="12.140625" style="2" customWidth="1"/>
    <col min="15365" max="15365" width="16.7109375" style="2" customWidth="1"/>
    <col min="15366" max="15366" width="13.28515625" style="2" bestFit="1" customWidth="1"/>
    <col min="15367" max="15618" width="9.140625" style="2"/>
    <col min="15619" max="15619" width="22.7109375" style="2" bestFit="1" customWidth="1"/>
    <col min="15620" max="15620" width="12.140625" style="2" customWidth="1"/>
    <col min="15621" max="15621" width="16.7109375" style="2" customWidth="1"/>
    <col min="15622" max="15622" width="13.28515625" style="2" bestFit="1" customWidth="1"/>
    <col min="15623" max="15874" width="9.140625" style="2"/>
    <col min="15875" max="15875" width="22.7109375" style="2" bestFit="1" customWidth="1"/>
    <col min="15876" max="15876" width="12.140625" style="2" customWidth="1"/>
    <col min="15877" max="15877" width="16.7109375" style="2" customWidth="1"/>
    <col min="15878" max="15878" width="13.28515625" style="2" bestFit="1" customWidth="1"/>
    <col min="15879" max="16130" width="9.140625" style="2"/>
    <col min="16131" max="16131" width="22.7109375" style="2" bestFit="1" customWidth="1"/>
    <col min="16132" max="16132" width="12.140625" style="2" customWidth="1"/>
    <col min="16133" max="16133" width="16.7109375" style="2" customWidth="1"/>
    <col min="16134" max="16134" width="13.28515625" style="2" bestFit="1" customWidth="1"/>
    <col min="16135" max="16384" width="9.140625" style="2"/>
  </cols>
  <sheetData>
    <row r="1" spans="1:30" x14ac:dyDescent="0.2">
      <c r="A1" s="145" t="s">
        <v>74</v>
      </c>
      <c r="B1" s="145"/>
      <c r="C1" s="1"/>
      <c r="D1" s="1"/>
      <c r="F1" s="145" t="s">
        <v>74</v>
      </c>
      <c r="G1" s="145"/>
      <c r="K1" s="145" t="s">
        <v>75</v>
      </c>
      <c r="L1" s="145"/>
      <c r="M1" s="1"/>
      <c r="N1" s="1"/>
    </row>
    <row r="2" spans="1:30" x14ac:dyDescent="0.2">
      <c r="A2" s="1" t="s">
        <v>97</v>
      </c>
      <c r="B2" s="3"/>
      <c r="C2" s="1"/>
      <c r="D2" s="1"/>
      <c r="F2" s="1" t="s">
        <v>84</v>
      </c>
      <c r="G2" s="3"/>
      <c r="K2" s="1" t="s">
        <v>98</v>
      </c>
      <c r="L2" s="3"/>
      <c r="M2" s="1"/>
      <c r="N2" s="1"/>
    </row>
    <row r="3" spans="1:30" ht="15.75" thickBot="1" x14ac:dyDescent="0.35">
      <c r="A3" s="4"/>
      <c r="K3" s="4"/>
    </row>
    <row r="4" spans="1:30" ht="13.5" thickBot="1" x14ac:dyDescent="0.25">
      <c r="A4" s="5"/>
      <c r="B4" s="6" t="s">
        <v>0</v>
      </c>
      <c r="C4" s="7" t="s">
        <v>1</v>
      </c>
      <c r="D4" s="8" t="s">
        <v>2</v>
      </c>
      <c r="F4" s="5"/>
      <c r="G4" s="57" t="s">
        <v>0</v>
      </c>
      <c r="H4" s="58" t="s">
        <v>1</v>
      </c>
      <c r="I4" s="59" t="s">
        <v>2</v>
      </c>
      <c r="K4" s="5"/>
      <c r="L4" s="32" t="s">
        <v>0</v>
      </c>
      <c r="M4" s="33" t="s">
        <v>1</v>
      </c>
      <c r="N4" s="34" t="s">
        <v>2</v>
      </c>
    </row>
    <row r="5" spans="1:30" ht="13.5" thickBot="1" x14ac:dyDescent="0.25">
      <c r="A5" s="5"/>
      <c r="B5" s="9"/>
      <c r="C5" s="9"/>
      <c r="D5" s="5"/>
      <c r="F5" s="5"/>
      <c r="G5" s="9"/>
      <c r="H5" s="9"/>
      <c r="I5" s="5"/>
      <c r="K5" s="5"/>
      <c r="L5" s="9"/>
      <c r="M5" s="9"/>
      <c r="N5" s="5"/>
    </row>
    <row r="6" spans="1:30" ht="13.5" thickBot="1" x14ac:dyDescent="0.25">
      <c r="A6" s="10" t="s">
        <v>3</v>
      </c>
      <c r="B6" s="11">
        <f>+'Abril 2016'!B6+'Mayo 2016'!B6+'Junio 2016'!B6</f>
        <v>216508</v>
      </c>
      <c r="C6" s="11">
        <f>+'Abril 2016'!C6+'Mayo 2016'!C6+'Junio 2016'!C6</f>
        <v>203112180.86174202</v>
      </c>
      <c r="D6" s="11">
        <f>+'Abril 2016'!D6+'Mayo 2016'!D6+'Junio 2016'!D6</f>
        <v>149266</v>
      </c>
      <c r="F6" s="60" t="s">
        <v>3</v>
      </c>
      <c r="G6" s="61">
        <f>+'Abril 2016'!G6+'Mayo 2016'!G6+'Junio 2016'!G6</f>
        <v>198422</v>
      </c>
      <c r="H6" s="61">
        <f>+'Abril 2016'!H6+'Mayo 2016'!H6+'Junio 2016'!H6</f>
        <v>178386485.71483889</v>
      </c>
      <c r="I6" s="61">
        <f>+'Abril 2016'!I6+'Mayo 2016'!I6+'Junio 2016'!I6</f>
        <v>137720</v>
      </c>
      <c r="J6" s="15"/>
      <c r="K6" s="35" t="s">
        <v>3</v>
      </c>
      <c r="L6" s="38">
        <f>+B6/G6-1</f>
        <v>9.1149166927054548E-2</v>
      </c>
      <c r="M6" s="38">
        <f t="shared" ref="M6:N6" si="0">+C6/H6-1</f>
        <v>0.13860744578167528</v>
      </c>
      <c r="N6" s="38">
        <f t="shared" si="0"/>
        <v>8.3836770258495452E-2</v>
      </c>
      <c r="Q6" s="15"/>
      <c r="R6" s="15"/>
      <c r="S6" s="15"/>
      <c r="T6" s="15"/>
      <c r="U6" s="15"/>
      <c r="V6" s="15"/>
      <c r="W6" s="15"/>
      <c r="X6" s="15"/>
      <c r="Y6" s="15"/>
      <c r="AA6" s="15"/>
      <c r="AB6" s="15"/>
      <c r="AC6" s="15"/>
      <c r="AD6" s="15"/>
    </row>
    <row r="7" spans="1:30" ht="13.5" thickBot="1" x14ac:dyDescent="0.25">
      <c r="F7" s="51"/>
      <c r="G7" s="12"/>
      <c r="H7" s="52"/>
      <c r="I7" s="52"/>
      <c r="J7" s="15"/>
      <c r="L7" s="39"/>
      <c r="M7" s="39"/>
      <c r="N7" s="39"/>
    </row>
    <row r="8" spans="1:30" ht="13.5" thickBot="1" x14ac:dyDescent="0.25">
      <c r="A8" s="13" t="s">
        <v>4</v>
      </c>
      <c r="B8" s="14">
        <f>+'Abril 2016'!B8+'Mayo 2016'!B8+'Junio 2016'!B8</f>
        <v>27498</v>
      </c>
      <c r="C8" s="14">
        <f>+'Abril 2016'!C8+'Mayo 2016'!C8+'Junio 2016'!C8</f>
        <v>20068021.90180216</v>
      </c>
      <c r="D8" s="14">
        <f>+'Abril 2016'!D8+'Mayo 2016'!D8+'Junio 2016'!D8</f>
        <v>20448</v>
      </c>
      <c r="F8" s="62" t="s">
        <v>4</v>
      </c>
      <c r="G8" s="63">
        <f>+'Abril 2016'!G8+'Mayo 2016'!G8+'Junio 2016'!G8</f>
        <v>21874</v>
      </c>
      <c r="H8" s="63">
        <f>+'Abril 2016'!H8+'Mayo 2016'!H8+'Junio 2016'!H8</f>
        <v>16963443.42854616</v>
      </c>
      <c r="I8" s="64">
        <f>+'Abril 2016'!I8+'Mayo 2016'!I8+'Junio 2016'!I8</f>
        <v>15636</v>
      </c>
      <c r="J8" s="15"/>
      <c r="K8" s="36" t="s">
        <v>4</v>
      </c>
      <c r="L8" s="40">
        <f t="shared" ref="L8:L70" si="1">+B8/G8-1</f>
        <v>0.25710889640669299</v>
      </c>
      <c r="M8" s="40">
        <f t="shared" ref="M8:M70" si="2">+C8/H8-1</f>
        <v>0.18301581788704535</v>
      </c>
      <c r="N8" s="40">
        <f t="shared" ref="N8:N70" si="3">+D8/I8-1</f>
        <v>0.30775134305448959</v>
      </c>
      <c r="Q8" s="15"/>
      <c r="R8" s="15"/>
      <c r="S8" s="15"/>
      <c r="T8" s="15"/>
      <c r="V8" s="15"/>
      <c r="W8" s="15"/>
      <c r="X8" s="15"/>
      <c r="Y8" s="15"/>
      <c r="AA8" s="15"/>
      <c r="AB8" s="15"/>
      <c r="AC8" s="15"/>
      <c r="AD8" s="15"/>
    </row>
    <row r="9" spans="1:30" ht="13.5" thickBot="1" x14ac:dyDescent="0.25">
      <c r="A9" s="16" t="s">
        <v>5</v>
      </c>
      <c r="B9" s="17">
        <f>+'Abril 2016'!B9+'Mayo 2016'!B9+'Junio 2016'!B9</f>
        <v>1957</v>
      </c>
      <c r="C9" s="17">
        <f>+'Abril 2016'!C9+'Mayo 2016'!C9+'Junio 2016'!C9</f>
        <v>1418042.9195039319</v>
      </c>
      <c r="D9" s="17">
        <f>+'Abril 2016'!D9+'Mayo 2016'!D9+'Junio 2016'!D9</f>
        <v>1160</v>
      </c>
      <c r="E9" s="15"/>
      <c r="F9" s="16" t="s">
        <v>5</v>
      </c>
      <c r="G9" s="17">
        <f>+'Abril 2016'!G9+'Mayo 2016'!G9+'Junio 2016'!G9</f>
        <v>974</v>
      </c>
      <c r="H9" s="17">
        <f>+'Abril 2016'!H9+'Mayo 2016'!H9+'Junio 2016'!H9</f>
        <v>1062496.6597315629</v>
      </c>
      <c r="I9" s="19">
        <f>+'Abril 2016'!I9+'Mayo 2016'!I9+'Junio 2016'!I9</f>
        <v>621</v>
      </c>
      <c r="J9" s="15"/>
      <c r="K9" s="16" t="s">
        <v>5</v>
      </c>
      <c r="L9" s="41">
        <f t="shared" si="1"/>
        <v>1.0092402464065708</v>
      </c>
      <c r="M9" s="41">
        <f t="shared" si="2"/>
        <v>0.33463282591608023</v>
      </c>
      <c r="N9" s="41">
        <f t="shared" si="3"/>
        <v>0.86795491143317238</v>
      </c>
    </row>
    <row r="10" spans="1:30" ht="13.5" thickBot="1" x14ac:dyDescent="0.25">
      <c r="A10" s="18" t="s">
        <v>6</v>
      </c>
      <c r="B10" s="17">
        <f>+'Abril 2016'!B10+'Mayo 2016'!B10+'Junio 2016'!B10</f>
        <v>8734</v>
      </c>
      <c r="C10" s="17">
        <f>+'Abril 2016'!C10+'Mayo 2016'!C10+'Junio 2016'!C10</f>
        <v>3866257.9516967768</v>
      </c>
      <c r="D10" s="19">
        <f>+'Abril 2016'!D10+'Mayo 2016'!D10+'Junio 2016'!D10</f>
        <v>7801</v>
      </c>
      <c r="F10" s="18" t="s">
        <v>6</v>
      </c>
      <c r="G10" s="53">
        <f>+'Abril 2016'!G10+'Mayo 2016'!G10+'Junio 2016'!G10</f>
        <v>5237</v>
      </c>
      <c r="H10" s="53">
        <f>+'Abril 2016'!H10+'Mayo 2016'!H10+'Junio 2016'!H10</f>
        <v>2345991.1697871783</v>
      </c>
      <c r="I10" s="54">
        <f>+'Abril 2016'!I10+'Mayo 2016'!I10+'Junio 2016'!I10</f>
        <v>4488</v>
      </c>
      <c r="J10" s="15"/>
      <c r="K10" s="18" t="s">
        <v>6</v>
      </c>
      <c r="L10" s="41">
        <f t="shared" si="1"/>
        <v>0.6677487110941378</v>
      </c>
      <c r="M10" s="41">
        <f t="shared" si="2"/>
        <v>0.64802749536670801</v>
      </c>
      <c r="N10" s="42">
        <f t="shared" si="3"/>
        <v>0.73819073083778974</v>
      </c>
    </row>
    <row r="11" spans="1:30" ht="13.5" thickBot="1" x14ac:dyDescent="0.25">
      <c r="A11" s="18" t="s">
        <v>7</v>
      </c>
      <c r="B11" s="17">
        <f>+'Abril 2016'!B11+'Mayo 2016'!B11+'Junio 2016'!B11</f>
        <v>1542</v>
      </c>
      <c r="C11" s="17">
        <f>+'Abril 2016'!C11+'Mayo 2016'!C11+'Junio 2016'!C11</f>
        <v>1678943.1952542823</v>
      </c>
      <c r="D11" s="19">
        <f>+'Abril 2016'!D11+'Mayo 2016'!D11+'Junio 2016'!D11</f>
        <v>911</v>
      </c>
      <c r="F11" s="18" t="s">
        <v>7</v>
      </c>
      <c r="G11" s="53">
        <f>+'Abril 2016'!G11+'Mayo 2016'!G11+'Junio 2016'!G11</f>
        <v>1460</v>
      </c>
      <c r="H11" s="53">
        <f>+'Abril 2016'!H11+'Mayo 2016'!H11+'Junio 2016'!H11</f>
        <v>1642930.7757697811</v>
      </c>
      <c r="I11" s="54">
        <f>+'Abril 2016'!I11+'Mayo 2016'!I11+'Junio 2016'!I11</f>
        <v>894</v>
      </c>
      <c r="J11" s="15"/>
      <c r="K11" s="18" t="s">
        <v>7</v>
      </c>
      <c r="L11" s="41">
        <f t="shared" si="1"/>
        <v>5.6164383561643882E-2</v>
      </c>
      <c r="M11" s="41">
        <f t="shared" si="2"/>
        <v>2.1919620726337685E-2</v>
      </c>
      <c r="N11" s="42">
        <f t="shared" si="3"/>
        <v>1.9015659955257336E-2</v>
      </c>
    </row>
    <row r="12" spans="1:30" ht="13.5" thickBot="1" x14ac:dyDescent="0.25">
      <c r="A12" s="18" t="s">
        <v>8</v>
      </c>
      <c r="B12" s="17">
        <f>+'Abril 2016'!B12+'Mayo 2016'!B12+'Junio 2016'!B12</f>
        <v>1767</v>
      </c>
      <c r="C12" s="17">
        <f>+'Abril 2016'!C12+'Mayo 2016'!C12+'Junio 2016'!C12</f>
        <v>1229655.371033096</v>
      </c>
      <c r="D12" s="19">
        <f>+'Abril 2016'!D12+'Mayo 2016'!D12+'Junio 2016'!D12</f>
        <v>1356</v>
      </c>
      <c r="F12" s="18" t="s">
        <v>8</v>
      </c>
      <c r="G12" s="53">
        <f>+'Abril 2016'!G12+'Mayo 2016'!G12+'Junio 2016'!G12</f>
        <v>1820</v>
      </c>
      <c r="H12" s="53">
        <f>+'Abril 2016'!H12+'Mayo 2016'!H12+'Junio 2016'!H12</f>
        <v>1272070.6498674299</v>
      </c>
      <c r="I12" s="54">
        <f>+'Abril 2016'!I12+'Mayo 2016'!I12+'Junio 2016'!I12</f>
        <v>1320</v>
      </c>
      <c r="J12" s="15"/>
      <c r="K12" s="18" t="s">
        <v>8</v>
      </c>
      <c r="L12" s="41">
        <f t="shared" si="1"/>
        <v>-2.9120879120879128E-2</v>
      </c>
      <c r="M12" s="41">
        <f t="shared" si="2"/>
        <v>-3.3343493019632353E-2</v>
      </c>
      <c r="N12" s="42">
        <f t="shared" si="3"/>
        <v>2.7272727272727337E-2</v>
      </c>
    </row>
    <row r="13" spans="1:30" ht="13.5" thickBot="1" x14ac:dyDescent="0.25">
      <c r="A13" s="18" t="s">
        <v>9</v>
      </c>
      <c r="B13" s="17">
        <f>+'Abril 2016'!B13+'Mayo 2016'!B13+'Junio 2016'!B13</f>
        <v>1653</v>
      </c>
      <c r="C13" s="17">
        <f>+'Abril 2016'!C13+'Mayo 2016'!C13+'Junio 2016'!C13</f>
        <v>1530430.0300125121</v>
      </c>
      <c r="D13" s="19">
        <f>+'Abril 2016'!D13+'Mayo 2016'!D13+'Junio 2016'!D13</f>
        <v>1080</v>
      </c>
      <c r="F13" s="18" t="s">
        <v>9</v>
      </c>
      <c r="G13" s="53">
        <f>+'Abril 2016'!G13+'Mayo 2016'!G13+'Junio 2016'!G13</f>
        <v>1792</v>
      </c>
      <c r="H13" s="53">
        <f>+'Abril 2016'!H13+'Mayo 2016'!H13+'Junio 2016'!H13</f>
        <v>1624959.309840393</v>
      </c>
      <c r="I13" s="54">
        <f>+'Abril 2016'!I13+'Mayo 2016'!I13+'Junio 2016'!I13</f>
        <v>1342</v>
      </c>
      <c r="J13" s="15"/>
      <c r="K13" s="18" t="s">
        <v>9</v>
      </c>
      <c r="L13" s="41">
        <f t="shared" si="1"/>
        <v>-7.7566964285714302E-2</v>
      </c>
      <c r="M13" s="41">
        <f t="shared" si="2"/>
        <v>-5.8173321175141179E-2</v>
      </c>
      <c r="N13" s="42">
        <f t="shared" si="3"/>
        <v>-0.19523099850968706</v>
      </c>
    </row>
    <row r="14" spans="1:30" ht="13.5" thickBot="1" x14ac:dyDescent="0.25">
      <c r="A14" s="18" t="s">
        <v>10</v>
      </c>
      <c r="B14" s="17">
        <f>+'Abril 2016'!B14+'Mayo 2016'!B14+'Junio 2016'!B14</f>
        <v>712</v>
      </c>
      <c r="C14" s="17">
        <f>+'Abril 2016'!C14+'Mayo 2016'!C14+'Junio 2016'!C14</f>
        <v>958193.73656680027</v>
      </c>
      <c r="D14" s="19">
        <f>+'Abril 2016'!D14+'Mayo 2016'!D14+'Junio 2016'!D14</f>
        <v>316</v>
      </c>
      <c r="F14" s="18" t="s">
        <v>10</v>
      </c>
      <c r="G14" s="53">
        <f>+'Abril 2016'!G14+'Mayo 2016'!G14+'Junio 2016'!G14</f>
        <v>581</v>
      </c>
      <c r="H14" s="53">
        <f>+'Abril 2016'!H14+'Mayo 2016'!H14+'Junio 2016'!H14</f>
        <v>659527.30593609728</v>
      </c>
      <c r="I14" s="54">
        <f>+'Abril 2016'!I14+'Mayo 2016'!I14+'Junio 2016'!I14</f>
        <v>291</v>
      </c>
      <c r="J14" s="15"/>
      <c r="K14" s="18" t="s">
        <v>10</v>
      </c>
      <c r="L14" s="41">
        <f t="shared" si="1"/>
        <v>0.22547332185886404</v>
      </c>
      <c r="M14" s="41">
        <f t="shared" si="2"/>
        <v>0.45284922692744622</v>
      </c>
      <c r="N14" s="42">
        <f t="shared" si="3"/>
        <v>8.5910652920962116E-2</v>
      </c>
    </row>
    <row r="15" spans="1:30" ht="13.5" thickBot="1" x14ac:dyDescent="0.25">
      <c r="A15" s="18" t="s">
        <v>11</v>
      </c>
      <c r="B15" s="17">
        <f>+'Abril 2016'!B15+'Mayo 2016'!B15+'Junio 2016'!B15</f>
        <v>4048</v>
      </c>
      <c r="C15" s="17">
        <f>+'Abril 2016'!C15+'Mayo 2016'!C15+'Junio 2016'!C15</f>
        <v>2495571.7431193427</v>
      </c>
      <c r="D15" s="19">
        <f>+'Abril 2016'!D15+'Mayo 2016'!D15+'Junio 2016'!D15</f>
        <v>3183</v>
      </c>
      <c r="F15" s="18" t="s">
        <v>11</v>
      </c>
      <c r="G15" s="53">
        <f>+'Abril 2016'!G15+'Mayo 2016'!G15+'Junio 2016'!G15</f>
        <v>2660</v>
      </c>
      <c r="H15" s="53">
        <f>+'Abril 2016'!H15+'Mayo 2016'!H15+'Junio 2016'!H15</f>
        <v>2007644.0140579299</v>
      </c>
      <c r="I15" s="54">
        <f>+'Abril 2016'!I15+'Mayo 2016'!I15+'Junio 2016'!I15</f>
        <v>1958</v>
      </c>
      <c r="J15" s="15"/>
      <c r="K15" s="18" t="s">
        <v>11</v>
      </c>
      <c r="L15" s="41">
        <f t="shared" si="1"/>
        <v>0.52180451127819549</v>
      </c>
      <c r="M15" s="41">
        <f t="shared" si="2"/>
        <v>0.24303498311694915</v>
      </c>
      <c r="N15" s="42">
        <f t="shared" si="3"/>
        <v>0.62563840653728287</v>
      </c>
    </row>
    <row r="16" spans="1:30" ht="13.5" thickBot="1" x14ac:dyDescent="0.25">
      <c r="A16" s="20" t="s">
        <v>12</v>
      </c>
      <c r="B16" s="21">
        <f>+'Abril 2016'!B16+'Mayo 2016'!B16+'Junio 2016'!B16</f>
        <v>7085</v>
      </c>
      <c r="C16" s="21">
        <f>+'Abril 2016'!C16+'Mayo 2016'!C16+'Junio 2016'!C16</f>
        <v>6890926.9546154197</v>
      </c>
      <c r="D16" s="22">
        <f>+'Abril 2016'!D16+'Mayo 2016'!D16+'Junio 2016'!D16</f>
        <v>4641</v>
      </c>
      <c r="F16" s="20" t="s">
        <v>12</v>
      </c>
      <c r="G16" s="55">
        <f>+'Abril 2016'!G16+'Mayo 2016'!G16+'Junio 2016'!G16</f>
        <v>7350</v>
      </c>
      <c r="H16" s="55">
        <f>+'Abril 2016'!H16+'Mayo 2016'!H16+'Junio 2016'!H16</f>
        <v>6347823.5435557896</v>
      </c>
      <c r="I16" s="56">
        <f>+'Abril 2016'!I16+'Mayo 2016'!I16+'Junio 2016'!I16</f>
        <v>4722</v>
      </c>
      <c r="J16" s="15"/>
      <c r="K16" s="20" t="s">
        <v>12</v>
      </c>
      <c r="L16" s="43">
        <f t="shared" si="1"/>
        <v>-3.6054421768707434E-2</v>
      </c>
      <c r="M16" s="43">
        <f t="shared" si="2"/>
        <v>8.5557420954301744E-2</v>
      </c>
      <c r="N16" s="44">
        <f t="shared" si="3"/>
        <v>-1.7153748411689929E-2</v>
      </c>
    </row>
    <row r="17" spans="1:30" ht="13.5" thickBot="1" x14ac:dyDescent="0.25">
      <c r="B17" s="12"/>
      <c r="C17" s="12"/>
      <c r="D17" s="12"/>
      <c r="G17" s="12"/>
      <c r="H17" s="12"/>
      <c r="I17" s="12"/>
      <c r="J17" s="15"/>
      <c r="L17" s="45"/>
      <c r="M17" s="45"/>
      <c r="N17" s="45"/>
    </row>
    <row r="18" spans="1:30" ht="13.5" thickBot="1" x14ac:dyDescent="0.25">
      <c r="A18" s="23" t="s">
        <v>13</v>
      </c>
      <c r="B18" s="24">
        <f>+'Abril 2016'!B18+'Mayo 2016'!B18+'Junio 2016'!B18</f>
        <v>10120</v>
      </c>
      <c r="C18" s="24">
        <f>+'Abril 2016'!C18+'Mayo 2016'!C18+'Junio 2016'!C18</f>
        <v>10329594.5735393</v>
      </c>
      <c r="D18" s="24">
        <f>+'Abril 2016'!D18+'Mayo 2016'!D18+'Junio 2016'!D18</f>
        <v>6404</v>
      </c>
      <c r="F18" s="65" t="s">
        <v>13</v>
      </c>
      <c r="G18" s="66">
        <f>+'Abril 2016'!G18+'Mayo 2016'!G18+'Junio 2016'!G18</f>
        <v>9886</v>
      </c>
      <c r="H18" s="66">
        <f>+'Abril 2016'!H18+'Mayo 2016'!H18+'Junio 2016'!H18</f>
        <v>9435768.2800739203</v>
      </c>
      <c r="I18" s="67">
        <f>+'Abril 2016'!I18+'Mayo 2016'!I18+'Junio 2016'!I18</f>
        <v>6169</v>
      </c>
      <c r="J18" s="15"/>
      <c r="K18" s="37" t="s">
        <v>13</v>
      </c>
      <c r="L18" s="46">
        <f t="shared" si="1"/>
        <v>2.3669836131903654E-2</v>
      </c>
      <c r="M18" s="46">
        <f t="shared" si="2"/>
        <v>9.4727452702810355E-2</v>
      </c>
      <c r="N18" s="46">
        <f t="shared" si="3"/>
        <v>3.8093694277840706E-2</v>
      </c>
    </row>
    <row r="19" spans="1:30" ht="13.5" thickBot="1" x14ac:dyDescent="0.25">
      <c r="A19" s="25" t="s">
        <v>14</v>
      </c>
      <c r="B19" s="47"/>
      <c r="C19" s="47"/>
      <c r="D19" s="48"/>
      <c r="F19" s="26" t="s">
        <v>72</v>
      </c>
      <c r="G19" s="47"/>
      <c r="H19" s="47"/>
      <c r="I19" s="48"/>
      <c r="J19" s="15"/>
      <c r="K19" s="25" t="s">
        <v>72</v>
      </c>
      <c r="L19" s="47"/>
      <c r="M19" s="47"/>
      <c r="N19" s="48"/>
    </row>
    <row r="20" spans="1:30" ht="13.5" thickBot="1" x14ac:dyDescent="0.25">
      <c r="A20" s="26" t="s">
        <v>15</v>
      </c>
      <c r="B20" s="47"/>
      <c r="C20" s="47"/>
      <c r="D20" s="48"/>
      <c r="F20" s="26" t="s">
        <v>15</v>
      </c>
      <c r="G20" s="47"/>
      <c r="H20" s="47"/>
      <c r="I20" s="48"/>
      <c r="J20" s="15"/>
      <c r="K20" s="26" t="s">
        <v>15</v>
      </c>
      <c r="L20" s="47"/>
      <c r="M20" s="47"/>
      <c r="N20" s="48"/>
    </row>
    <row r="21" spans="1:30" ht="13.5" thickBot="1" x14ac:dyDescent="0.25">
      <c r="A21" s="27" t="s">
        <v>16</v>
      </c>
      <c r="B21" s="49"/>
      <c r="C21" s="49"/>
      <c r="D21" s="50"/>
      <c r="F21" s="27" t="s">
        <v>16</v>
      </c>
      <c r="G21" s="49"/>
      <c r="H21" s="49"/>
      <c r="I21" s="50"/>
      <c r="J21" s="15"/>
      <c r="K21" s="27" t="s">
        <v>16</v>
      </c>
      <c r="L21" s="49"/>
      <c r="M21" s="49"/>
      <c r="N21" s="50"/>
    </row>
    <row r="22" spans="1:30" ht="13.5" thickBot="1" x14ac:dyDescent="0.25">
      <c r="J22" s="15"/>
      <c r="L22" s="39"/>
      <c r="M22" s="39"/>
      <c r="N22" s="39"/>
    </row>
    <row r="23" spans="1:30" ht="13.5" thickBot="1" x14ac:dyDescent="0.25">
      <c r="A23" s="13" t="s">
        <v>17</v>
      </c>
      <c r="B23" s="14">
        <f>+'Abril 2016'!B23+'Mayo 2016'!B23+'Junio 2016'!B23</f>
        <v>3755</v>
      </c>
      <c r="C23" s="14">
        <f>+'Abril 2016'!C23+'Mayo 2016'!C23+'Junio 2016'!C23</f>
        <v>3661573.7916939533</v>
      </c>
      <c r="D23" s="14">
        <f>+'Abril 2016'!D23+'Mayo 2016'!D23+'Junio 2016'!D23</f>
        <v>2671</v>
      </c>
      <c r="F23" s="62" t="s">
        <v>17</v>
      </c>
      <c r="G23" s="63">
        <f>+'Abril 2016'!G23+'Mayo 2016'!G23+'Junio 2016'!G23</f>
        <v>4034</v>
      </c>
      <c r="H23" s="63">
        <f>+'Abril 2016'!H23+'Mayo 2016'!H23+'Junio 2016'!H23</f>
        <v>3428998.020138348</v>
      </c>
      <c r="I23" s="64">
        <f>+'Abril 2016'!I23+'Mayo 2016'!I23+'Junio 2016'!I23</f>
        <v>2862</v>
      </c>
      <c r="J23" s="15"/>
      <c r="K23" s="36" t="s">
        <v>17</v>
      </c>
      <c r="L23" s="40">
        <f t="shared" si="1"/>
        <v>-6.916212196331184E-2</v>
      </c>
      <c r="M23" s="40">
        <f t="shared" si="2"/>
        <v>6.7826160933805779E-2</v>
      </c>
      <c r="N23" s="40">
        <f t="shared" si="3"/>
        <v>-6.6736547868623375E-2</v>
      </c>
      <c r="Q23" s="15"/>
      <c r="R23" s="15"/>
      <c r="S23" s="15"/>
      <c r="T23" s="15"/>
      <c r="V23" s="15"/>
      <c r="W23" s="15"/>
      <c r="X23" s="15"/>
      <c r="Y23" s="15"/>
      <c r="AA23" s="15"/>
      <c r="AB23" s="15"/>
      <c r="AC23" s="15"/>
      <c r="AD23" s="15"/>
    </row>
    <row r="24" spans="1:30" ht="13.5" thickBot="1" x14ac:dyDescent="0.25">
      <c r="A24" s="28" t="s">
        <v>18</v>
      </c>
      <c r="B24" s="21">
        <f>+'Abril 2016'!B24+'Mayo 2016'!B24+'Junio 2016'!B24</f>
        <v>3755</v>
      </c>
      <c r="C24" s="21">
        <f>+'Abril 2016'!C24+'Mayo 2016'!C24+'Junio 2016'!C24</f>
        <v>3661573.7916939533</v>
      </c>
      <c r="D24" s="22">
        <f>+'Abril 2016'!D24+'Mayo 2016'!D24+'Junio 2016'!D24</f>
        <v>2671</v>
      </c>
      <c r="F24" s="28" t="s">
        <v>18</v>
      </c>
      <c r="G24" s="21">
        <f>+'Abril 2016'!G24+'Mayo 2016'!G24+'Junio 2016'!G24</f>
        <v>4034</v>
      </c>
      <c r="H24" s="21">
        <f>+'Abril 2016'!H24+'Mayo 2016'!H24+'Junio 2016'!H24</f>
        <v>3428998.020138348</v>
      </c>
      <c r="I24" s="22">
        <f>+'Abril 2016'!I24+'Mayo 2016'!I24+'Junio 2016'!I24</f>
        <v>2862</v>
      </c>
      <c r="J24" s="15"/>
      <c r="K24" s="28" t="s">
        <v>18</v>
      </c>
      <c r="L24" s="43">
        <f t="shared" si="1"/>
        <v>-6.916212196331184E-2</v>
      </c>
      <c r="M24" s="43">
        <f t="shared" si="2"/>
        <v>6.7826160933805779E-2</v>
      </c>
      <c r="N24" s="44">
        <f t="shared" si="3"/>
        <v>-6.6736547868623375E-2</v>
      </c>
    </row>
    <row r="25" spans="1:30" ht="13.5" thickBot="1" x14ac:dyDescent="0.25">
      <c r="J25" s="15"/>
      <c r="L25" s="39"/>
      <c r="M25" s="39"/>
      <c r="N25" s="39"/>
    </row>
    <row r="26" spans="1:30" ht="13.5" thickBot="1" x14ac:dyDescent="0.25">
      <c r="A26" s="10" t="s">
        <v>19</v>
      </c>
      <c r="B26" s="14">
        <f>+'Abril 2016'!B26+'Mayo 2016'!B26+'Junio 2016'!B26</f>
        <v>1136</v>
      </c>
      <c r="C26" s="14">
        <f>+'Abril 2016'!C26+'Mayo 2016'!C26+'Junio 2016'!C26</f>
        <v>622052.33172034088</v>
      </c>
      <c r="D26" s="14">
        <f>+'Abril 2016'!D26+'Mayo 2016'!D26+'Junio 2016'!D26</f>
        <v>955</v>
      </c>
      <c r="F26" s="60" t="s">
        <v>19</v>
      </c>
      <c r="G26" s="63">
        <f>+'Abril 2016'!G26+'Mayo 2016'!G26+'Junio 2016'!G26</f>
        <v>1237</v>
      </c>
      <c r="H26" s="63">
        <f>+'Abril 2016'!H26+'Mayo 2016'!H26+'Junio 2016'!H26</f>
        <v>712946.95198962046</v>
      </c>
      <c r="I26" s="64">
        <f>+'Abril 2016'!I26+'Mayo 2016'!I26+'Junio 2016'!I26</f>
        <v>1019</v>
      </c>
      <c r="J26" s="15"/>
      <c r="K26" s="35" t="s">
        <v>19</v>
      </c>
      <c r="L26" s="40">
        <f t="shared" si="1"/>
        <v>-8.1649151172190737E-2</v>
      </c>
      <c r="M26" s="40">
        <f t="shared" si="2"/>
        <v>-0.1274914213681958</v>
      </c>
      <c r="N26" s="40">
        <f t="shared" si="3"/>
        <v>-6.2806673209028441E-2</v>
      </c>
      <c r="Q26" s="15"/>
      <c r="R26" s="15"/>
      <c r="S26" s="15"/>
      <c r="T26" s="15"/>
      <c r="V26" s="15"/>
      <c r="W26" s="15"/>
      <c r="X26" s="15"/>
      <c r="Y26" s="15"/>
      <c r="AA26" s="15"/>
      <c r="AB26" s="15"/>
      <c r="AC26" s="15"/>
      <c r="AD26" s="15"/>
    </row>
    <row r="27" spans="1:30" ht="13.5" thickBot="1" x14ac:dyDescent="0.25">
      <c r="A27" s="29" t="s">
        <v>20</v>
      </c>
      <c r="B27" s="21">
        <f>+'Abril 2016'!B27+'Mayo 2016'!B27+'Junio 2016'!B27</f>
        <v>1136</v>
      </c>
      <c r="C27" s="21">
        <f>+'Abril 2016'!C27+'Mayo 2016'!C27+'Junio 2016'!C27</f>
        <v>622052.33172034088</v>
      </c>
      <c r="D27" s="22">
        <f>+'Abril 2016'!D27+'Mayo 2016'!D27+'Junio 2016'!D27</f>
        <v>955</v>
      </c>
      <c r="F27" s="29" t="s">
        <v>20</v>
      </c>
      <c r="G27" s="21">
        <f>+'Abril 2016'!G27+'Mayo 2016'!G27+'Junio 2016'!G27</f>
        <v>1237</v>
      </c>
      <c r="H27" s="21">
        <f>+'Abril 2016'!H27+'Mayo 2016'!H27+'Junio 2016'!H27</f>
        <v>712946.95198962046</v>
      </c>
      <c r="I27" s="22">
        <f>+'Abril 2016'!I27+'Mayo 2016'!I27+'Junio 2016'!I27</f>
        <v>1019</v>
      </c>
      <c r="J27" s="15"/>
      <c r="K27" s="29" t="s">
        <v>20</v>
      </c>
      <c r="L27" s="43">
        <f t="shared" si="1"/>
        <v>-8.1649151172190737E-2</v>
      </c>
      <c r="M27" s="43">
        <f t="shared" si="2"/>
        <v>-0.1274914213681958</v>
      </c>
      <c r="N27" s="44">
        <f t="shared" si="3"/>
        <v>-6.2806673209028441E-2</v>
      </c>
    </row>
    <row r="28" spans="1:30" ht="13.5" thickBot="1" x14ac:dyDescent="0.25">
      <c r="J28" s="15"/>
      <c r="L28" s="39"/>
      <c r="M28" s="39"/>
      <c r="N28" s="39"/>
    </row>
    <row r="29" spans="1:30" ht="13.5" thickBot="1" x14ac:dyDescent="0.25">
      <c r="A29" s="10" t="s">
        <v>21</v>
      </c>
      <c r="B29" s="14">
        <f>+'Abril 2016'!B29+'Mayo 2016'!B29+'Junio 2016'!B29</f>
        <v>4861</v>
      </c>
      <c r="C29" s="14">
        <f>+'Abril 2016'!C29+'Mayo 2016'!C29+'Junio 2016'!C29</f>
        <v>2339145.883673206</v>
      </c>
      <c r="D29" s="14">
        <f>+'Abril 2016'!D29+'Mayo 2016'!D29+'Junio 2016'!D29</f>
        <v>3996</v>
      </c>
      <c r="F29" s="60" t="s">
        <v>21</v>
      </c>
      <c r="G29" s="63">
        <f>+'Abril 2016'!G29+'Mayo 2016'!G29+'Junio 2016'!G29</f>
        <v>4888</v>
      </c>
      <c r="H29" s="63">
        <f>+'Abril 2016'!H29+'Mayo 2016'!H29+'Junio 2016'!H29</f>
        <v>2373551.5228621326</v>
      </c>
      <c r="I29" s="64">
        <f>+'Abril 2016'!I29+'Mayo 2016'!I29+'Junio 2016'!I29</f>
        <v>3910</v>
      </c>
      <c r="J29" s="15"/>
      <c r="K29" s="35" t="s">
        <v>21</v>
      </c>
      <c r="L29" s="40">
        <f t="shared" si="1"/>
        <v>-5.5237315875613646E-3</v>
      </c>
      <c r="M29" s="40">
        <f t="shared" si="2"/>
        <v>-1.4495425465817946E-2</v>
      </c>
      <c r="N29" s="40">
        <f t="shared" si="3"/>
        <v>2.1994884910485846E-2</v>
      </c>
      <c r="Q29" s="15"/>
      <c r="R29" s="15"/>
      <c r="S29" s="15"/>
      <c r="T29" s="15"/>
      <c r="V29" s="15"/>
      <c r="W29" s="15"/>
      <c r="X29" s="15"/>
      <c r="Y29" s="15"/>
      <c r="AA29" s="15"/>
      <c r="AB29" s="15"/>
      <c r="AC29" s="15"/>
      <c r="AD29" s="15"/>
    </row>
    <row r="30" spans="1:30" ht="13.5" thickBot="1" x14ac:dyDescent="0.25">
      <c r="A30" s="30" t="s">
        <v>22</v>
      </c>
      <c r="B30" s="17">
        <f>+'Abril 2016'!B30+'Mayo 2016'!B30+'Junio 2016'!B30</f>
        <v>2337</v>
      </c>
      <c r="C30" s="17">
        <f>+'Abril 2016'!C30+'Mayo 2016'!C30+'Junio 2016'!C30</f>
        <v>1250490.0684387605</v>
      </c>
      <c r="D30" s="19">
        <f>+'Abril 2016'!D30+'Mayo 2016'!D30+'Junio 2016'!D30</f>
        <v>1901</v>
      </c>
      <c r="F30" s="30" t="s">
        <v>22</v>
      </c>
      <c r="G30" s="17">
        <f>+'Abril 2016'!G30+'Mayo 2016'!G30+'Junio 2016'!G30</f>
        <v>2204</v>
      </c>
      <c r="H30" s="17">
        <f>+'Abril 2016'!H30+'Mayo 2016'!H30+'Junio 2016'!H30</f>
        <v>1300246.857844064</v>
      </c>
      <c r="I30" s="19">
        <f>+'Abril 2016'!I30+'Mayo 2016'!I30+'Junio 2016'!I30</f>
        <v>1714</v>
      </c>
      <c r="J30" s="15"/>
      <c r="K30" s="30" t="s">
        <v>22</v>
      </c>
      <c r="L30" s="41">
        <f t="shared" si="1"/>
        <v>6.0344827586206851E-2</v>
      </c>
      <c r="M30" s="41">
        <f t="shared" si="2"/>
        <v>-3.826718680774599E-2</v>
      </c>
      <c r="N30" s="42">
        <f t="shared" si="3"/>
        <v>0.10910151691948666</v>
      </c>
    </row>
    <row r="31" spans="1:30" ht="13.5" thickBot="1" x14ac:dyDescent="0.25">
      <c r="A31" s="31" t="s">
        <v>23</v>
      </c>
      <c r="B31" s="21">
        <f>+'Abril 2016'!B31+'Mayo 2016'!B31+'Junio 2016'!B31</f>
        <v>2524</v>
      </c>
      <c r="C31" s="21">
        <f>+'Abril 2016'!C31+'Mayo 2016'!C31+'Junio 2016'!C31</f>
        <v>1088655.8152344455</v>
      </c>
      <c r="D31" s="22">
        <f>+'Abril 2016'!D31+'Mayo 2016'!D31+'Junio 2016'!D31</f>
        <v>2095</v>
      </c>
      <c r="F31" s="31" t="s">
        <v>23</v>
      </c>
      <c r="G31" s="55">
        <f>+'Abril 2016'!G31+'Mayo 2016'!G31+'Junio 2016'!G31</f>
        <v>2684</v>
      </c>
      <c r="H31" s="55">
        <f>+'Abril 2016'!H31+'Mayo 2016'!H31+'Junio 2016'!H31</f>
        <v>1073304.6650180686</v>
      </c>
      <c r="I31" s="56">
        <f>+'Abril 2016'!I31+'Mayo 2016'!I31+'Junio 2016'!I31</f>
        <v>2196</v>
      </c>
      <c r="J31" s="15"/>
      <c r="K31" s="31" t="s">
        <v>23</v>
      </c>
      <c r="L31" s="43">
        <f t="shared" si="1"/>
        <v>-5.9612518628912037E-2</v>
      </c>
      <c r="M31" s="43">
        <f t="shared" si="2"/>
        <v>1.4302695885625827E-2</v>
      </c>
      <c r="N31" s="44">
        <f t="shared" si="3"/>
        <v>-4.5992714025500869E-2</v>
      </c>
    </row>
    <row r="32" spans="1:30" ht="13.5" thickBot="1" x14ac:dyDescent="0.25">
      <c r="J32" s="15"/>
      <c r="L32" s="39"/>
      <c r="M32" s="39"/>
      <c r="N32" s="39"/>
    </row>
    <row r="33" spans="1:30" ht="13.5" thickBot="1" x14ac:dyDescent="0.25">
      <c r="A33" s="13" t="s">
        <v>24</v>
      </c>
      <c r="B33" s="14">
        <f>+'Abril 2016'!B33+'Mayo 2016'!B33+'Junio 2016'!B33</f>
        <v>4784</v>
      </c>
      <c r="C33" s="14">
        <f>+'Abril 2016'!C33+'Mayo 2016'!C33+'Junio 2016'!C33</f>
        <v>3209234.491140957</v>
      </c>
      <c r="D33" s="14">
        <f>+'Abril 2016'!D33+'Mayo 2016'!D33+'Junio 2016'!D33</f>
        <v>3772</v>
      </c>
      <c r="F33" s="62" t="s">
        <v>24</v>
      </c>
      <c r="G33" s="63">
        <f>+'Abril 2016'!G33+'Mayo 2016'!G33+'Junio 2016'!G33</f>
        <v>2847</v>
      </c>
      <c r="H33" s="63">
        <f>+'Abril 2016'!H33+'Mayo 2016'!H33+'Junio 2016'!H33</f>
        <v>2343350.0198880001</v>
      </c>
      <c r="I33" s="64">
        <f>+'Abril 2016'!I33+'Mayo 2016'!I33+'Junio 2016'!I33</f>
        <v>1812</v>
      </c>
      <c r="J33" s="15"/>
      <c r="K33" s="36" t="s">
        <v>24</v>
      </c>
      <c r="L33" s="40">
        <f t="shared" si="1"/>
        <v>0.68036529680365287</v>
      </c>
      <c r="M33" s="40">
        <f t="shared" si="2"/>
        <v>0.36950710047760671</v>
      </c>
      <c r="N33" s="40">
        <f t="shared" si="3"/>
        <v>1.0816777041942607</v>
      </c>
      <c r="Q33" s="15"/>
      <c r="R33" s="15"/>
      <c r="S33" s="15"/>
      <c r="T33" s="15"/>
      <c r="V33" s="15"/>
      <c r="W33" s="15"/>
      <c r="X33" s="15"/>
      <c r="Y33" s="15"/>
      <c r="AA33" s="15"/>
      <c r="AB33" s="15"/>
      <c r="AC33" s="15"/>
      <c r="AD33" s="15"/>
    </row>
    <row r="34" spans="1:30" ht="13.5" thickBot="1" x14ac:dyDescent="0.25">
      <c r="A34" s="28" t="s">
        <v>25</v>
      </c>
      <c r="B34" s="21">
        <f>+'Abril 2016'!B34+'Mayo 2016'!B34+'Junio 2016'!B34</f>
        <v>4784</v>
      </c>
      <c r="C34" s="21">
        <f>+'Abril 2016'!C34+'Mayo 2016'!C34+'Junio 2016'!C34</f>
        <v>3209234.491140957</v>
      </c>
      <c r="D34" s="22">
        <f>+'Abril 2016'!D34+'Mayo 2016'!D34+'Junio 2016'!D34</f>
        <v>3772</v>
      </c>
      <c r="F34" s="28" t="s">
        <v>25</v>
      </c>
      <c r="G34" s="21">
        <f>+'Abril 2016'!G34+'Mayo 2016'!G34+'Junio 2016'!G34</f>
        <v>2847</v>
      </c>
      <c r="H34" s="21">
        <f>+'Abril 2016'!H34+'Mayo 2016'!H34+'Junio 2016'!H34</f>
        <v>2343350.0198880001</v>
      </c>
      <c r="I34" s="22">
        <f>+'Abril 2016'!I34+'Mayo 2016'!I34+'Junio 2016'!I34</f>
        <v>1812</v>
      </c>
      <c r="J34" s="15"/>
      <c r="K34" s="28" t="s">
        <v>25</v>
      </c>
      <c r="L34" s="43">
        <f t="shared" si="1"/>
        <v>0.68036529680365287</v>
      </c>
      <c r="M34" s="43">
        <f t="shared" si="2"/>
        <v>0.36950710047760671</v>
      </c>
      <c r="N34" s="44">
        <f t="shared" si="3"/>
        <v>1.0816777041942607</v>
      </c>
    </row>
    <row r="35" spans="1:30" ht="13.5" thickBot="1" x14ac:dyDescent="0.25">
      <c r="J35" s="15"/>
      <c r="L35" s="39"/>
      <c r="M35" s="39"/>
      <c r="N35" s="39"/>
    </row>
    <row r="36" spans="1:30" ht="13.5" thickBot="1" x14ac:dyDescent="0.25">
      <c r="A36" s="10" t="s">
        <v>26</v>
      </c>
      <c r="B36" s="14">
        <f>+'Abril 2016'!B36+'Mayo 2016'!B36+'Junio 2016'!B36</f>
        <v>8639</v>
      </c>
      <c r="C36" s="14">
        <f>+'Abril 2016'!C36+'Mayo 2016'!C36+'Junio 2016'!C36</f>
        <v>9620550.8833986148</v>
      </c>
      <c r="D36" s="14">
        <f>+'Abril 2016'!D36+'Mayo 2016'!D36+'Junio 2016'!D36</f>
        <v>5428</v>
      </c>
      <c r="F36" s="60" t="s">
        <v>26</v>
      </c>
      <c r="G36" s="63">
        <f>+'Abril 2016'!G36+'Mayo 2016'!G36+'Junio 2016'!G36</f>
        <v>8308</v>
      </c>
      <c r="H36" s="63">
        <f>+'Abril 2016'!H36+'Mayo 2016'!H36+'Junio 2016'!H36</f>
        <v>8315181.9298246102</v>
      </c>
      <c r="I36" s="64">
        <f>+'Abril 2016'!I36+'Mayo 2016'!I36+'Junio 2016'!I36</f>
        <v>5259</v>
      </c>
      <c r="J36" s="15"/>
      <c r="K36" s="35" t="s">
        <v>26</v>
      </c>
      <c r="L36" s="40">
        <f t="shared" si="1"/>
        <v>3.9841116995666725E-2</v>
      </c>
      <c r="M36" s="40">
        <f t="shared" si="2"/>
        <v>0.15698621684896064</v>
      </c>
      <c r="N36" s="40">
        <f t="shared" si="3"/>
        <v>3.2135386955695067E-2</v>
      </c>
    </row>
    <row r="37" spans="1:30" ht="13.5" thickBot="1" x14ac:dyDescent="0.25">
      <c r="A37" s="25" t="s">
        <v>27</v>
      </c>
      <c r="B37" s="47"/>
      <c r="C37" s="47"/>
      <c r="D37" s="47"/>
      <c r="F37" s="25" t="s">
        <v>27</v>
      </c>
      <c r="G37" s="47"/>
      <c r="H37" s="47"/>
      <c r="I37" s="47"/>
      <c r="J37" s="15"/>
      <c r="K37" s="25" t="s">
        <v>27</v>
      </c>
      <c r="L37" s="47"/>
      <c r="M37" s="47"/>
      <c r="N37" s="47"/>
    </row>
    <row r="38" spans="1:30" ht="13.5" thickBot="1" x14ac:dyDescent="0.25">
      <c r="A38" s="26" t="s">
        <v>28</v>
      </c>
      <c r="B38" s="47"/>
      <c r="C38" s="47"/>
      <c r="D38" s="47"/>
      <c r="F38" s="26" t="s">
        <v>28</v>
      </c>
      <c r="G38" s="47"/>
      <c r="H38" s="47"/>
      <c r="I38" s="47"/>
      <c r="J38" s="15"/>
      <c r="K38" s="26" t="s">
        <v>28</v>
      </c>
      <c r="L38" s="47"/>
      <c r="M38" s="47"/>
      <c r="N38" s="47"/>
    </row>
    <row r="39" spans="1:30" ht="13.5" thickBot="1" x14ac:dyDescent="0.25">
      <c r="A39" s="26" t="s">
        <v>29</v>
      </c>
      <c r="B39" s="47"/>
      <c r="C39" s="47"/>
      <c r="D39" s="47"/>
      <c r="F39" s="26" t="s">
        <v>29</v>
      </c>
      <c r="G39" s="47"/>
      <c r="H39" s="47"/>
      <c r="I39" s="47"/>
      <c r="J39" s="15"/>
      <c r="K39" s="26" t="s">
        <v>29</v>
      </c>
      <c r="L39" s="47"/>
      <c r="M39" s="47"/>
      <c r="N39" s="47"/>
    </row>
    <row r="40" spans="1:30" ht="13.5" thickBot="1" x14ac:dyDescent="0.25">
      <c r="A40" s="26" t="s">
        <v>30</v>
      </c>
      <c r="B40" s="47"/>
      <c r="C40" s="47"/>
      <c r="D40" s="47"/>
      <c r="F40" s="26" t="s">
        <v>30</v>
      </c>
      <c r="G40" s="47"/>
      <c r="H40" s="47"/>
      <c r="I40" s="47"/>
      <c r="J40" s="15"/>
      <c r="K40" s="26" t="s">
        <v>30</v>
      </c>
      <c r="L40" s="47"/>
      <c r="M40" s="47"/>
      <c r="N40" s="47"/>
    </row>
    <row r="41" spans="1:30" ht="13.5" thickBot="1" x14ac:dyDescent="0.25">
      <c r="A41" s="27" t="s">
        <v>31</v>
      </c>
      <c r="B41" s="47"/>
      <c r="C41" s="47"/>
      <c r="D41" s="47"/>
      <c r="F41" s="27" t="s">
        <v>31</v>
      </c>
      <c r="G41" s="47"/>
      <c r="H41" s="47"/>
      <c r="I41" s="47"/>
      <c r="J41" s="15"/>
      <c r="K41" s="27" t="s">
        <v>31</v>
      </c>
      <c r="L41" s="47"/>
      <c r="M41" s="47"/>
      <c r="N41" s="47"/>
    </row>
    <row r="42" spans="1:30" ht="13.5" thickBot="1" x14ac:dyDescent="0.25">
      <c r="J42" s="15"/>
      <c r="L42" s="39"/>
      <c r="M42" s="39"/>
      <c r="N42" s="39"/>
    </row>
    <row r="43" spans="1:30" ht="13.5" thickBot="1" x14ac:dyDescent="0.25">
      <c r="A43" s="10" t="s">
        <v>32</v>
      </c>
      <c r="B43" s="14">
        <f>+'Abril 2016'!B43+'Mayo 2016'!B43+'Junio 2016'!B43</f>
        <v>15860</v>
      </c>
      <c r="C43" s="14">
        <f>+'Abril 2016'!C43+'Mayo 2016'!C43+'Junio 2016'!C43</f>
        <v>15199742.972617643</v>
      </c>
      <c r="D43" s="14">
        <f>+'Abril 2016'!D43+'Mayo 2016'!D43+'Junio 2016'!D43</f>
        <v>9977</v>
      </c>
      <c r="F43" s="60" t="s">
        <v>32</v>
      </c>
      <c r="G43" s="63">
        <f>+'Abril 2016'!G43+'Mayo 2016'!G43+'Junio 2016'!G43</f>
        <v>15571</v>
      </c>
      <c r="H43" s="63">
        <f>+'Abril 2016'!H43+'Mayo 2016'!H43+'Junio 2016'!H43</f>
        <v>13358926.528585052</v>
      </c>
      <c r="I43" s="64">
        <f>+'Abril 2016'!I43+'Mayo 2016'!I43+'Junio 2016'!I43</f>
        <v>10413</v>
      </c>
      <c r="J43" s="15"/>
      <c r="K43" s="35" t="s">
        <v>32</v>
      </c>
      <c r="L43" s="40">
        <f t="shared" si="1"/>
        <v>1.8560143857170308E-2</v>
      </c>
      <c r="M43" s="40">
        <f t="shared" si="2"/>
        <v>0.13779673389876534</v>
      </c>
      <c r="N43" s="40">
        <f t="shared" si="3"/>
        <v>-4.1870738499951932E-2</v>
      </c>
    </row>
    <row r="44" spans="1:30" ht="13.5" thickBot="1" x14ac:dyDescent="0.25">
      <c r="A44" s="25" t="s">
        <v>33</v>
      </c>
      <c r="B44" s="47"/>
      <c r="C44" s="47"/>
      <c r="D44" s="47"/>
      <c r="F44" s="25" t="s">
        <v>33</v>
      </c>
      <c r="G44" s="47"/>
      <c r="H44" s="47"/>
      <c r="I44" s="47"/>
      <c r="J44" s="15"/>
      <c r="K44" s="25" t="s">
        <v>33</v>
      </c>
      <c r="L44" s="47"/>
      <c r="M44" s="47"/>
      <c r="N44" s="47"/>
    </row>
    <row r="45" spans="1:30" ht="13.5" thickBot="1" x14ac:dyDescent="0.25">
      <c r="A45" s="26" t="s">
        <v>34</v>
      </c>
      <c r="B45" s="47"/>
      <c r="C45" s="47"/>
      <c r="D45" s="47"/>
      <c r="F45" s="26" t="s">
        <v>34</v>
      </c>
      <c r="G45" s="47"/>
      <c r="H45" s="47"/>
      <c r="I45" s="47"/>
      <c r="J45" s="15"/>
      <c r="K45" s="26" t="s">
        <v>34</v>
      </c>
      <c r="L45" s="47"/>
      <c r="M45" s="47"/>
      <c r="N45" s="47"/>
    </row>
    <row r="46" spans="1:30" ht="13.5" thickBot="1" x14ac:dyDescent="0.25">
      <c r="A46" s="26" t="s">
        <v>35</v>
      </c>
      <c r="B46" s="47"/>
      <c r="C46" s="47"/>
      <c r="D46" s="47"/>
      <c r="F46" s="26" t="s">
        <v>35</v>
      </c>
      <c r="G46" s="47"/>
      <c r="H46" s="47"/>
      <c r="I46" s="47"/>
      <c r="J46" s="15"/>
      <c r="K46" s="26" t="s">
        <v>35</v>
      </c>
      <c r="L46" s="47"/>
      <c r="M46" s="47"/>
      <c r="N46" s="47"/>
    </row>
    <row r="47" spans="1:30" ht="13.5" thickBot="1" x14ac:dyDescent="0.25">
      <c r="A47" s="26" t="s">
        <v>36</v>
      </c>
      <c r="B47" s="47"/>
      <c r="C47" s="47"/>
      <c r="D47" s="47"/>
      <c r="F47" s="26" t="s">
        <v>36</v>
      </c>
      <c r="G47" s="47"/>
      <c r="H47" s="47"/>
      <c r="I47" s="47"/>
      <c r="J47" s="15"/>
      <c r="K47" s="26" t="s">
        <v>36</v>
      </c>
      <c r="L47" s="47"/>
      <c r="M47" s="47"/>
      <c r="N47" s="47"/>
    </row>
    <row r="48" spans="1:30" ht="13.5" thickBot="1" x14ac:dyDescent="0.25">
      <c r="A48" s="26" t="s">
        <v>37</v>
      </c>
      <c r="B48" s="47"/>
      <c r="C48" s="47"/>
      <c r="D48" s="47"/>
      <c r="F48" s="26" t="s">
        <v>37</v>
      </c>
      <c r="G48" s="47"/>
      <c r="H48" s="47"/>
      <c r="I48" s="47"/>
      <c r="J48" s="15"/>
      <c r="K48" s="26" t="s">
        <v>37</v>
      </c>
      <c r="L48" s="47"/>
      <c r="M48" s="47"/>
      <c r="N48" s="47"/>
    </row>
    <row r="49" spans="1:30" ht="13.5" thickBot="1" x14ac:dyDescent="0.25">
      <c r="A49" s="26" t="s">
        <v>38</v>
      </c>
      <c r="B49" s="47"/>
      <c r="C49" s="47"/>
      <c r="D49" s="47"/>
      <c r="F49" s="26" t="s">
        <v>38</v>
      </c>
      <c r="G49" s="47"/>
      <c r="H49" s="47"/>
      <c r="I49" s="47"/>
      <c r="J49" s="15"/>
      <c r="K49" s="26" t="s">
        <v>38</v>
      </c>
      <c r="L49" s="47"/>
      <c r="M49" s="47"/>
      <c r="N49" s="47"/>
    </row>
    <row r="50" spans="1:30" ht="13.5" thickBot="1" x14ac:dyDescent="0.25">
      <c r="A50" s="26" t="s">
        <v>39</v>
      </c>
      <c r="B50" s="47"/>
      <c r="C50" s="47"/>
      <c r="D50" s="47"/>
      <c r="F50" s="26" t="s">
        <v>39</v>
      </c>
      <c r="G50" s="47"/>
      <c r="H50" s="47"/>
      <c r="I50" s="47"/>
      <c r="J50" s="15"/>
      <c r="K50" s="26" t="s">
        <v>39</v>
      </c>
      <c r="L50" s="47"/>
      <c r="M50" s="47"/>
      <c r="N50" s="47"/>
    </row>
    <row r="51" spans="1:30" ht="13.5" thickBot="1" x14ac:dyDescent="0.25">
      <c r="A51" s="26" t="s">
        <v>40</v>
      </c>
      <c r="B51" s="47"/>
      <c r="C51" s="47"/>
      <c r="D51" s="47"/>
      <c r="F51" s="26" t="s">
        <v>40</v>
      </c>
      <c r="G51" s="47"/>
      <c r="H51" s="47"/>
      <c r="I51" s="47"/>
      <c r="J51" s="15"/>
      <c r="K51" s="26" t="s">
        <v>40</v>
      </c>
      <c r="L51" s="47"/>
      <c r="M51" s="47"/>
      <c r="N51" s="47"/>
    </row>
    <row r="52" spans="1:30" ht="13.5" thickBot="1" x14ac:dyDescent="0.25">
      <c r="A52" s="27" t="s">
        <v>41</v>
      </c>
      <c r="B52" s="47"/>
      <c r="C52" s="47"/>
      <c r="D52" s="47"/>
      <c r="F52" s="27" t="s">
        <v>41</v>
      </c>
      <c r="G52" s="47"/>
      <c r="H52" s="47"/>
      <c r="I52" s="47"/>
      <c r="J52" s="15"/>
      <c r="K52" s="27" t="s">
        <v>41</v>
      </c>
      <c r="L52" s="47"/>
      <c r="M52" s="47"/>
      <c r="N52" s="47"/>
    </row>
    <row r="53" spans="1:30" ht="13.5" thickBot="1" x14ac:dyDescent="0.25">
      <c r="J53" s="15"/>
      <c r="L53" s="39"/>
      <c r="M53" s="39"/>
      <c r="N53" s="39"/>
    </row>
    <row r="54" spans="1:30" ht="13.5" thickBot="1" x14ac:dyDescent="0.25">
      <c r="A54" s="10" t="s">
        <v>42</v>
      </c>
      <c r="B54" s="14">
        <f>+'Abril 2016'!B54+'Mayo 2016'!B54+'Junio 2016'!B54</f>
        <v>43398</v>
      </c>
      <c r="C54" s="14">
        <f>+'Abril 2016'!C54+'Mayo 2016'!C54+'Junio 2016'!C54</f>
        <v>52981122.976140551</v>
      </c>
      <c r="D54" s="14">
        <f>+'Abril 2016'!D54+'Mayo 2016'!D54+'Junio 2016'!D54</f>
        <v>25838</v>
      </c>
      <c r="F54" s="60" t="s">
        <v>42</v>
      </c>
      <c r="G54" s="63">
        <f>+'Abril 2016'!G54+'Mayo 2016'!G54+'Junio 2016'!G54</f>
        <v>39575</v>
      </c>
      <c r="H54" s="63">
        <f>+'Abril 2016'!H54+'Mayo 2016'!H54+'Junio 2016'!H54</f>
        <v>46405435.675950073</v>
      </c>
      <c r="I54" s="64">
        <f>+'Abril 2016'!I54+'Mayo 2016'!I54+'Junio 2016'!I54</f>
        <v>24960</v>
      </c>
      <c r="J54" s="15"/>
      <c r="K54" s="35" t="s">
        <v>42</v>
      </c>
      <c r="L54" s="40">
        <f t="shared" si="1"/>
        <v>9.6601389766266532E-2</v>
      </c>
      <c r="M54" s="40">
        <f t="shared" si="2"/>
        <v>0.14170079871911145</v>
      </c>
      <c r="N54" s="40">
        <f t="shared" si="3"/>
        <v>3.5176282051281982E-2</v>
      </c>
      <c r="Q54" s="15"/>
      <c r="R54" s="15"/>
      <c r="S54" s="15"/>
      <c r="T54" s="15"/>
      <c r="V54" s="15"/>
      <c r="W54" s="15"/>
      <c r="X54" s="15"/>
      <c r="Y54" s="15"/>
      <c r="AA54" s="15"/>
      <c r="AB54" s="15"/>
      <c r="AC54" s="15"/>
      <c r="AD54" s="15"/>
    </row>
    <row r="55" spans="1:30" ht="13.5" thickBot="1" x14ac:dyDescent="0.25">
      <c r="A55" s="25" t="s">
        <v>43</v>
      </c>
      <c r="B55" s="17">
        <f>+'Abril 2016'!B55+'Mayo 2016'!B55+'Junio 2016'!B55</f>
        <v>32906</v>
      </c>
      <c r="C55" s="17">
        <f>+'Abril 2016'!C55+'Mayo 2016'!C55+'Junio 2016'!C55</f>
        <v>41780028.237830281</v>
      </c>
      <c r="D55" s="19">
        <f>+'Abril 2016'!D55+'Mayo 2016'!D55+'Junio 2016'!D55</f>
        <v>19385</v>
      </c>
      <c r="F55" s="25" t="s">
        <v>43</v>
      </c>
      <c r="G55" s="17">
        <f>+'Abril 2016'!G55+'Mayo 2016'!G55+'Junio 2016'!G55</f>
        <v>30436</v>
      </c>
      <c r="H55" s="17">
        <f>+'Abril 2016'!H55+'Mayo 2016'!H55+'Junio 2016'!H55</f>
        <v>37044239.969497815</v>
      </c>
      <c r="I55" s="19">
        <f>+'Abril 2016'!I55+'Mayo 2016'!I55+'Junio 2016'!I55</f>
        <v>19192</v>
      </c>
      <c r="J55" s="15"/>
      <c r="K55" s="25" t="s">
        <v>43</v>
      </c>
      <c r="L55" s="41">
        <f t="shared" si="1"/>
        <v>8.1153896701274819E-2</v>
      </c>
      <c r="M55" s="41">
        <f t="shared" si="2"/>
        <v>0.12784142075075389</v>
      </c>
      <c r="N55" s="42">
        <f t="shared" si="3"/>
        <v>1.0056273447269781E-2</v>
      </c>
    </row>
    <row r="56" spans="1:30" ht="13.5" thickBot="1" x14ac:dyDescent="0.25">
      <c r="A56" s="26" t="s">
        <v>44</v>
      </c>
      <c r="B56" s="17">
        <f>+'Abril 2016'!B56+'Mayo 2016'!B56+'Junio 2016'!B56</f>
        <v>3331</v>
      </c>
      <c r="C56" s="17">
        <f>+'Abril 2016'!C56+'Mayo 2016'!C56+'Junio 2016'!C56</f>
        <v>2825739.9086983162</v>
      </c>
      <c r="D56" s="19">
        <f>+'Abril 2016'!D56+'Mayo 2016'!D56+'Junio 2016'!D56</f>
        <v>2379</v>
      </c>
      <c r="F56" s="26" t="s">
        <v>44</v>
      </c>
      <c r="G56" s="53">
        <f>+'Abril 2016'!G56+'Mayo 2016'!G56+'Junio 2016'!G56</f>
        <v>3115</v>
      </c>
      <c r="H56" s="53">
        <f>+'Abril 2016'!H56+'Mayo 2016'!H56+'Junio 2016'!H56</f>
        <v>2341799.0302303811</v>
      </c>
      <c r="I56" s="54">
        <f>+'Abril 2016'!I56+'Mayo 2016'!I56+'Junio 2016'!I56</f>
        <v>2388</v>
      </c>
      <c r="J56" s="15"/>
      <c r="K56" s="26" t="s">
        <v>44</v>
      </c>
      <c r="L56" s="41">
        <f t="shared" si="1"/>
        <v>6.9341894060995113E-2</v>
      </c>
      <c r="M56" s="41">
        <f t="shared" si="2"/>
        <v>0.20665346266725804</v>
      </c>
      <c r="N56" s="42">
        <f t="shared" si="3"/>
        <v>-3.7688442211055717E-3</v>
      </c>
    </row>
    <row r="57" spans="1:30" ht="13.5" thickBot="1" x14ac:dyDescent="0.25">
      <c r="A57" s="26" t="s">
        <v>45</v>
      </c>
      <c r="B57" s="17">
        <f>+'Abril 2016'!B57+'Mayo 2016'!B57+'Junio 2016'!B57</f>
        <v>1765</v>
      </c>
      <c r="C57" s="17">
        <f>+'Abril 2016'!C57+'Mayo 2016'!C57+'Junio 2016'!C57</f>
        <v>2108595.7575232773</v>
      </c>
      <c r="D57" s="19">
        <f>+'Abril 2016'!D57+'Mayo 2016'!D57+'Junio 2016'!D57</f>
        <v>917</v>
      </c>
      <c r="F57" s="26" t="s">
        <v>45</v>
      </c>
      <c r="G57" s="53">
        <f>+'Abril 2016'!G57+'Mayo 2016'!G57+'Junio 2016'!G57</f>
        <v>1713</v>
      </c>
      <c r="H57" s="53">
        <f>+'Abril 2016'!H57+'Mayo 2016'!H57+'Junio 2016'!H57</f>
        <v>2085759.7033314349</v>
      </c>
      <c r="I57" s="54">
        <f>+'Abril 2016'!I57+'Mayo 2016'!I57+'Junio 2016'!I57</f>
        <v>883</v>
      </c>
      <c r="J57" s="15"/>
      <c r="K57" s="26" t="s">
        <v>45</v>
      </c>
      <c r="L57" s="41">
        <f t="shared" si="1"/>
        <v>3.0356100408639897E-2</v>
      </c>
      <c r="M57" s="41">
        <f t="shared" si="2"/>
        <v>1.0948554694660162E-2</v>
      </c>
      <c r="N57" s="42">
        <f t="shared" si="3"/>
        <v>3.8505096262740679E-2</v>
      </c>
    </row>
    <row r="58" spans="1:30" ht="13.5" thickBot="1" x14ac:dyDescent="0.25">
      <c r="A58" s="27" t="s">
        <v>46</v>
      </c>
      <c r="B58" s="21">
        <f>+'Abril 2016'!B58+'Mayo 2016'!B58+'Junio 2016'!B58</f>
        <v>5396</v>
      </c>
      <c r="C58" s="21">
        <f>+'Abril 2016'!C58+'Mayo 2016'!C58+'Junio 2016'!C58</f>
        <v>6266759.0720886802</v>
      </c>
      <c r="D58" s="22">
        <f>+'Abril 2016'!D58+'Mayo 2016'!D58+'Junio 2016'!D58</f>
        <v>3157</v>
      </c>
      <c r="F58" s="27" t="s">
        <v>46</v>
      </c>
      <c r="G58" s="55">
        <f>+'Abril 2016'!G58+'Mayo 2016'!G58+'Junio 2016'!G58</f>
        <v>4311</v>
      </c>
      <c r="H58" s="55">
        <f>+'Abril 2016'!H58+'Mayo 2016'!H58+'Junio 2016'!H58</f>
        <v>4933636.9728904497</v>
      </c>
      <c r="I58" s="56">
        <f>+'Abril 2016'!I58+'Mayo 2016'!I58+'Junio 2016'!I58</f>
        <v>2497</v>
      </c>
      <c r="J58" s="15"/>
      <c r="K58" s="27" t="s">
        <v>46</v>
      </c>
      <c r="L58" s="43">
        <f t="shared" si="1"/>
        <v>0.25168174437485513</v>
      </c>
      <c r="M58" s="43">
        <f t="shared" si="2"/>
        <v>0.27021082145352904</v>
      </c>
      <c r="N58" s="44">
        <f t="shared" si="3"/>
        <v>0.26431718061674014</v>
      </c>
    </row>
    <row r="59" spans="1:30" ht="13.5" thickBot="1" x14ac:dyDescent="0.25">
      <c r="J59" s="15"/>
      <c r="L59" s="39"/>
      <c r="M59" s="39"/>
      <c r="N59" s="39"/>
    </row>
    <row r="60" spans="1:30" ht="13.5" thickBot="1" x14ac:dyDescent="0.25">
      <c r="A60" s="10" t="s">
        <v>47</v>
      </c>
      <c r="B60" s="14">
        <f>+'Abril 2016'!B60+'Mayo 2016'!B60+'Junio 2016'!B60</f>
        <v>23206</v>
      </c>
      <c r="C60" s="14">
        <f>+'Abril 2016'!C60+'Mayo 2016'!C60+'Junio 2016'!C60</f>
        <v>16392837.629433125</v>
      </c>
      <c r="D60" s="14">
        <f>+'Abril 2016'!D60+'Mayo 2016'!D60+'Junio 2016'!D60</f>
        <v>18203</v>
      </c>
      <c r="F60" s="60" t="s">
        <v>47</v>
      </c>
      <c r="G60" s="63">
        <f>+'Abril 2016'!G60+'Mayo 2016'!G60+'Junio 2016'!G60</f>
        <v>24015</v>
      </c>
      <c r="H60" s="63">
        <f>+'Abril 2016'!H60+'Mayo 2016'!H60+'Junio 2016'!H60</f>
        <v>14857401.82878281</v>
      </c>
      <c r="I60" s="64">
        <f>+'Abril 2016'!I60+'Mayo 2016'!I60+'Junio 2016'!I60</f>
        <v>19238</v>
      </c>
      <c r="J60" s="15"/>
      <c r="K60" s="35" t="s">
        <v>47</v>
      </c>
      <c r="L60" s="40">
        <f t="shared" si="1"/>
        <v>-3.3687278784093277E-2</v>
      </c>
      <c r="M60" s="40">
        <f t="shared" si="2"/>
        <v>0.10334483904687564</v>
      </c>
      <c r="N60" s="40">
        <f t="shared" si="3"/>
        <v>-5.3799771285996445E-2</v>
      </c>
      <c r="Q60" s="15"/>
      <c r="R60" s="15"/>
      <c r="S60" s="15"/>
      <c r="T60" s="15"/>
      <c r="V60" s="15"/>
      <c r="W60" s="15"/>
      <c r="X60" s="15"/>
      <c r="Y60" s="15"/>
      <c r="AA60" s="15"/>
      <c r="AB60" s="15"/>
      <c r="AC60" s="15"/>
      <c r="AD60" s="15"/>
    </row>
    <row r="61" spans="1:30" ht="13.5" thickBot="1" x14ac:dyDescent="0.25">
      <c r="A61" s="25" t="s">
        <v>48</v>
      </c>
      <c r="B61" s="17">
        <f>+'Abril 2016'!B61+'Mayo 2016'!B61+'Junio 2016'!B61</f>
        <v>3647</v>
      </c>
      <c r="C61" s="17">
        <f>+'Abril 2016'!C61+'Mayo 2016'!C61+'Junio 2016'!C61</f>
        <v>3166546.7688617487</v>
      </c>
      <c r="D61" s="19">
        <f>+'Abril 2016'!D61+'Mayo 2016'!D61+'Junio 2016'!D61</f>
        <v>2579</v>
      </c>
      <c r="F61" s="25" t="s">
        <v>48</v>
      </c>
      <c r="G61" s="17">
        <f>+'Abril 2016'!G61+'Mayo 2016'!G61+'Junio 2016'!G61</f>
        <v>2950</v>
      </c>
      <c r="H61" s="17">
        <f>+'Abril 2016'!H61+'Mayo 2016'!H61+'Junio 2016'!H61</f>
        <v>2266959.7583135818</v>
      </c>
      <c r="I61" s="19">
        <f>+'Abril 2016'!I61+'Mayo 2016'!I61+'Junio 2016'!I61</f>
        <v>2176</v>
      </c>
      <c r="J61" s="15"/>
      <c r="K61" s="25" t="s">
        <v>48</v>
      </c>
      <c r="L61" s="41">
        <f t="shared" si="1"/>
        <v>0.2362711864406779</v>
      </c>
      <c r="M61" s="41">
        <f t="shared" si="2"/>
        <v>0.39682531074895677</v>
      </c>
      <c r="N61" s="42">
        <f t="shared" si="3"/>
        <v>0.18520220588235303</v>
      </c>
    </row>
    <row r="62" spans="1:30" ht="13.5" thickBot="1" x14ac:dyDescent="0.25">
      <c r="A62" s="26" t="s">
        <v>49</v>
      </c>
      <c r="B62" s="17">
        <f>+'Abril 2016'!B62+'Mayo 2016'!B62+'Junio 2016'!B62</f>
        <v>1887</v>
      </c>
      <c r="C62" s="17">
        <f>+'Abril 2016'!C62+'Mayo 2016'!C62+'Junio 2016'!C62</f>
        <v>2308553.7013943177</v>
      </c>
      <c r="D62" s="19">
        <f>+'Abril 2016'!D62+'Mayo 2016'!D62+'Junio 2016'!D62</f>
        <v>1061</v>
      </c>
      <c r="F62" s="26" t="s">
        <v>73</v>
      </c>
      <c r="G62" s="53">
        <f>+'Abril 2016'!G62+'Mayo 2016'!G62+'Junio 2016'!G62</f>
        <v>1618</v>
      </c>
      <c r="H62" s="53">
        <f>+'Abril 2016'!H62+'Mayo 2016'!H62+'Junio 2016'!H62</f>
        <v>2137055.602372969</v>
      </c>
      <c r="I62" s="54">
        <f>+'Abril 2016'!I62+'Mayo 2016'!I62+'Junio 2016'!I62</f>
        <v>845</v>
      </c>
      <c r="J62" s="15"/>
      <c r="K62" s="26" t="s">
        <v>73</v>
      </c>
      <c r="L62" s="41">
        <f t="shared" si="1"/>
        <v>0.16625463535228668</v>
      </c>
      <c r="M62" s="41">
        <f t="shared" si="2"/>
        <v>8.0249713124412203E-2</v>
      </c>
      <c r="N62" s="42">
        <f t="shared" si="3"/>
        <v>0.25562130177514786</v>
      </c>
    </row>
    <row r="63" spans="1:30" ht="13.5" thickBot="1" x14ac:dyDescent="0.25">
      <c r="A63" s="27" t="s">
        <v>50</v>
      </c>
      <c r="B63" s="21">
        <f>+'Abril 2016'!B63+'Mayo 2016'!B63+'Junio 2016'!B63</f>
        <v>17672</v>
      </c>
      <c r="C63" s="21">
        <f>+'Abril 2016'!C63+'Mayo 2016'!C63+'Junio 2016'!C63</f>
        <v>10917737.159177057</v>
      </c>
      <c r="D63" s="22">
        <f>+'Abril 2016'!D63+'Mayo 2016'!D63+'Junio 2016'!D63</f>
        <v>14563</v>
      </c>
      <c r="F63" s="27" t="s">
        <v>50</v>
      </c>
      <c r="G63" s="55">
        <f>+'Abril 2016'!G63+'Mayo 2016'!G63+'Junio 2016'!G63</f>
        <v>19447</v>
      </c>
      <c r="H63" s="55">
        <f>+'Abril 2016'!H63+'Mayo 2016'!H63+'Junio 2016'!H63</f>
        <v>10453386.468096258</v>
      </c>
      <c r="I63" s="56">
        <f>+'Abril 2016'!I63+'Mayo 2016'!I63+'Junio 2016'!I63</f>
        <v>16217</v>
      </c>
      <c r="J63" s="15"/>
      <c r="K63" s="27" t="s">
        <v>50</v>
      </c>
      <c r="L63" s="43">
        <f t="shared" si="1"/>
        <v>-9.1273718311307706E-2</v>
      </c>
      <c r="M63" s="43">
        <f t="shared" si="2"/>
        <v>4.4421077561610955E-2</v>
      </c>
      <c r="N63" s="44">
        <f t="shared" si="3"/>
        <v>-0.10199173706604181</v>
      </c>
    </row>
    <row r="64" spans="1:30" ht="13.5" thickBot="1" x14ac:dyDescent="0.25">
      <c r="J64" s="15"/>
      <c r="L64" s="39"/>
      <c r="M64" s="39"/>
      <c r="N64" s="39"/>
    </row>
    <row r="65" spans="1:30" ht="13.5" thickBot="1" x14ac:dyDescent="0.25">
      <c r="A65" s="10" t="s">
        <v>51</v>
      </c>
      <c r="B65" s="14">
        <f>+'Abril 2016'!B65+'Mayo 2016'!B65+'Junio 2016'!B65</f>
        <v>1207</v>
      </c>
      <c r="C65" s="14">
        <f>+'Abril 2016'!C65+'Mayo 2016'!C65+'Junio 2016'!C65</f>
        <v>946573.35117551801</v>
      </c>
      <c r="D65" s="14">
        <f>+'Abril 2016'!D65+'Mayo 2016'!D65+'Junio 2016'!D65</f>
        <v>775</v>
      </c>
      <c r="F65" s="60" t="s">
        <v>51</v>
      </c>
      <c r="G65" s="63">
        <f>+'Abril 2016'!G65+'Mayo 2016'!G65+'Junio 2016'!G65</f>
        <v>1230</v>
      </c>
      <c r="H65" s="63">
        <f>+'Abril 2016'!H65+'Mayo 2016'!H65+'Junio 2016'!H65</f>
        <v>968511.99866624665</v>
      </c>
      <c r="I65" s="64">
        <f>+'Abril 2016'!I65+'Mayo 2016'!I65+'Junio 2016'!I65</f>
        <v>757</v>
      </c>
      <c r="J65" s="15"/>
      <c r="K65" s="35" t="s">
        <v>51</v>
      </c>
      <c r="L65" s="40">
        <f t="shared" si="1"/>
        <v>-1.8699186991869898E-2</v>
      </c>
      <c r="M65" s="40">
        <f t="shared" si="2"/>
        <v>-2.2651910891078986E-2</v>
      </c>
      <c r="N65" s="40">
        <f t="shared" si="3"/>
        <v>2.3778071334213946E-2</v>
      </c>
      <c r="Q65" s="15"/>
      <c r="R65" s="15"/>
      <c r="S65" s="15"/>
      <c r="T65" s="15"/>
      <c r="V65" s="15"/>
      <c r="W65" s="15"/>
      <c r="X65" s="15"/>
      <c r="Y65" s="15"/>
      <c r="AA65" s="15"/>
      <c r="AB65" s="15"/>
      <c r="AC65" s="15"/>
      <c r="AD65" s="15"/>
    </row>
    <row r="66" spans="1:30" ht="13.5" thickBot="1" x14ac:dyDescent="0.25">
      <c r="A66" s="25" t="s">
        <v>52</v>
      </c>
      <c r="B66" s="17">
        <f>+'Abril 2016'!B66+'Mayo 2016'!B66+'Junio 2016'!B66</f>
        <v>504</v>
      </c>
      <c r="C66" s="17">
        <f>+'Abril 2016'!C66+'Mayo 2016'!C66+'Junio 2016'!C66</f>
        <v>435567.280094299</v>
      </c>
      <c r="D66" s="19">
        <f>+'Abril 2016'!D66+'Mayo 2016'!D66+'Junio 2016'!D66</f>
        <v>292</v>
      </c>
      <c r="F66" s="25" t="s">
        <v>52</v>
      </c>
      <c r="G66" s="17">
        <f>+'Abril 2016'!G66+'Mayo 2016'!G66+'Junio 2016'!G66</f>
        <v>549</v>
      </c>
      <c r="H66" s="17">
        <f>+'Abril 2016'!H66+'Mayo 2016'!H66+'Junio 2016'!H66</f>
        <v>386493.09967445373</v>
      </c>
      <c r="I66" s="19">
        <f>+'Abril 2016'!I66+'Mayo 2016'!I66+'Junio 2016'!I66</f>
        <v>333</v>
      </c>
      <c r="J66" s="15"/>
      <c r="K66" s="25" t="s">
        <v>52</v>
      </c>
      <c r="L66" s="41">
        <f t="shared" si="1"/>
        <v>-8.1967213114754078E-2</v>
      </c>
      <c r="M66" s="41">
        <f t="shared" si="2"/>
        <v>0.1269729794947978</v>
      </c>
      <c r="N66" s="42">
        <f t="shared" si="3"/>
        <v>-0.12312312312312312</v>
      </c>
    </row>
    <row r="67" spans="1:30" ht="13.5" thickBot="1" x14ac:dyDescent="0.25">
      <c r="A67" s="27" t="s">
        <v>53</v>
      </c>
      <c r="B67" s="21">
        <f>+'Abril 2016'!B67+'Mayo 2016'!B67+'Junio 2016'!B67</f>
        <v>703</v>
      </c>
      <c r="C67" s="21">
        <f>+'Abril 2016'!C67+'Mayo 2016'!C67+'Junio 2016'!C67</f>
        <v>511006.07108121901</v>
      </c>
      <c r="D67" s="22">
        <f>+'Abril 2016'!D67+'Mayo 2016'!D67+'Junio 2016'!D67</f>
        <v>483</v>
      </c>
      <c r="F67" s="27" t="s">
        <v>53</v>
      </c>
      <c r="G67" s="55">
        <f>+'Abril 2016'!G67+'Mayo 2016'!G67+'Junio 2016'!G67</f>
        <v>681</v>
      </c>
      <c r="H67" s="55">
        <f>+'Abril 2016'!H67+'Mayo 2016'!H67+'Junio 2016'!H67</f>
        <v>582018.89899179293</v>
      </c>
      <c r="I67" s="56">
        <f>+'Abril 2016'!I67+'Mayo 2016'!I67+'Junio 2016'!I67</f>
        <v>424</v>
      </c>
      <c r="J67" s="15"/>
      <c r="K67" s="27" t="s">
        <v>53</v>
      </c>
      <c r="L67" s="43">
        <f t="shared" si="1"/>
        <v>3.2305433186490484E-2</v>
      </c>
      <c r="M67" s="43">
        <f t="shared" si="2"/>
        <v>-0.12201120622300488</v>
      </c>
      <c r="N67" s="44">
        <f t="shared" si="3"/>
        <v>0.13915094339622636</v>
      </c>
    </row>
    <row r="68" spans="1:30" ht="13.5" thickBot="1" x14ac:dyDescent="0.25">
      <c r="J68" s="15"/>
      <c r="L68" s="39"/>
      <c r="M68" s="39"/>
      <c r="N68" s="39"/>
    </row>
    <row r="69" spans="1:30" ht="13.5" thickBot="1" x14ac:dyDescent="0.25">
      <c r="A69" s="10" t="s">
        <v>54</v>
      </c>
      <c r="B69" s="14">
        <f>+'Abril 2016'!B69+'Mayo 2016'!B69+'Junio 2016'!B69</f>
        <v>9461</v>
      </c>
      <c r="C69" s="14">
        <f>+'Abril 2016'!C69+'Mayo 2016'!C69+'Junio 2016'!C69</f>
        <v>8853100.8689804636</v>
      </c>
      <c r="D69" s="14">
        <f>+'Abril 2016'!D69+'Mayo 2016'!D69+'Junio 2016'!D69</f>
        <v>5944</v>
      </c>
      <c r="F69" s="60" t="s">
        <v>54</v>
      </c>
      <c r="G69" s="63">
        <f>+'Abril 2016'!G69+'Mayo 2016'!G69+'Junio 2016'!G69</f>
        <v>8611</v>
      </c>
      <c r="H69" s="63">
        <f>+'Abril 2016'!H69+'Mayo 2016'!H69+'Junio 2016'!H69</f>
        <v>7890943.9447236592</v>
      </c>
      <c r="I69" s="64">
        <f>+'Abril 2016'!I69+'Mayo 2016'!I69+'Junio 2016'!I69</f>
        <v>5344</v>
      </c>
      <c r="J69" s="15"/>
      <c r="K69" s="35" t="s">
        <v>54</v>
      </c>
      <c r="L69" s="40">
        <f t="shared" si="1"/>
        <v>9.8710951109046485E-2</v>
      </c>
      <c r="M69" s="40">
        <f t="shared" si="2"/>
        <v>0.12193179054327952</v>
      </c>
      <c r="N69" s="40">
        <f t="shared" si="3"/>
        <v>0.11227544910179632</v>
      </c>
      <c r="Q69" s="15"/>
      <c r="R69" s="15"/>
      <c r="S69" s="15"/>
      <c r="T69" s="15"/>
      <c r="V69" s="15"/>
      <c r="W69" s="15"/>
      <c r="X69" s="15"/>
      <c r="Y69" s="15"/>
      <c r="AA69" s="15"/>
      <c r="AB69" s="15"/>
      <c r="AC69" s="15"/>
      <c r="AD69" s="15"/>
    </row>
    <row r="70" spans="1:30" ht="13.5" thickBot="1" x14ac:dyDescent="0.25">
      <c r="A70" s="25" t="s">
        <v>55</v>
      </c>
      <c r="B70" s="17">
        <f>+'Abril 2016'!B70+'Mayo 2016'!B70+'Junio 2016'!B70</f>
        <v>3119</v>
      </c>
      <c r="C70" s="17">
        <f>+'Abril 2016'!C70+'Mayo 2016'!C70+'Junio 2016'!C70</f>
        <v>1805342.3649839915</v>
      </c>
      <c r="D70" s="19">
        <f>+'Abril 2016'!D70+'Mayo 2016'!D70+'Junio 2016'!D70</f>
        <v>2426</v>
      </c>
      <c r="F70" s="25" t="s">
        <v>55</v>
      </c>
      <c r="G70" s="17">
        <f>+'Abril 2016'!G70+'Mayo 2016'!G70+'Junio 2016'!G70</f>
        <v>2736</v>
      </c>
      <c r="H70" s="17">
        <f>+'Abril 2016'!H70+'Mayo 2016'!H70+'Junio 2016'!H70</f>
        <v>1852359.2148442925</v>
      </c>
      <c r="I70" s="19">
        <f>+'Abril 2016'!I70+'Mayo 2016'!I70+'Junio 2016'!I70</f>
        <v>2000</v>
      </c>
      <c r="J70" s="15"/>
      <c r="K70" s="25" t="s">
        <v>55</v>
      </c>
      <c r="L70" s="41">
        <f t="shared" si="1"/>
        <v>0.13998538011695905</v>
      </c>
      <c r="M70" s="41">
        <f t="shared" si="2"/>
        <v>-2.5382144825647712E-2</v>
      </c>
      <c r="N70" s="42">
        <f t="shared" si="3"/>
        <v>0.21300000000000008</v>
      </c>
    </row>
    <row r="71" spans="1:30" ht="13.5" thickBot="1" x14ac:dyDescent="0.25">
      <c r="A71" s="26" t="s">
        <v>56</v>
      </c>
      <c r="B71" s="17">
        <f>+'Abril 2016'!B71+'Mayo 2016'!B71+'Junio 2016'!B71</f>
        <v>552</v>
      </c>
      <c r="C71" s="17">
        <f>+'Abril 2016'!C71+'Mayo 2016'!C71+'Junio 2016'!C71</f>
        <v>504916.20981562603</v>
      </c>
      <c r="D71" s="19">
        <f>+'Abril 2016'!D71+'Mayo 2016'!D71+'Junio 2016'!D71</f>
        <v>305</v>
      </c>
      <c r="F71" s="26" t="s">
        <v>56</v>
      </c>
      <c r="G71" s="53">
        <f>+'Abril 2016'!G71+'Mayo 2016'!G71+'Junio 2016'!G71</f>
        <v>453</v>
      </c>
      <c r="H71" s="53">
        <f>+'Abril 2016'!H71+'Mayo 2016'!H71+'Junio 2016'!H71</f>
        <v>505614.92908717599</v>
      </c>
      <c r="I71" s="54">
        <f>+'Abril 2016'!I71+'Mayo 2016'!I71+'Junio 2016'!I71</f>
        <v>260</v>
      </c>
      <c r="J71" s="15"/>
      <c r="K71" s="26" t="s">
        <v>56</v>
      </c>
      <c r="L71" s="41">
        <f t="shared" ref="L71:L92" si="4">+B71/G71-1</f>
        <v>0.2185430463576159</v>
      </c>
      <c r="M71" s="41">
        <f t="shared" ref="M71:M92" si="5">+C71/H71-1</f>
        <v>-1.3819197799626037E-3</v>
      </c>
      <c r="N71" s="42">
        <f t="shared" ref="N71:N92" si="6">+D71/I71-1</f>
        <v>0.17307692307692313</v>
      </c>
    </row>
    <row r="72" spans="1:30" ht="13.5" thickBot="1" x14ac:dyDescent="0.25">
      <c r="A72" s="26" t="s">
        <v>57</v>
      </c>
      <c r="B72" s="17">
        <f>+'Abril 2016'!B72+'Mayo 2016'!B72+'Junio 2016'!B72</f>
        <v>495</v>
      </c>
      <c r="C72" s="17">
        <f>+'Abril 2016'!C72+'Mayo 2016'!C72+'Junio 2016'!C72</f>
        <v>582858.18954222801</v>
      </c>
      <c r="D72" s="19">
        <f>+'Abril 2016'!D72+'Mayo 2016'!D72+'Junio 2016'!D72</f>
        <v>288</v>
      </c>
      <c r="F72" s="26" t="s">
        <v>57</v>
      </c>
      <c r="G72" s="53">
        <f>+'Abril 2016'!G72+'Mayo 2016'!G72+'Junio 2016'!G72</f>
        <v>444</v>
      </c>
      <c r="H72" s="53">
        <f>+'Abril 2016'!H72+'Mayo 2016'!H72+'Junio 2016'!H72</f>
        <v>388014.88080399495</v>
      </c>
      <c r="I72" s="54">
        <f>+'Abril 2016'!I72+'Mayo 2016'!I72+'Junio 2016'!I72</f>
        <v>279</v>
      </c>
      <c r="J72" s="15"/>
      <c r="K72" s="26" t="s">
        <v>57</v>
      </c>
      <c r="L72" s="41">
        <f t="shared" si="4"/>
        <v>0.11486486486486491</v>
      </c>
      <c r="M72" s="41">
        <f t="shared" si="5"/>
        <v>0.50215421721585418</v>
      </c>
      <c r="N72" s="42">
        <f t="shared" si="6"/>
        <v>3.2258064516129004E-2</v>
      </c>
    </row>
    <row r="73" spans="1:30" ht="13.5" thickBot="1" x14ac:dyDescent="0.25">
      <c r="A73" s="27" t="s">
        <v>58</v>
      </c>
      <c r="B73" s="21">
        <f>+'Abril 2016'!B73+'Mayo 2016'!B73+'Junio 2016'!B73</f>
        <v>5295</v>
      </c>
      <c r="C73" s="21">
        <f>+'Abril 2016'!C73+'Mayo 2016'!C73+'Junio 2016'!C73</f>
        <v>5959984.1046386166</v>
      </c>
      <c r="D73" s="22">
        <f>+'Abril 2016'!D73+'Mayo 2016'!D73+'Junio 2016'!D73</f>
        <v>2925</v>
      </c>
      <c r="F73" s="27" t="s">
        <v>58</v>
      </c>
      <c r="G73" s="55">
        <f>+'Abril 2016'!G73+'Mayo 2016'!G73+'Junio 2016'!G73</f>
        <v>4978</v>
      </c>
      <c r="H73" s="55">
        <f>+'Abril 2016'!H73+'Mayo 2016'!H73+'Junio 2016'!H73</f>
        <v>5144954.9199881945</v>
      </c>
      <c r="I73" s="56">
        <f>+'Abril 2016'!I73+'Mayo 2016'!I73+'Junio 2016'!I73</f>
        <v>2805</v>
      </c>
      <c r="J73" s="15"/>
      <c r="K73" s="27" t="s">
        <v>58</v>
      </c>
      <c r="L73" s="43">
        <f t="shared" si="4"/>
        <v>6.3680192848533546E-2</v>
      </c>
      <c r="M73" s="43">
        <f t="shared" si="5"/>
        <v>0.15841328006277111</v>
      </c>
      <c r="N73" s="44">
        <f t="shared" si="6"/>
        <v>4.2780748663101553E-2</v>
      </c>
    </row>
    <row r="74" spans="1:30" ht="13.5" thickBot="1" x14ac:dyDescent="0.25">
      <c r="J74" s="15"/>
      <c r="L74" s="39"/>
      <c r="M74" s="39"/>
      <c r="N74" s="39"/>
    </row>
    <row r="75" spans="1:30" ht="13.5" thickBot="1" x14ac:dyDescent="0.25">
      <c r="A75" s="10" t="s">
        <v>59</v>
      </c>
      <c r="B75" s="14">
        <f>+'Abril 2016'!B75+'Mayo 2016'!B75+'Junio 2016'!B75</f>
        <v>31787</v>
      </c>
      <c r="C75" s="14">
        <f>+'Abril 2016'!C75+'Mayo 2016'!C75+'Junio 2016'!C75</f>
        <v>31330454.044387378</v>
      </c>
      <c r="D75" s="14">
        <f>+'Abril 2016'!D75+'Mayo 2016'!D75+'Junio 2016'!D75</f>
        <v>21545</v>
      </c>
      <c r="F75" s="60" t="s">
        <v>59</v>
      </c>
      <c r="G75" s="63">
        <f>+'Abril 2016'!G75+'Mayo 2016'!G75+'Junio 2016'!G75</f>
        <v>27276</v>
      </c>
      <c r="H75" s="63">
        <f>+'Abril 2016'!H75+'Mayo 2016'!H75+'Junio 2016'!H75</f>
        <v>26453892.900276639</v>
      </c>
      <c r="I75" s="64">
        <f>+'Abril 2016'!I75+'Mayo 2016'!I75+'Junio 2016'!I75</f>
        <v>18439</v>
      </c>
      <c r="J75" s="15"/>
      <c r="K75" s="35" t="s">
        <v>59</v>
      </c>
      <c r="L75" s="40">
        <f t="shared" si="4"/>
        <v>0.16538348731485564</v>
      </c>
      <c r="M75" s="40">
        <f t="shared" si="5"/>
        <v>0.18434190999766775</v>
      </c>
      <c r="N75" s="40">
        <f t="shared" si="6"/>
        <v>0.16844731276099578</v>
      </c>
      <c r="Q75" s="15"/>
      <c r="R75" s="15"/>
      <c r="S75" s="15"/>
      <c r="T75" s="15"/>
      <c r="V75" s="15"/>
      <c r="W75" s="15"/>
      <c r="X75" s="15"/>
      <c r="Y75" s="15"/>
      <c r="AA75" s="15"/>
      <c r="AB75" s="15"/>
      <c r="AC75" s="15"/>
      <c r="AD75" s="15"/>
    </row>
    <row r="76" spans="1:30" ht="13.5" thickBot="1" x14ac:dyDescent="0.25">
      <c r="A76" s="29" t="s">
        <v>60</v>
      </c>
      <c r="B76" s="21">
        <f>+'Abril 2016'!B76+'Mayo 2016'!B76+'Junio 2016'!B76</f>
        <v>31787</v>
      </c>
      <c r="C76" s="21">
        <f>+'Abril 2016'!C76+'Mayo 2016'!C76+'Junio 2016'!C76</f>
        <v>31330454.044387378</v>
      </c>
      <c r="D76" s="22">
        <f>+'Abril 2016'!D76+'Mayo 2016'!D76+'Junio 2016'!D76</f>
        <v>21545</v>
      </c>
      <c r="F76" s="29" t="s">
        <v>60</v>
      </c>
      <c r="G76" s="21">
        <f>+'Abril 2016'!G76+'Mayo 2016'!G76+'Junio 2016'!G76</f>
        <v>27276</v>
      </c>
      <c r="H76" s="21">
        <f>+'Abril 2016'!H76+'Mayo 2016'!H76+'Junio 2016'!H76</f>
        <v>26453892.900276639</v>
      </c>
      <c r="I76" s="22">
        <f>+'Abril 2016'!I76+'Mayo 2016'!I76+'Junio 2016'!I76</f>
        <v>18439</v>
      </c>
      <c r="J76" s="15"/>
      <c r="K76" s="29" t="s">
        <v>60</v>
      </c>
      <c r="L76" s="43">
        <f t="shared" si="4"/>
        <v>0.16538348731485564</v>
      </c>
      <c r="M76" s="43">
        <f t="shared" si="5"/>
        <v>0.18434190999766775</v>
      </c>
      <c r="N76" s="44">
        <f t="shared" si="6"/>
        <v>0.16844731276099578</v>
      </c>
    </row>
    <row r="77" spans="1:30" ht="13.5" thickBot="1" x14ac:dyDescent="0.25">
      <c r="J77" s="15"/>
      <c r="L77" s="39"/>
      <c r="M77" s="39"/>
      <c r="N77" s="39"/>
    </row>
    <row r="78" spans="1:30" ht="13.5" thickBot="1" x14ac:dyDescent="0.25">
      <c r="A78" s="10" t="s">
        <v>61</v>
      </c>
      <c r="B78" s="14">
        <f>+'Abril 2016'!B78+'Mayo 2016'!B78+'Junio 2016'!B78</f>
        <v>10841</v>
      </c>
      <c r="C78" s="14">
        <f>+'Abril 2016'!C78+'Mayo 2016'!C78+'Junio 2016'!C78</f>
        <v>7097357.6702262955</v>
      </c>
      <c r="D78" s="14">
        <f>+'Abril 2016'!D78+'Mayo 2016'!D78+'Junio 2016'!D78</f>
        <v>8860</v>
      </c>
      <c r="F78" s="60" t="s">
        <v>61</v>
      </c>
      <c r="G78" s="63">
        <f>+'Abril 2016'!G78+'Mayo 2016'!G78+'Junio 2016'!G78</f>
        <v>10038</v>
      </c>
      <c r="H78" s="63">
        <f>+'Abril 2016'!H78+'Mayo 2016'!H78+'Junio 2016'!H78</f>
        <v>6558369.6022362793</v>
      </c>
      <c r="I78" s="64">
        <f>+'Abril 2016'!I78+'Mayo 2016'!I78+'Junio 2016'!I78</f>
        <v>8535</v>
      </c>
      <c r="J78" s="15"/>
      <c r="K78" s="35" t="s">
        <v>61</v>
      </c>
      <c r="L78" s="40">
        <f t="shared" si="4"/>
        <v>7.9996015142458576E-2</v>
      </c>
      <c r="M78" s="40">
        <f t="shared" si="5"/>
        <v>8.2183240756396492E-2</v>
      </c>
      <c r="N78" s="40">
        <f t="shared" si="6"/>
        <v>3.8078500292911599E-2</v>
      </c>
      <c r="Q78" s="15"/>
      <c r="R78" s="15"/>
      <c r="S78" s="15"/>
      <c r="T78" s="15"/>
      <c r="V78" s="15"/>
      <c r="W78" s="15"/>
      <c r="X78" s="15"/>
      <c r="Y78" s="15"/>
      <c r="AA78" s="15"/>
      <c r="AB78" s="15"/>
      <c r="AC78" s="15"/>
      <c r="AD78" s="15"/>
    </row>
    <row r="79" spans="1:30" ht="13.5" thickBot="1" x14ac:dyDescent="0.25">
      <c r="A79" s="29" t="s">
        <v>62</v>
      </c>
      <c r="B79" s="21">
        <f>+'Abril 2016'!B79+'Mayo 2016'!B79+'Junio 2016'!B79</f>
        <v>10841</v>
      </c>
      <c r="C79" s="21">
        <f>+'Abril 2016'!C79+'Mayo 2016'!C79+'Junio 2016'!C79</f>
        <v>7097357.6702262955</v>
      </c>
      <c r="D79" s="22">
        <f>+'Abril 2016'!D79+'Mayo 2016'!D79+'Junio 2016'!D79</f>
        <v>8860</v>
      </c>
      <c r="F79" s="29" t="s">
        <v>62</v>
      </c>
      <c r="G79" s="21">
        <f>+'Abril 2016'!G79+'Mayo 2016'!G79+'Junio 2016'!G79</f>
        <v>10038</v>
      </c>
      <c r="H79" s="21">
        <f>+'Abril 2016'!H79+'Mayo 2016'!H79+'Junio 2016'!H79</f>
        <v>6558369.6022362793</v>
      </c>
      <c r="I79" s="22">
        <f>+'Abril 2016'!I79+'Mayo 2016'!I79+'Junio 2016'!I79</f>
        <v>8535</v>
      </c>
      <c r="J79" s="15"/>
      <c r="K79" s="29" t="s">
        <v>62</v>
      </c>
      <c r="L79" s="43">
        <f t="shared" si="4"/>
        <v>7.9996015142458576E-2</v>
      </c>
      <c r="M79" s="43">
        <f t="shared" si="5"/>
        <v>8.2183240756396492E-2</v>
      </c>
      <c r="N79" s="44">
        <f t="shared" si="6"/>
        <v>3.8078500292911599E-2</v>
      </c>
    </row>
    <row r="80" spans="1:30" ht="13.5" thickBot="1" x14ac:dyDescent="0.25">
      <c r="J80" s="15"/>
      <c r="L80" s="39"/>
      <c r="M80" s="39"/>
      <c r="N80" s="39"/>
    </row>
    <row r="81" spans="1:30" ht="13.5" thickBot="1" x14ac:dyDescent="0.25">
      <c r="A81" s="10" t="s">
        <v>63</v>
      </c>
      <c r="B81" s="14">
        <f>+'Abril 2016'!B81+'Mayo 2016'!B81+'Junio 2016'!B81</f>
        <v>6553</v>
      </c>
      <c r="C81" s="14">
        <f>+'Abril 2016'!C81+'Mayo 2016'!C81+'Junio 2016'!C81</f>
        <v>6532029.774037445</v>
      </c>
      <c r="D81" s="14">
        <f>+'Abril 2016'!D81+'Mayo 2016'!D81+'Junio 2016'!D81</f>
        <v>4724</v>
      </c>
      <c r="F81" s="60" t="s">
        <v>63</v>
      </c>
      <c r="G81" s="63">
        <f>+'Abril 2016'!G81+'Mayo 2016'!G81+'Junio 2016'!G81</f>
        <v>6305</v>
      </c>
      <c r="H81" s="63">
        <f>+'Abril 2016'!H81+'Mayo 2016'!H81+'Junio 2016'!H81</f>
        <v>5818507.6422267091</v>
      </c>
      <c r="I81" s="64">
        <f>+'Abril 2016'!I81+'Mayo 2016'!I81+'Junio 2016'!I81</f>
        <v>4488</v>
      </c>
      <c r="J81" s="15"/>
      <c r="K81" s="35" t="s">
        <v>63</v>
      </c>
      <c r="L81" s="40">
        <f t="shared" si="4"/>
        <v>3.9333862014274468E-2</v>
      </c>
      <c r="M81" s="40">
        <f t="shared" si="5"/>
        <v>0.12262974901544954</v>
      </c>
      <c r="N81" s="40">
        <f t="shared" si="6"/>
        <v>5.2584670231728969E-2</v>
      </c>
      <c r="Q81" s="15"/>
      <c r="R81" s="15"/>
      <c r="S81" s="15"/>
      <c r="T81" s="15"/>
      <c r="V81" s="15"/>
      <c r="W81" s="15"/>
      <c r="X81" s="15"/>
      <c r="Y81" s="15"/>
      <c r="AA81" s="15"/>
      <c r="AB81" s="15"/>
      <c r="AC81" s="15"/>
      <c r="AD81" s="15"/>
    </row>
    <row r="82" spans="1:30" ht="13.5" thickBot="1" x14ac:dyDescent="0.25">
      <c r="A82" s="29" t="s">
        <v>64</v>
      </c>
      <c r="B82" s="21">
        <f>+'Abril 2016'!B82+'Mayo 2016'!B82+'Junio 2016'!B82</f>
        <v>6553</v>
      </c>
      <c r="C82" s="21">
        <f>+'Abril 2016'!C82+'Mayo 2016'!C82+'Junio 2016'!C82</f>
        <v>6532029.774037445</v>
      </c>
      <c r="D82" s="22">
        <f>+'Abril 2016'!D82+'Mayo 2016'!D82+'Junio 2016'!D82</f>
        <v>4724</v>
      </c>
      <c r="F82" s="29" t="s">
        <v>64</v>
      </c>
      <c r="G82" s="21">
        <f>+'Abril 2016'!G82+'Mayo 2016'!G82+'Junio 2016'!G82</f>
        <v>6305</v>
      </c>
      <c r="H82" s="21">
        <f>+'Abril 2016'!H82+'Mayo 2016'!H82+'Junio 2016'!H82</f>
        <v>5818507.6422267091</v>
      </c>
      <c r="I82" s="22">
        <f>+'Abril 2016'!I82+'Mayo 2016'!I82+'Junio 2016'!I82</f>
        <v>4488</v>
      </c>
      <c r="J82" s="15"/>
      <c r="K82" s="29" t="s">
        <v>64</v>
      </c>
      <c r="L82" s="43">
        <f t="shared" si="4"/>
        <v>3.9333862014274468E-2</v>
      </c>
      <c r="M82" s="43">
        <f t="shared" si="5"/>
        <v>0.12262974901544954</v>
      </c>
      <c r="N82" s="44">
        <f t="shared" si="6"/>
        <v>5.2584670231728969E-2</v>
      </c>
    </row>
    <row r="83" spans="1:30" ht="13.5" thickBot="1" x14ac:dyDescent="0.25">
      <c r="J83" s="15"/>
      <c r="L83" s="39"/>
      <c r="M83" s="39"/>
      <c r="N83" s="39"/>
    </row>
    <row r="84" spans="1:30" ht="13.5" thickBot="1" x14ac:dyDescent="0.25">
      <c r="A84" s="10" t="s">
        <v>65</v>
      </c>
      <c r="B84" s="14">
        <f>+'Abril 2016'!B84+'Mayo 2016'!B84+'Junio 2016'!B84</f>
        <v>11384</v>
      </c>
      <c r="C84" s="14">
        <f>+'Abril 2016'!C84+'Mayo 2016'!C84+'Junio 2016'!C84</f>
        <v>11932677.097034013</v>
      </c>
      <c r="D84" s="14">
        <f>+'Abril 2016'!D84+'Mayo 2016'!D84+'Junio 2016'!D84</f>
        <v>8311</v>
      </c>
      <c r="F84" s="60" t="s">
        <v>65</v>
      </c>
      <c r="G84" s="63">
        <f>+'Abril 2016'!G84+'Mayo 2016'!G84+'Junio 2016'!G84</f>
        <v>10584</v>
      </c>
      <c r="H84" s="63">
        <f>+'Abril 2016'!H84+'Mayo 2016'!H84+'Junio 2016'!H84</f>
        <v>10345559.127750229</v>
      </c>
      <c r="I84" s="64">
        <f>+'Abril 2016'!I84+'Mayo 2016'!I84+'Junio 2016'!I84</f>
        <v>7409</v>
      </c>
      <c r="J84" s="15"/>
      <c r="K84" s="35" t="s">
        <v>65</v>
      </c>
      <c r="L84" s="40">
        <f t="shared" si="4"/>
        <v>7.5585789871504216E-2</v>
      </c>
      <c r="M84" s="40">
        <f t="shared" si="5"/>
        <v>0.15341055516531776</v>
      </c>
      <c r="N84" s="40">
        <f t="shared" si="6"/>
        <v>0.12174382507760839</v>
      </c>
      <c r="Q84" s="15"/>
      <c r="R84" s="15"/>
      <c r="S84" s="15"/>
      <c r="T84" s="15"/>
      <c r="V84" s="15"/>
      <c r="W84" s="15"/>
      <c r="X84" s="15"/>
      <c r="Y84" s="15"/>
      <c r="AA84" s="15"/>
      <c r="AB84" s="15"/>
      <c r="AC84" s="15"/>
      <c r="AD84" s="15"/>
    </row>
    <row r="85" spans="1:30" ht="13.5" thickBot="1" x14ac:dyDescent="0.25">
      <c r="A85" s="25" t="s">
        <v>66</v>
      </c>
      <c r="B85" s="17">
        <f>+'Abril 2016'!B85+'Mayo 2016'!B85+'Junio 2016'!B85</f>
        <v>2873</v>
      </c>
      <c r="C85" s="17">
        <f>+'Abril 2016'!C85+'Mayo 2016'!C85+'Junio 2016'!C85</f>
        <v>3502736.5812674435</v>
      </c>
      <c r="D85" s="19">
        <f>+'Abril 2016'!D85+'Mayo 2016'!D85+'Junio 2016'!D85</f>
        <v>1845</v>
      </c>
      <c r="F85" s="25" t="s">
        <v>66</v>
      </c>
      <c r="G85" s="17">
        <f>+'Abril 2016'!G85+'Mayo 2016'!G85+'Junio 2016'!G85</f>
        <v>2935</v>
      </c>
      <c r="H85" s="17">
        <f>+'Abril 2016'!H85+'Mayo 2016'!H85+'Junio 2016'!H85</f>
        <v>2750767.7342682825</v>
      </c>
      <c r="I85" s="19">
        <f>+'Abril 2016'!I85+'Mayo 2016'!I85+'Junio 2016'!I85</f>
        <v>1943</v>
      </c>
      <c r="J85" s="15"/>
      <c r="K85" s="25" t="s">
        <v>66</v>
      </c>
      <c r="L85" s="41">
        <f t="shared" si="4"/>
        <v>-2.1124361158432747E-2</v>
      </c>
      <c r="M85" s="41">
        <f t="shared" si="5"/>
        <v>0.27336689958637606</v>
      </c>
      <c r="N85" s="42">
        <f t="shared" si="6"/>
        <v>-5.043746783324754E-2</v>
      </c>
    </row>
    <row r="86" spans="1:30" ht="13.5" thickBot="1" x14ac:dyDescent="0.25">
      <c r="A86" s="26" t="s">
        <v>67</v>
      </c>
      <c r="B86" s="17">
        <f>+'Abril 2016'!B86+'Mayo 2016'!B86+'Junio 2016'!B86</f>
        <v>2412</v>
      </c>
      <c r="C86" s="17">
        <f>+'Abril 2016'!C86+'Mayo 2016'!C86+'Junio 2016'!C86</f>
        <v>2259877.3294580169</v>
      </c>
      <c r="D86" s="19">
        <f>+'Abril 2016'!D86+'Mayo 2016'!D86+'Junio 2016'!D86</f>
        <v>1871</v>
      </c>
      <c r="F86" s="26" t="s">
        <v>67</v>
      </c>
      <c r="G86" s="53">
        <f>+'Abril 2016'!G86+'Mayo 2016'!G86+'Junio 2016'!G86</f>
        <v>2423</v>
      </c>
      <c r="H86" s="53">
        <f>+'Abril 2016'!H86+'Mayo 2016'!H86+'Junio 2016'!H86</f>
        <v>2356430.1996081918</v>
      </c>
      <c r="I86" s="54">
        <f>+'Abril 2016'!I86+'Mayo 2016'!I86+'Junio 2016'!I86</f>
        <v>1798</v>
      </c>
      <c r="J86" s="15"/>
      <c r="K86" s="26" t="s">
        <v>67</v>
      </c>
      <c r="L86" s="41">
        <f t="shared" si="4"/>
        <v>-4.5398266611638149E-3</v>
      </c>
      <c r="M86" s="41">
        <f t="shared" si="5"/>
        <v>-4.0974211825255402E-2</v>
      </c>
      <c r="N86" s="42">
        <f t="shared" si="6"/>
        <v>4.0600667408231317E-2</v>
      </c>
    </row>
    <row r="87" spans="1:30" ht="13.5" thickBot="1" x14ac:dyDescent="0.25">
      <c r="A87" s="27" t="s">
        <v>68</v>
      </c>
      <c r="B87" s="21">
        <f>+'Abril 2016'!B87+'Mayo 2016'!B87+'Junio 2016'!B87</f>
        <v>6099</v>
      </c>
      <c r="C87" s="21">
        <f>+'Abril 2016'!C87+'Mayo 2016'!C87+'Junio 2016'!C87</f>
        <v>6170063.1863085534</v>
      </c>
      <c r="D87" s="22">
        <f>+'Abril 2016'!D87+'Mayo 2016'!D87+'Junio 2016'!D87</f>
        <v>4595</v>
      </c>
      <c r="F87" s="27" t="s">
        <v>68</v>
      </c>
      <c r="G87" s="55">
        <f>+'Abril 2016'!G87+'Mayo 2016'!G87+'Junio 2016'!G87</f>
        <v>5226</v>
      </c>
      <c r="H87" s="55">
        <f>+'Abril 2016'!H87+'Mayo 2016'!H87+'Junio 2016'!H87</f>
        <v>5238361.1938737528</v>
      </c>
      <c r="I87" s="56">
        <f>+'Abril 2016'!I87+'Mayo 2016'!I87+'Junio 2016'!I87</f>
        <v>3668</v>
      </c>
      <c r="J87" s="15"/>
      <c r="K87" s="27" t="s">
        <v>68</v>
      </c>
      <c r="L87" s="43">
        <f t="shared" si="4"/>
        <v>0.16704936854190588</v>
      </c>
      <c r="M87" s="43">
        <f t="shared" si="5"/>
        <v>0.1778613497527477</v>
      </c>
      <c r="N87" s="44">
        <f t="shared" si="6"/>
        <v>0.25272628135223552</v>
      </c>
    </row>
    <row r="88" spans="1:30" ht="13.5" thickBot="1" x14ac:dyDescent="0.25">
      <c r="J88" s="15"/>
      <c r="L88" s="39"/>
      <c r="M88" s="39"/>
      <c r="N88" s="39"/>
    </row>
    <row r="89" spans="1:30" ht="13.5" thickBot="1" x14ac:dyDescent="0.25">
      <c r="A89" s="13" t="s">
        <v>69</v>
      </c>
      <c r="B89" s="14">
        <f>+'Abril 2016'!B89+'Mayo 2016'!B89+'Junio 2016'!B89</f>
        <v>2018</v>
      </c>
      <c r="C89" s="14">
        <f>+'Abril 2016'!C89+'Mayo 2016'!C89+'Junio 2016'!C89</f>
        <v>1996110.6207410502</v>
      </c>
      <c r="D89" s="14">
        <f>+'Abril 2016'!D89+'Mayo 2016'!D89+'Junio 2016'!D89</f>
        <v>1415</v>
      </c>
      <c r="F89" s="62" t="s">
        <v>69</v>
      </c>
      <c r="G89" s="63">
        <f>+'Abril 2016'!G89+'Mayo 2016'!G89+'Junio 2016'!G89</f>
        <v>2143</v>
      </c>
      <c r="H89" s="63">
        <f>+'Abril 2016'!H89+'Mayo 2016'!H89+'Junio 2016'!H89</f>
        <v>2155696.3123183902</v>
      </c>
      <c r="I89" s="64">
        <f>+'Abril 2016'!I89+'Mayo 2016'!I89+'Junio 2016'!I89</f>
        <v>1470</v>
      </c>
      <c r="J89" s="15"/>
      <c r="K89" s="36" t="s">
        <v>69</v>
      </c>
      <c r="L89" s="40">
        <f t="shared" si="4"/>
        <v>-5.8329444703686395E-2</v>
      </c>
      <c r="M89" s="40">
        <f t="shared" si="5"/>
        <v>-7.4029765076561338E-2</v>
      </c>
      <c r="N89" s="40">
        <f t="shared" si="6"/>
        <v>-3.7414965986394599E-2</v>
      </c>
      <c r="Q89" s="15"/>
      <c r="R89" s="15"/>
      <c r="S89" s="15"/>
      <c r="T89" s="15"/>
      <c r="V89" s="15"/>
      <c r="W89" s="15"/>
      <c r="X89" s="15"/>
      <c r="Y89" s="15"/>
      <c r="AA89" s="15"/>
      <c r="AB89" s="15"/>
      <c r="AC89" s="15"/>
      <c r="AD89" s="15"/>
    </row>
    <row r="90" spans="1:30" ht="13.5" thickBot="1" x14ac:dyDescent="0.25">
      <c r="A90" s="28" t="s">
        <v>70</v>
      </c>
      <c r="B90" s="21">
        <f>+'Abril 2016'!B90+'Mayo 2016'!B90+'Junio 2016'!B90</f>
        <v>2018</v>
      </c>
      <c r="C90" s="21">
        <f>+'Abril 2016'!C90+'Mayo 2016'!C90+'Junio 2016'!C90</f>
        <v>1996110.6207410502</v>
      </c>
      <c r="D90" s="22">
        <f>+'Abril 2016'!D90+'Mayo 2016'!D90+'Junio 2016'!D90</f>
        <v>1415</v>
      </c>
      <c r="F90" s="28" t="s">
        <v>70</v>
      </c>
      <c r="G90" s="21">
        <f>+'Abril 2016'!G90+'Mayo 2016'!G90+'Junio 2016'!G90</f>
        <v>2143</v>
      </c>
      <c r="H90" s="21">
        <f>+'Abril 2016'!H90+'Mayo 2016'!H90+'Junio 2016'!H90</f>
        <v>2155696.3123183902</v>
      </c>
      <c r="I90" s="22">
        <f>+'Abril 2016'!I90+'Mayo 2016'!I90+'Junio 2016'!I90</f>
        <v>1470</v>
      </c>
      <c r="J90" s="15"/>
      <c r="K90" s="28" t="s">
        <v>70</v>
      </c>
      <c r="L90" s="43">
        <f t="shared" si="4"/>
        <v>-5.8329444703686395E-2</v>
      </c>
      <c r="M90" s="43">
        <f t="shared" si="5"/>
        <v>-7.4029765076561338E-2</v>
      </c>
      <c r="N90" s="44">
        <f t="shared" si="6"/>
        <v>-3.7414965986394599E-2</v>
      </c>
    </row>
    <row r="91" spans="1:30" ht="13.5" thickBot="1" x14ac:dyDescent="0.25">
      <c r="J91" s="15"/>
      <c r="L91" s="39"/>
      <c r="M91" s="39"/>
      <c r="N91" s="39"/>
    </row>
    <row r="92" spans="1:30" ht="13.5" thickBot="1" x14ac:dyDescent="0.25">
      <c r="A92" s="29" t="s">
        <v>71</v>
      </c>
      <c r="B92" s="21">
        <f>+'Abril 2016'!B92+'Mayo 2016'!B92+'Junio 2016'!B92</f>
        <v>0</v>
      </c>
      <c r="C92" s="21">
        <f>+'Abril 2016'!C92+'Mayo 2016'!C92+'Junio 2016'!C92</f>
        <v>0</v>
      </c>
      <c r="D92" s="22">
        <f>+'Abril 2016'!D92+'Mayo 2016'!D92+'Junio 2016'!D92</f>
        <v>0</v>
      </c>
      <c r="F92" s="29" t="s">
        <v>71</v>
      </c>
      <c r="G92" s="21">
        <f>+'Abril 2016'!G92+'Mayo 2016'!G92+'Junio 2016'!G92</f>
        <v>0</v>
      </c>
      <c r="H92" s="21">
        <f>+'Abril 2016'!H92+'Mayo 2016'!H92+'Junio 2016'!H92</f>
        <v>0</v>
      </c>
      <c r="I92" s="22">
        <f>+'Abril 2016'!I92+'Mayo 2016'!I92+'Junio 2016'!I92</f>
        <v>0</v>
      </c>
      <c r="J92" s="15"/>
      <c r="K92" s="29" t="s">
        <v>71</v>
      </c>
      <c r="L92" s="43" t="e">
        <f t="shared" si="4"/>
        <v>#DIV/0!</v>
      </c>
      <c r="M92" s="43" t="e">
        <f t="shared" si="5"/>
        <v>#DIV/0!</v>
      </c>
      <c r="N92" s="43" t="e">
        <f t="shared" si="6"/>
        <v>#DIV/0!</v>
      </c>
    </row>
    <row r="93" spans="1:30" x14ac:dyDescent="0.2">
      <c r="J93" s="15"/>
    </row>
  </sheetData>
  <mergeCells count="3">
    <mergeCell ref="A1:B1"/>
    <mergeCell ref="K1:L1"/>
    <mergeCell ref="F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"/>
  <sheetViews>
    <sheetView zoomScale="85" zoomScaleNormal="85" workbookViewId="0">
      <selection activeCell="P11" sqref="P11"/>
    </sheetView>
  </sheetViews>
  <sheetFormatPr baseColWidth="10" defaultColWidth="9.140625" defaultRowHeight="12.75" x14ac:dyDescent="0.2"/>
  <cols>
    <col min="1" max="1" width="22.7109375" style="2" bestFit="1" customWidth="1"/>
    <col min="2" max="2" width="12.140625" style="2" customWidth="1"/>
    <col min="3" max="3" width="13.28515625" style="2" bestFit="1" customWidth="1"/>
    <col min="4" max="5" width="9.140625" style="2"/>
    <col min="6" max="6" width="25.7109375" style="2" bestFit="1" customWidth="1"/>
    <col min="7" max="7" width="12.28515625" style="2" bestFit="1" customWidth="1"/>
    <col min="8" max="8" width="11.5703125" style="2" bestFit="1" customWidth="1"/>
    <col min="9" max="10" width="9.140625" style="2"/>
    <col min="11" max="11" width="22.7109375" style="2" bestFit="1" customWidth="1"/>
    <col min="12" max="12" width="12.140625" style="2" customWidth="1"/>
    <col min="13" max="13" width="13.28515625" style="2" bestFit="1" customWidth="1"/>
    <col min="14" max="258" width="9.140625" style="2"/>
    <col min="259" max="259" width="22.7109375" style="2" bestFit="1" customWidth="1"/>
    <col min="260" max="260" width="12.140625" style="2" customWidth="1"/>
    <col min="261" max="261" width="16.7109375" style="2" customWidth="1"/>
    <col min="262" max="262" width="13.28515625" style="2" bestFit="1" customWidth="1"/>
    <col min="263" max="514" width="9.140625" style="2"/>
    <col min="515" max="515" width="22.7109375" style="2" bestFit="1" customWidth="1"/>
    <col min="516" max="516" width="12.140625" style="2" customWidth="1"/>
    <col min="517" max="517" width="16.7109375" style="2" customWidth="1"/>
    <col min="518" max="518" width="13.28515625" style="2" bestFit="1" customWidth="1"/>
    <col min="519" max="770" width="9.140625" style="2"/>
    <col min="771" max="771" width="22.7109375" style="2" bestFit="1" customWidth="1"/>
    <col min="772" max="772" width="12.140625" style="2" customWidth="1"/>
    <col min="773" max="773" width="16.7109375" style="2" customWidth="1"/>
    <col min="774" max="774" width="13.28515625" style="2" bestFit="1" customWidth="1"/>
    <col min="775" max="1026" width="9.140625" style="2"/>
    <col min="1027" max="1027" width="22.7109375" style="2" bestFit="1" customWidth="1"/>
    <col min="1028" max="1028" width="12.140625" style="2" customWidth="1"/>
    <col min="1029" max="1029" width="16.7109375" style="2" customWidth="1"/>
    <col min="1030" max="1030" width="13.28515625" style="2" bestFit="1" customWidth="1"/>
    <col min="1031" max="1282" width="9.140625" style="2"/>
    <col min="1283" max="1283" width="22.7109375" style="2" bestFit="1" customWidth="1"/>
    <col min="1284" max="1284" width="12.140625" style="2" customWidth="1"/>
    <col min="1285" max="1285" width="16.7109375" style="2" customWidth="1"/>
    <col min="1286" max="1286" width="13.28515625" style="2" bestFit="1" customWidth="1"/>
    <col min="1287" max="1538" width="9.140625" style="2"/>
    <col min="1539" max="1539" width="22.7109375" style="2" bestFit="1" customWidth="1"/>
    <col min="1540" max="1540" width="12.140625" style="2" customWidth="1"/>
    <col min="1541" max="1541" width="16.7109375" style="2" customWidth="1"/>
    <col min="1542" max="1542" width="13.28515625" style="2" bestFit="1" customWidth="1"/>
    <col min="1543" max="1794" width="9.140625" style="2"/>
    <col min="1795" max="1795" width="22.7109375" style="2" bestFit="1" customWidth="1"/>
    <col min="1796" max="1796" width="12.140625" style="2" customWidth="1"/>
    <col min="1797" max="1797" width="16.7109375" style="2" customWidth="1"/>
    <col min="1798" max="1798" width="13.28515625" style="2" bestFit="1" customWidth="1"/>
    <col min="1799" max="2050" width="9.140625" style="2"/>
    <col min="2051" max="2051" width="22.7109375" style="2" bestFit="1" customWidth="1"/>
    <col min="2052" max="2052" width="12.140625" style="2" customWidth="1"/>
    <col min="2053" max="2053" width="16.7109375" style="2" customWidth="1"/>
    <col min="2054" max="2054" width="13.28515625" style="2" bestFit="1" customWidth="1"/>
    <col min="2055" max="2306" width="9.140625" style="2"/>
    <col min="2307" max="2307" width="22.7109375" style="2" bestFit="1" customWidth="1"/>
    <col min="2308" max="2308" width="12.140625" style="2" customWidth="1"/>
    <col min="2309" max="2309" width="16.7109375" style="2" customWidth="1"/>
    <col min="2310" max="2310" width="13.28515625" style="2" bestFit="1" customWidth="1"/>
    <col min="2311" max="2562" width="9.140625" style="2"/>
    <col min="2563" max="2563" width="22.7109375" style="2" bestFit="1" customWidth="1"/>
    <col min="2564" max="2564" width="12.140625" style="2" customWidth="1"/>
    <col min="2565" max="2565" width="16.7109375" style="2" customWidth="1"/>
    <col min="2566" max="2566" width="13.28515625" style="2" bestFit="1" customWidth="1"/>
    <col min="2567" max="2818" width="9.140625" style="2"/>
    <col min="2819" max="2819" width="22.7109375" style="2" bestFit="1" customWidth="1"/>
    <col min="2820" max="2820" width="12.140625" style="2" customWidth="1"/>
    <col min="2821" max="2821" width="16.7109375" style="2" customWidth="1"/>
    <col min="2822" max="2822" width="13.28515625" style="2" bestFit="1" customWidth="1"/>
    <col min="2823" max="3074" width="9.140625" style="2"/>
    <col min="3075" max="3075" width="22.7109375" style="2" bestFit="1" customWidth="1"/>
    <col min="3076" max="3076" width="12.140625" style="2" customWidth="1"/>
    <col min="3077" max="3077" width="16.7109375" style="2" customWidth="1"/>
    <col min="3078" max="3078" width="13.28515625" style="2" bestFit="1" customWidth="1"/>
    <col min="3079" max="3330" width="9.140625" style="2"/>
    <col min="3331" max="3331" width="22.7109375" style="2" bestFit="1" customWidth="1"/>
    <col min="3332" max="3332" width="12.140625" style="2" customWidth="1"/>
    <col min="3333" max="3333" width="16.7109375" style="2" customWidth="1"/>
    <col min="3334" max="3334" width="13.28515625" style="2" bestFit="1" customWidth="1"/>
    <col min="3335" max="3586" width="9.140625" style="2"/>
    <col min="3587" max="3587" width="22.7109375" style="2" bestFit="1" customWidth="1"/>
    <col min="3588" max="3588" width="12.140625" style="2" customWidth="1"/>
    <col min="3589" max="3589" width="16.7109375" style="2" customWidth="1"/>
    <col min="3590" max="3590" width="13.28515625" style="2" bestFit="1" customWidth="1"/>
    <col min="3591" max="3842" width="9.140625" style="2"/>
    <col min="3843" max="3843" width="22.7109375" style="2" bestFit="1" customWidth="1"/>
    <col min="3844" max="3844" width="12.140625" style="2" customWidth="1"/>
    <col min="3845" max="3845" width="16.7109375" style="2" customWidth="1"/>
    <col min="3846" max="3846" width="13.28515625" style="2" bestFit="1" customWidth="1"/>
    <col min="3847" max="4098" width="9.140625" style="2"/>
    <col min="4099" max="4099" width="22.7109375" style="2" bestFit="1" customWidth="1"/>
    <col min="4100" max="4100" width="12.140625" style="2" customWidth="1"/>
    <col min="4101" max="4101" width="16.7109375" style="2" customWidth="1"/>
    <col min="4102" max="4102" width="13.28515625" style="2" bestFit="1" customWidth="1"/>
    <col min="4103" max="4354" width="9.140625" style="2"/>
    <col min="4355" max="4355" width="22.7109375" style="2" bestFit="1" customWidth="1"/>
    <col min="4356" max="4356" width="12.140625" style="2" customWidth="1"/>
    <col min="4357" max="4357" width="16.7109375" style="2" customWidth="1"/>
    <col min="4358" max="4358" width="13.28515625" style="2" bestFit="1" customWidth="1"/>
    <col min="4359" max="4610" width="9.140625" style="2"/>
    <col min="4611" max="4611" width="22.7109375" style="2" bestFit="1" customWidth="1"/>
    <col min="4612" max="4612" width="12.140625" style="2" customWidth="1"/>
    <col min="4613" max="4613" width="16.7109375" style="2" customWidth="1"/>
    <col min="4614" max="4614" width="13.28515625" style="2" bestFit="1" customWidth="1"/>
    <col min="4615" max="4866" width="9.140625" style="2"/>
    <col min="4867" max="4867" width="22.7109375" style="2" bestFit="1" customWidth="1"/>
    <col min="4868" max="4868" width="12.140625" style="2" customWidth="1"/>
    <col min="4869" max="4869" width="16.7109375" style="2" customWidth="1"/>
    <col min="4870" max="4870" width="13.28515625" style="2" bestFit="1" customWidth="1"/>
    <col min="4871" max="5122" width="9.140625" style="2"/>
    <col min="5123" max="5123" width="22.7109375" style="2" bestFit="1" customWidth="1"/>
    <col min="5124" max="5124" width="12.140625" style="2" customWidth="1"/>
    <col min="5125" max="5125" width="16.7109375" style="2" customWidth="1"/>
    <col min="5126" max="5126" width="13.28515625" style="2" bestFit="1" customWidth="1"/>
    <col min="5127" max="5378" width="9.140625" style="2"/>
    <col min="5379" max="5379" width="22.7109375" style="2" bestFit="1" customWidth="1"/>
    <col min="5380" max="5380" width="12.140625" style="2" customWidth="1"/>
    <col min="5381" max="5381" width="16.7109375" style="2" customWidth="1"/>
    <col min="5382" max="5382" width="13.28515625" style="2" bestFit="1" customWidth="1"/>
    <col min="5383" max="5634" width="9.140625" style="2"/>
    <col min="5635" max="5635" width="22.7109375" style="2" bestFit="1" customWidth="1"/>
    <col min="5636" max="5636" width="12.140625" style="2" customWidth="1"/>
    <col min="5637" max="5637" width="16.7109375" style="2" customWidth="1"/>
    <col min="5638" max="5638" width="13.28515625" style="2" bestFit="1" customWidth="1"/>
    <col min="5639" max="5890" width="9.140625" style="2"/>
    <col min="5891" max="5891" width="22.7109375" style="2" bestFit="1" customWidth="1"/>
    <col min="5892" max="5892" width="12.140625" style="2" customWidth="1"/>
    <col min="5893" max="5893" width="16.7109375" style="2" customWidth="1"/>
    <col min="5894" max="5894" width="13.28515625" style="2" bestFit="1" customWidth="1"/>
    <col min="5895" max="6146" width="9.140625" style="2"/>
    <col min="6147" max="6147" width="22.7109375" style="2" bestFit="1" customWidth="1"/>
    <col min="6148" max="6148" width="12.140625" style="2" customWidth="1"/>
    <col min="6149" max="6149" width="16.7109375" style="2" customWidth="1"/>
    <col min="6150" max="6150" width="13.28515625" style="2" bestFit="1" customWidth="1"/>
    <col min="6151" max="6402" width="9.140625" style="2"/>
    <col min="6403" max="6403" width="22.7109375" style="2" bestFit="1" customWidth="1"/>
    <col min="6404" max="6404" width="12.140625" style="2" customWidth="1"/>
    <col min="6405" max="6405" width="16.7109375" style="2" customWidth="1"/>
    <col min="6406" max="6406" width="13.28515625" style="2" bestFit="1" customWidth="1"/>
    <col min="6407" max="6658" width="9.140625" style="2"/>
    <col min="6659" max="6659" width="22.7109375" style="2" bestFit="1" customWidth="1"/>
    <col min="6660" max="6660" width="12.140625" style="2" customWidth="1"/>
    <col min="6661" max="6661" width="16.7109375" style="2" customWidth="1"/>
    <col min="6662" max="6662" width="13.28515625" style="2" bestFit="1" customWidth="1"/>
    <col min="6663" max="6914" width="9.140625" style="2"/>
    <col min="6915" max="6915" width="22.7109375" style="2" bestFit="1" customWidth="1"/>
    <col min="6916" max="6916" width="12.140625" style="2" customWidth="1"/>
    <col min="6917" max="6917" width="16.7109375" style="2" customWidth="1"/>
    <col min="6918" max="6918" width="13.28515625" style="2" bestFit="1" customWidth="1"/>
    <col min="6919" max="7170" width="9.140625" style="2"/>
    <col min="7171" max="7171" width="22.7109375" style="2" bestFit="1" customWidth="1"/>
    <col min="7172" max="7172" width="12.140625" style="2" customWidth="1"/>
    <col min="7173" max="7173" width="16.7109375" style="2" customWidth="1"/>
    <col min="7174" max="7174" width="13.28515625" style="2" bestFit="1" customWidth="1"/>
    <col min="7175" max="7426" width="9.140625" style="2"/>
    <col min="7427" max="7427" width="22.7109375" style="2" bestFit="1" customWidth="1"/>
    <col min="7428" max="7428" width="12.140625" style="2" customWidth="1"/>
    <col min="7429" max="7429" width="16.7109375" style="2" customWidth="1"/>
    <col min="7430" max="7430" width="13.28515625" style="2" bestFit="1" customWidth="1"/>
    <col min="7431" max="7682" width="9.140625" style="2"/>
    <col min="7683" max="7683" width="22.7109375" style="2" bestFit="1" customWidth="1"/>
    <col min="7684" max="7684" width="12.140625" style="2" customWidth="1"/>
    <col min="7685" max="7685" width="16.7109375" style="2" customWidth="1"/>
    <col min="7686" max="7686" width="13.28515625" style="2" bestFit="1" customWidth="1"/>
    <col min="7687" max="7938" width="9.140625" style="2"/>
    <col min="7939" max="7939" width="22.7109375" style="2" bestFit="1" customWidth="1"/>
    <col min="7940" max="7940" width="12.140625" style="2" customWidth="1"/>
    <col min="7941" max="7941" width="16.7109375" style="2" customWidth="1"/>
    <col min="7942" max="7942" width="13.28515625" style="2" bestFit="1" customWidth="1"/>
    <col min="7943" max="8194" width="9.140625" style="2"/>
    <col min="8195" max="8195" width="22.7109375" style="2" bestFit="1" customWidth="1"/>
    <col min="8196" max="8196" width="12.140625" style="2" customWidth="1"/>
    <col min="8197" max="8197" width="16.7109375" style="2" customWidth="1"/>
    <col min="8198" max="8198" width="13.28515625" style="2" bestFit="1" customWidth="1"/>
    <col min="8199" max="8450" width="9.140625" style="2"/>
    <col min="8451" max="8451" width="22.7109375" style="2" bestFit="1" customWidth="1"/>
    <col min="8452" max="8452" width="12.140625" style="2" customWidth="1"/>
    <col min="8453" max="8453" width="16.7109375" style="2" customWidth="1"/>
    <col min="8454" max="8454" width="13.28515625" style="2" bestFit="1" customWidth="1"/>
    <col min="8455" max="8706" width="9.140625" style="2"/>
    <col min="8707" max="8707" width="22.7109375" style="2" bestFit="1" customWidth="1"/>
    <col min="8708" max="8708" width="12.140625" style="2" customWidth="1"/>
    <col min="8709" max="8709" width="16.7109375" style="2" customWidth="1"/>
    <col min="8710" max="8710" width="13.28515625" style="2" bestFit="1" customWidth="1"/>
    <col min="8711" max="8962" width="9.140625" style="2"/>
    <col min="8963" max="8963" width="22.7109375" style="2" bestFit="1" customWidth="1"/>
    <col min="8964" max="8964" width="12.140625" style="2" customWidth="1"/>
    <col min="8965" max="8965" width="16.7109375" style="2" customWidth="1"/>
    <col min="8966" max="8966" width="13.28515625" style="2" bestFit="1" customWidth="1"/>
    <col min="8967" max="9218" width="9.140625" style="2"/>
    <col min="9219" max="9219" width="22.7109375" style="2" bestFit="1" customWidth="1"/>
    <col min="9220" max="9220" width="12.140625" style="2" customWidth="1"/>
    <col min="9221" max="9221" width="16.7109375" style="2" customWidth="1"/>
    <col min="9222" max="9222" width="13.28515625" style="2" bestFit="1" customWidth="1"/>
    <col min="9223" max="9474" width="9.140625" style="2"/>
    <col min="9475" max="9475" width="22.7109375" style="2" bestFit="1" customWidth="1"/>
    <col min="9476" max="9476" width="12.140625" style="2" customWidth="1"/>
    <col min="9477" max="9477" width="16.7109375" style="2" customWidth="1"/>
    <col min="9478" max="9478" width="13.28515625" style="2" bestFit="1" customWidth="1"/>
    <col min="9479" max="9730" width="9.140625" style="2"/>
    <col min="9731" max="9731" width="22.7109375" style="2" bestFit="1" customWidth="1"/>
    <col min="9732" max="9732" width="12.140625" style="2" customWidth="1"/>
    <col min="9733" max="9733" width="16.7109375" style="2" customWidth="1"/>
    <col min="9734" max="9734" width="13.28515625" style="2" bestFit="1" customWidth="1"/>
    <col min="9735" max="9986" width="9.140625" style="2"/>
    <col min="9987" max="9987" width="22.7109375" style="2" bestFit="1" customWidth="1"/>
    <col min="9988" max="9988" width="12.140625" style="2" customWidth="1"/>
    <col min="9989" max="9989" width="16.7109375" style="2" customWidth="1"/>
    <col min="9990" max="9990" width="13.28515625" style="2" bestFit="1" customWidth="1"/>
    <col min="9991" max="10242" width="9.140625" style="2"/>
    <col min="10243" max="10243" width="22.7109375" style="2" bestFit="1" customWidth="1"/>
    <col min="10244" max="10244" width="12.140625" style="2" customWidth="1"/>
    <col min="10245" max="10245" width="16.7109375" style="2" customWidth="1"/>
    <col min="10246" max="10246" width="13.28515625" style="2" bestFit="1" customWidth="1"/>
    <col min="10247" max="10498" width="9.140625" style="2"/>
    <col min="10499" max="10499" width="22.7109375" style="2" bestFit="1" customWidth="1"/>
    <col min="10500" max="10500" width="12.140625" style="2" customWidth="1"/>
    <col min="10501" max="10501" width="16.7109375" style="2" customWidth="1"/>
    <col min="10502" max="10502" width="13.28515625" style="2" bestFit="1" customWidth="1"/>
    <col min="10503" max="10754" width="9.140625" style="2"/>
    <col min="10755" max="10755" width="22.7109375" style="2" bestFit="1" customWidth="1"/>
    <col min="10756" max="10756" width="12.140625" style="2" customWidth="1"/>
    <col min="10757" max="10757" width="16.7109375" style="2" customWidth="1"/>
    <col min="10758" max="10758" width="13.28515625" style="2" bestFit="1" customWidth="1"/>
    <col min="10759" max="11010" width="9.140625" style="2"/>
    <col min="11011" max="11011" width="22.7109375" style="2" bestFit="1" customWidth="1"/>
    <col min="11012" max="11012" width="12.140625" style="2" customWidth="1"/>
    <col min="11013" max="11013" width="16.7109375" style="2" customWidth="1"/>
    <col min="11014" max="11014" width="13.28515625" style="2" bestFit="1" customWidth="1"/>
    <col min="11015" max="11266" width="9.140625" style="2"/>
    <col min="11267" max="11267" width="22.7109375" style="2" bestFit="1" customWidth="1"/>
    <col min="11268" max="11268" width="12.140625" style="2" customWidth="1"/>
    <col min="11269" max="11269" width="16.7109375" style="2" customWidth="1"/>
    <col min="11270" max="11270" width="13.28515625" style="2" bestFit="1" customWidth="1"/>
    <col min="11271" max="11522" width="9.140625" style="2"/>
    <col min="11523" max="11523" width="22.7109375" style="2" bestFit="1" customWidth="1"/>
    <col min="11524" max="11524" width="12.140625" style="2" customWidth="1"/>
    <col min="11525" max="11525" width="16.7109375" style="2" customWidth="1"/>
    <col min="11526" max="11526" width="13.28515625" style="2" bestFit="1" customWidth="1"/>
    <col min="11527" max="11778" width="9.140625" style="2"/>
    <col min="11779" max="11779" width="22.7109375" style="2" bestFit="1" customWidth="1"/>
    <col min="11780" max="11780" width="12.140625" style="2" customWidth="1"/>
    <col min="11781" max="11781" width="16.7109375" style="2" customWidth="1"/>
    <col min="11782" max="11782" width="13.28515625" style="2" bestFit="1" customWidth="1"/>
    <col min="11783" max="12034" width="9.140625" style="2"/>
    <col min="12035" max="12035" width="22.7109375" style="2" bestFit="1" customWidth="1"/>
    <col min="12036" max="12036" width="12.140625" style="2" customWidth="1"/>
    <col min="12037" max="12037" width="16.7109375" style="2" customWidth="1"/>
    <col min="12038" max="12038" width="13.28515625" style="2" bestFit="1" customWidth="1"/>
    <col min="12039" max="12290" width="9.140625" style="2"/>
    <col min="12291" max="12291" width="22.7109375" style="2" bestFit="1" customWidth="1"/>
    <col min="12292" max="12292" width="12.140625" style="2" customWidth="1"/>
    <col min="12293" max="12293" width="16.7109375" style="2" customWidth="1"/>
    <col min="12294" max="12294" width="13.28515625" style="2" bestFit="1" customWidth="1"/>
    <col min="12295" max="12546" width="9.140625" style="2"/>
    <col min="12547" max="12547" width="22.7109375" style="2" bestFit="1" customWidth="1"/>
    <col min="12548" max="12548" width="12.140625" style="2" customWidth="1"/>
    <col min="12549" max="12549" width="16.7109375" style="2" customWidth="1"/>
    <col min="12550" max="12550" width="13.28515625" style="2" bestFit="1" customWidth="1"/>
    <col min="12551" max="12802" width="9.140625" style="2"/>
    <col min="12803" max="12803" width="22.7109375" style="2" bestFit="1" customWidth="1"/>
    <col min="12804" max="12804" width="12.140625" style="2" customWidth="1"/>
    <col min="12805" max="12805" width="16.7109375" style="2" customWidth="1"/>
    <col min="12806" max="12806" width="13.28515625" style="2" bestFit="1" customWidth="1"/>
    <col min="12807" max="13058" width="9.140625" style="2"/>
    <col min="13059" max="13059" width="22.7109375" style="2" bestFit="1" customWidth="1"/>
    <col min="13060" max="13060" width="12.140625" style="2" customWidth="1"/>
    <col min="13061" max="13061" width="16.7109375" style="2" customWidth="1"/>
    <col min="13062" max="13062" width="13.28515625" style="2" bestFit="1" customWidth="1"/>
    <col min="13063" max="13314" width="9.140625" style="2"/>
    <col min="13315" max="13315" width="22.7109375" style="2" bestFit="1" customWidth="1"/>
    <col min="13316" max="13316" width="12.140625" style="2" customWidth="1"/>
    <col min="13317" max="13317" width="16.7109375" style="2" customWidth="1"/>
    <col min="13318" max="13318" width="13.28515625" style="2" bestFit="1" customWidth="1"/>
    <col min="13319" max="13570" width="9.140625" style="2"/>
    <col min="13571" max="13571" width="22.7109375" style="2" bestFit="1" customWidth="1"/>
    <col min="13572" max="13572" width="12.140625" style="2" customWidth="1"/>
    <col min="13573" max="13573" width="16.7109375" style="2" customWidth="1"/>
    <col min="13574" max="13574" width="13.28515625" style="2" bestFit="1" customWidth="1"/>
    <col min="13575" max="13826" width="9.140625" style="2"/>
    <col min="13827" max="13827" width="22.7109375" style="2" bestFit="1" customWidth="1"/>
    <col min="13828" max="13828" width="12.140625" style="2" customWidth="1"/>
    <col min="13829" max="13829" width="16.7109375" style="2" customWidth="1"/>
    <col min="13830" max="13830" width="13.28515625" style="2" bestFit="1" customWidth="1"/>
    <col min="13831" max="14082" width="9.140625" style="2"/>
    <col min="14083" max="14083" width="22.7109375" style="2" bestFit="1" customWidth="1"/>
    <col min="14084" max="14084" width="12.140625" style="2" customWidth="1"/>
    <col min="14085" max="14085" width="16.7109375" style="2" customWidth="1"/>
    <col min="14086" max="14086" width="13.28515625" style="2" bestFit="1" customWidth="1"/>
    <col min="14087" max="14338" width="9.140625" style="2"/>
    <col min="14339" max="14339" width="22.7109375" style="2" bestFit="1" customWidth="1"/>
    <col min="14340" max="14340" width="12.140625" style="2" customWidth="1"/>
    <col min="14341" max="14341" width="16.7109375" style="2" customWidth="1"/>
    <col min="14342" max="14342" width="13.28515625" style="2" bestFit="1" customWidth="1"/>
    <col min="14343" max="14594" width="9.140625" style="2"/>
    <col min="14595" max="14595" width="22.7109375" style="2" bestFit="1" customWidth="1"/>
    <col min="14596" max="14596" width="12.140625" style="2" customWidth="1"/>
    <col min="14597" max="14597" width="16.7109375" style="2" customWidth="1"/>
    <col min="14598" max="14598" width="13.28515625" style="2" bestFit="1" customWidth="1"/>
    <col min="14599" max="14850" width="9.140625" style="2"/>
    <col min="14851" max="14851" width="22.7109375" style="2" bestFit="1" customWidth="1"/>
    <col min="14852" max="14852" width="12.140625" style="2" customWidth="1"/>
    <col min="14853" max="14853" width="16.7109375" style="2" customWidth="1"/>
    <col min="14854" max="14854" width="13.28515625" style="2" bestFit="1" customWidth="1"/>
    <col min="14855" max="15106" width="9.140625" style="2"/>
    <col min="15107" max="15107" width="22.7109375" style="2" bestFit="1" customWidth="1"/>
    <col min="15108" max="15108" width="12.140625" style="2" customWidth="1"/>
    <col min="15109" max="15109" width="16.7109375" style="2" customWidth="1"/>
    <col min="15110" max="15110" width="13.28515625" style="2" bestFit="1" customWidth="1"/>
    <col min="15111" max="15362" width="9.140625" style="2"/>
    <col min="15363" max="15363" width="22.7109375" style="2" bestFit="1" customWidth="1"/>
    <col min="15364" max="15364" width="12.140625" style="2" customWidth="1"/>
    <col min="15365" max="15365" width="16.7109375" style="2" customWidth="1"/>
    <col min="15366" max="15366" width="13.28515625" style="2" bestFit="1" customWidth="1"/>
    <col min="15367" max="15618" width="9.140625" style="2"/>
    <col min="15619" max="15619" width="22.7109375" style="2" bestFit="1" customWidth="1"/>
    <col min="15620" max="15620" width="12.140625" style="2" customWidth="1"/>
    <col min="15621" max="15621" width="16.7109375" style="2" customWidth="1"/>
    <col min="15622" max="15622" width="13.28515625" style="2" bestFit="1" customWidth="1"/>
    <col min="15623" max="15874" width="9.140625" style="2"/>
    <col min="15875" max="15875" width="22.7109375" style="2" bestFit="1" customWidth="1"/>
    <col min="15876" max="15876" width="12.140625" style="2" customWidth="1"/>
    <col min="15877" max="15877" width="16.7109375" style="2" customWidth="1"/>
    <col min="15878" max="15878" width="13.28515625" style="2" bestFit="1" customWidth="1"/>
    <col min="15879" max="16130" width="9.140625" style="2"/>
    <col min="16131" max="16131" width="22.7109375" style="2" bestFit="1" customWidth="1"/>
    <col min="16132" max="16132" width="12.140625" style="2" customWidth="1"/>
    <col min="16133" max="16133" width="16.7109375" style="2" customWidth="1"/>
    <col min="16134" max="16134" width="13.28515625" style="2" bestFit="1" customWidth="1"/>
    <col min="16135" max="16384" width="9.140625" style="2"/>
  </cols>
  <sheetData>
    <row r="1" spans="1:30" x14ac:dyDescent="0.2">
      <c r="A1" s="145" t="s">
        <v>74</v>
      </c>
      <c r="B1" s="145"/>
      <c r="C1" s="1"/>
      <c r="D1" s="1"/>
      <c r="F1" s="145" t="s">
        <v>74</v>
      </c>
      <c r="G1" s="145"/>
      <c r="K1" s="145" t="s">
        <v>75</v>
      </c>
      <c r="L1" s="145"/>
      <c r="M1" s="1"/>
      <c r="N1" s="1"/>
    </row>
    <row r="2" spans="1:30" x14ac:dyDescent="0.2">
      <c r="A2" s="1" t="s">
        <v>105</v>
      </c>
      <c r="B2" s="3"/>
      <c r="C2" s="1"/>
      <c r="D2" s="1"/>
      <c r="F2" s="1" t="s">
        <v>85</v>
      </c>
      <c r="G2" s="3"/>
      <c r="K2" s="1" t="s">
        <v>106</v>
      </c>
      <c r="L2" s="3"/>
      <c r="M2" s="1"/>
      <c r="N2" s="1"/>
    </row>
    <row r="3" spans="1:30" ht="15.75" thickBot="1" x14ac:dyDescent="0.35">
      <c r="A3" s="4"/>
      <c r="K3" s="4"/>
    </row>
    <row r="4" spans="1:30" ht="13.5" thickBot="1" x14ac:dyDescent="0.25">
      <c r="A4" s="5"/>
      <c r="B4" s="6" t="s">
        <v>0</v>
      </c>
      <c r="C4" s="7" t="s">
        <v>1</v>
      </c>
      <c r="D4" s="8" t="s">
        <v>2</v>
      </c>
      <c r="F4" s="5"/>
      <c r="G4" s="57" t="s">
        <v>0</v>
      </c>
      <c r="H4" s="58" t="s">
        <v>1</v>
      </c>
      <c r="I4" s="59" t="s">
        <v>2</v>
      </c>
      <c r="K4" s="5"/>
      <c r="L4" s="32" t="s">
        <v>0</v>
      </c>
      <c r="M4" s="33" t="s">
        <v>1</v>
      </c>
      <c r="N4" s="34" t="s">
        <v>2</v>
      </c>
    </row>
    <row r="5" spans="1:30" ht="13.5" thickBot="1" x14ac:dyDescent="0.25">
      <c r="A5" s="5"/>
      <c r="B5" s="9"/>
      <c r="C5" s="9"/>
      <c r="D5" s="5"/>
      <c r="F5" s="5"/>
      <c r="G5" s="9"/>
      <c r="H5" s="9"/>
      <c r="I5" s="5"/>
      <c r="K5" s="5"/>
      <c r="L5" s="9"/>
      <c r="M5" s="9"/>
      <c r="N5" s="5"/>
    </row>
    <row r="6" spans="1:30" ht="13.5" thickBot="1" x14ac:dyDescent="0.25">
      <c r="A6" s="10" t="s">
        <v>3</v>
      </c>
      <c r="B6" s="11"/>
      <c r="C6" s="11"/>
      <c r="D6" s="11"/>
      <c r="F6" s="60" t="s">
        <v>3</v>
      </c>
      <c r="G6" s="61"/>
      <c r="H6" s="61"/>
      <c r="I6" s="61"/>
      <c r="J6" s="15"/>
      <c r="K6" s="35" t="s">
        <v>3</v>
      </c>
      <c r="L6" s="38" t="e">
        <f>+B6/G6-1</f>
        <v>#DIV/0!</v>
      </c>
      <c r="M6" s="38" t="e">
        <f t="shared" ref="M6:N6" si="0">+C6/H6-1</f>
        <v>#DIV/0!</v>
      </c>
      <c r="N6" s="38" t="e">
        <f t="shared" si="0"/>
        <v>#DIV/0!</v>
      </c>
      <c r="Q6" s="15"/>
      <c r="R6" s="15"/>
      <c r="S6" s="15"/>
      <c r="T6" s="15"/>
      <c r="U6" s="15"/>
      <c r="V6" s="15"/>
      <c r="W6" s="15"/>
      <c r="X6" s="15"/>
      <c r="Y6" s="15"/>
      <c r="AA6" s="15"/>
      <c r="AB6" s="15"/>
      <c r="AC6" s="15"/>
      <c r="AD6" s="15"/>
    </row>
    <row r="7" spans="1:30" ht="13.5" thickBot="1" x14ac:dyDescent="0.25">
      <c r="B7" s="126"/>
      <c r="C7" s="126"/>
      <c r="D7" s="126"/>
      <c r="F7" s="51"/>
      <c r="G7" s="123"/>
      <c r="H7" s="115"/>
      <c r="I7" s="115"/>
      <c r="J7" s="15"/>
      <c r="L7" s="134"/>
      <c r="M7" s="134"/>
      <c r="N7" s="134"/>
    </row>
    <row r="8" spans="1:30" ht="13.5" thickBot="1" x14ac:dyDescent="0.25">
      <c r="A8" s="13" t="s">
        <v>4</v>
      </c>
      <c r="B8" s="11"/>
      <c r="C8" s="11"/>
      <c r="D8" s="11"/>
      <c r="F8" s="62" t="s">
        <v>4</v>
      </c>
      <c r="G8" s="61"/>
      <c r="H8" s="61"/>
      <c r="I8" s="116"/>
      <c r="J8" s="15"/>
      <c r="K8" s="36" t="s">
        <v>4</v>
      </c>
      <c r="L8" s="38" t="e">
        <f t="shared" ref="L8:L70" si="1">+B8/G8-1</f>
        <v>#DIV/0!</v>
      </c>
      <c r="M8" s="38" t="e">
        <f t="shared" ref="M8:M70" si="2">+C8/H8-1</f>
        <v>#DIV/0!</v>
      </c>
      <c r="N8" s="38" t="e">
        <f t="shared" ref="N8:N70" si="3">+D8/I8-1</f>
        <v>#DIV/0!</v>
      </c>
      <c r="Q8" s="15"/>
      <c r="R8" s="15"/>
      <c r="S8" s="15"/>
      <c r="T8" s="15"/>
      <c r="V8" s="15"/>
      <c r="W8" s="15"/>
      <c r="X8" s="15"/>
      <c r="Y8" s="15"/>
      <c r="AA8" s="15"/>
      <c r="AB8" s="15"/>
      <c r="AC8" s="15"/>
      <c r="AD8" s="15"/>
    </row>
    <row r="9" spans="1:30" ht="13.5" thickBot="1" x14ac:dyDescent="0.25">
      <c r="A9" s="16" t="s">
        <v>5</v>
      </c>
      <c r="B9" s="117"/>
      <c r="C9" s="117"/>
      <c r="D9" s="117"/>
      <c r="E9" s="15"/>
      <c r="F9" s="16" t="s">
        <v>5</v>
      </c>
      <c r="G9" s="117"/>
      <c r="H9" s="117"/>
      <c r="I9" s="118"/>
      <c r="J9" s="15"/>
      <c r="K9" s="16" t="s">
        <v>5</v>
      </c>
      <c r="L9" s="135" t="e">
        <f t="shared" si="1"/>
        <v>#DIV/0!</v>
      </c>
      <c r="M9" s="135" t="e">
        <f t="shared" si="2"/>
        <v>#DIV/0!</v>
      </c>
      <c r="N9" s="135" t="e">
        <f t="shared" si="3"/>
        <v>#DIV/0!</v>
      </c>
    </row>
    <row r="10" spans="1:30" ht="13.5" thickBot="1" x14ac:dyDescent="0.25">
      <c r="A10" s="18" t="s">
        <v>6</v>
      </c>
      <c r="B10" s="117"/>
      <c r="C10" s="117"/>
      <c r="D10" s="118"/>
      <c r="F10" s="18" t="s">
        <v>6</v>
      </c>
      <c r="G10" s="119"/>
      <c r="H10" s="119"/>
      <c r="I10" s="120"/>
      <c r="J10" s="15"/>
      <c r="K10" s="18" t="s">
        <v>6</v>
      </c>
      <c r="L10" s="135" t="e">
        <f t="shared" si="1"/>
        <v>#DIV/0!</v>
      </c>
      <c r="M10" s="135" t="e">
        <f t="shared" si="2"/>
        <v>#DIV/0!</v>
      </c>
      <c r="N10" s="136" t="e">
        <f t="shared" si="3"/>
        <v>#DIV/0!</v>
      </c>
    </row>
    <row r="11" spans="1:30" ht="13.5" thickBot="1" x14ac:dyDescent="0.25">
      <c r="A11" s="18" t="s">
        <v>7</v>
      </c>
      <c r="B11" s="117"/>
      <c r="C11" s="117"/>
      <c r="D11" s="118"/>
      <c r="F11" s="18" t="s">
        <v>7</v>
      </c>
      <c r="G11" s="119"/>
      <c r="H11" s="119"/>
      <c r="I11" s="120"/>
      <c r="J11" s="15"/>
      <c r="K11" s="18" t="s">
        <v>7</v>
      </c>
      <c r="L11" s="135" t="e">
        <f t="shared" si="1"/>
        <v>#DIV/0!</v>
      </c>
      <c r="M11" s="135" t="e">
        <f t="shared" si="2"/>
        <v>#DIV/0!</v>
      </c>
      <c r="N11" s="136" t="e">
        <f t="shared" si="3"/>
        <v>#DIV/0!</v>
      </c>
    </row>
    <row r="12" spans="1:30" ht="13.5" thickBot="1" x14ac:dyDescent="0.25">
      <c r="A12" s="18" t="s">
        <v>8</v>
      </c>
      <c r="B12" s="117"/>
      <c r="C12" s="117"/>
      <c r="D12" s="118"/>
      <c r="F12" s="18" t="s">
        <v>8</v>
      </c>
      <c r="G12" s="119"/>
      <c r="H12" s="119"/>
      <c r="I12" s="120"/>
      <c r="J12" s="15"/>
      <c r="K12" s="18" t="s">
        <v>8</v>
      </c>
      <c r="L12" s="135" t="e">
        <f t="shared" si="1"/>
        <v>#DIV/0!</v>
      </c>
      <c r="M12" s="135" t="e">
        <f t="shared" si="2"/>
        <v>#DIV/0!</v>
      </c>
      <c r="N12" s="136" t="e">
        <f t="shared" si="3"/>
        <v>#DIV/0!</v>
      </c>
    </row>
    <row r="13" spans="1:30" ht="13.5" thickBot="1" x14ac:dyDescent="0.25">
      <c r="A13" s="18" t="s">
        <v>9</v>
      </c>
      <c r="B13" s="117"/>
      <c r="C13" s="117"/>
      <c r="D13" s="118"/>
      <c r="F13" s="18" t="s">
        <v>9</v>
      </c>
      <c r="G13" s="119"/>
      <c r="H13" s="119"/>
      <c r="I13" s="120"/>
      <c r="J13" s="15"/>
      <c r="K13" s="18" t="s">
        <v>9</v>
      </c>
      <c r="L13" s="135" t="e">
        <f t="shared" si="1"/>
        <v>#DIV/0!</v>
      </c>
      <c r="M13" s="135" t="e">
        <f t="shared" si="2"/>
        <v>#DIV/0!</v>
      </c>
      <c r="N13" s="136" t="e">
        <f t="shared" si="3"/>
        <v>#DIV/0!</v>
      </c>
    </row>
    <row r="14" spans="1:30" ht="13.5" thickBot="1" x14ac:dyDescent="0.25">
      <c r="A14" s="18" t="s">
        <v>10</v>
      </c>
      <c r="B14" s="117"/>
      <c r="C14" s="117"/>
      <c r="D14" s="118"/>
      <c r="F14" s="18" t="s">
        <v>10</v>
      </c>
      <c r="G14" s="119"/>
      <c r="H14" s="119"/>
      <c r="I14" s="120"/>
      <c r="J14" s="15"/>
      <c r="K14" s="18" t="s">
        <v>10</v>
      </c>
      <c r="L14" s="135" t="e">
        <f t="shared" si="1"/>
        <v>#DIV/0!</v>
      </c>
      <c r="M14" s="135" t="e">
        <f t="shared" si="2"/>
        <v>#DIV/0!</v>
      </c>
      <c r="N14" s="136" t="e">
        <f t="shared" si="3"/>
        <v>#DIV/0!</v>
      </c>
    </row>
    <row r="15" spans="1:30" ht="13.5" thickBot="1" x14ac:dyDescent="0.25">
      <c r="A15" s="18" t="s">
        <v>11</v>
      </c>
      <c r="B15" s="117"/>
      <c r="C15" s="117"/>
      <c r="D15" s="118"/>
      <c r="F15" s="18" t="s">
        <v>11</v>
      </c>
      <c r="G15" s="119"/>
      <c r="H15" s="119"/>
      <c r="I15" s="120"/>
      <c r="J15" s="15"/>
      <c r="K15" s="18" t="s">
        <v>11</v>
      </c>
      <c r="L15" s="135" t="e">
        <f t="shared" si="1"/>
        <v>#DIV/0!</v>
      </c>
      <c r="M15" s="135" t="e">
        <f t="shared" si="2"/>
        <v>#DIV/0!</v>
      </c>
      <c r="N15" s="136" t="e">
        <f t="shared" si="3"/>
        <v>#DIV/0!</v>
      </c>
    </row>
    <row r="16" spans="1:30" ht="13.5" thickBot="1" x14ac:dyDescent="0.25">
      <c r="A16" s="20" t="s">
        <v>12</v>
      </c>
      <c r="B16" s="127"/>
      <c r="C16" s="127"/>
      <c r="D16" s="128"/>
      <c r="F16" s="20" t="s">
        <v>12</v>
      </c>
      <c r="G16" s="121"/>
      <c r="H16" s="121"/>
      <c r="I16" s="122"/>
      <c r="J16" s="15"/>
      <c r="K16" s="20" t="s">
        <v>12</v>
      </c>
      <c r="L16" s="137" t="e">
        <f t="shared" si="1"/>
        <v>#DIV/0!</v>
      </c>
      <c r="M16" s="137" t="e">
        <f t="shared" si="2"/>
        <v>#DIV/0!</v>
      </c>
      <c r="N16" s="138" t="e">
        <f t="shared" si="3"/>
        <v>#DIV/0!</v>
      </c>
    </row>
    <row r="17" spans="1:30" ht="13.5" thickBot="1" x14ac:dyDescent="0.25">
      <c r="B17" s="123"/>
      <c r="C17" s="123"/>
      <c r="D17" s="123"/>
      <c r="G17" s="123"/>
      <c r="H17" s="123"/>
      <c r="I17" s="123"/>
      <c r="J17" s="15"/>
      <c r="L17" s="139"/>
      <c r="M17" s="139"/>
      <c r="N17" s="139"/>
    </row>
    <row r="18" spans="1:30" ht="13.5" thickBot="1" x14ac:dyDescent="0.25">
      <c r="A18" s="23" t="s">
        <v>13</v>
      </c>
      <c r="B18" s="129"/>
      <c r="C18" s="129"/>
      <c r="D18" s="129"/>
      <c r="F18" s="65" t="s">
        <v>13</v>
      </c>
      <c r="G18" s="124"/>
      <c r="H18" s="124"/>
      <c r="I18" s="125"/>
      <c r="J18" s="15"/>
      <c r="K18" s="37" t="s">
        <v>13</v>
      </c>
      <c r="L18" s="140" t="e">
        <f t="shared" si="1"/>
        <v>#DIV/0!</v>
      </c>
      <c r="M18" s="140" t="e">
        <f t="shared" si="2"/>
        <v>#DIV/0!</v>
      </c>
      <c r="N18" s="140" t="e">
        <f t="shared" si="3"/>
        <v>#DIV/0!</v>
      </c>
    </row>
    <row r="19" spans="1:30" ht="13.5" thickBot="1" x14ac:dyDescent="0.25">
      <c r="A19" s="25" t="s">
        <v>14</v>
      </c>
      <c r="B19" s="47"/>
      <c r="C19" s="47"/>
      <c r="D19" s="48"/>
      <c r="F19" s="26" t="s">
        <v>72</v>
      </c>
      <c r="G19" s="47"/>
      <c r="H19" s="47"/>
      <c r="I19" s="48"/>
      <c r="J19" s="15"/>
      <c r="K19" s="25" t="s">
        <v>72</v>
      </c>
      <c r="L19" s="47"/>
      <c r="M19" s="47"/>
      <c r="N19" s="48"/>
    </row>
    <row r="20" spans="1:30" ht="13.5" thickBot="1" x14ac:dyDescent="0.25">
      <c r="A20" s="26" t="s">
        <v>15</v>
      </c>
      <c r="B20" s="47"/>
      <c r="C20" s="47"/>
      <c r="D20" s="48"/>
      <c r="F20" s="26" t="s">
        <v>15</v>
      </c>
      <c r="G20" s="47"/>
      <c r="H20" s="47"/>
      <c r="I20" s="48"/>
      <c r="J20" s="15"/>
      <c r="K20" s="26" t="s">
        <v>15</v>
      </c>
      <c r="L20" s="47"/>
      <c r="M20" s="47"/>
      <c r="N20" s="48"/>
    </row>
    <row r="21" spans="1:30" ht="13.5" thickBot="1" x14ac:dyDescent="0.25">
      <c r="A21" s="27" t="s">
        <v>16</v>
      </c>
      <c r="B21" s="49"/>
      <c r="C21" s="49"/>
      <c r="D21" s="50"/>
      <c r="F21" s="27" t="s">
        <v>16</v>
      </c>
      <c r="G21" s="49"/>
      <c r="H21" s="49"/>
      <c r="I21" s="50"/>
      <c r="J21" s="15"/>
      <c r="K21" s="27" t="s">
        <v>16</v>
      </c>
      <c r="L21" s="49"/>
      <c r="M21" s="49"/>
      <c r="N21" s="50"/>
    </row>
    <row r="22" spans="1:30" ht="13.5" thickBot="1" x14ac:dyDescent="0.25">
      <c r="B22" s="126"/>
      <c r="C22" s="126"/>
      <c r="D22" s="126"/>
      <c r="G22" s="126"/>
      <c r="H22" s="126"/>
      <c r="I22" s="126"/>
      <c r="J22" s="15"/>
      <c r="L22" s="134"/>
      <c r="M22" s="134"/>
      <c r="N22" s="134"/>
    </row>
    <row r="23" spans="1:30" ht="13.5" thickBot="1" x14ac:dyDescent="0.25">
      <c r="A23" s="13" t="s">
        <v>17</v>
      </c>
      <c r="B23" s="11"/>
      <c r="C23" s="11"/>
      <c r="D23" s="11"/>
      <c r="F23" s="62" t="s">
        <v>17</v>
      </c>
      <c r="G23" s="61"/>
      <c r="H23" s="61"/>
      <c r="I23" s="116"/>
      <c r="J23" s="15"/>
      <c r="K23" s="36" t="s">
        <v>17</v>
      </c>
      <c r="L23" s="38" t="e">
        <f t="shared" si="1"/>
        <v>#DIV/0!</v>
      </c>
      <c r="M23" s="38" t="e">
        <f t="shared" si="2"/>
        <v>#DIV/0!</v>
      </c>
      <c r="N23" s="38" t="e">
        <f t="shared" si="3"/>
        <v>#DIV/0!</v>
      </c>
      <c r="Q23" s="15"/>
      <c r="R23" s="15"/>
      <c r="S23" s="15"/>
      <c r="T23" s="15"/>
      <c r="V23" s="15"/>
      <c r="W23" s="15"/>
      <c r="X23" s="15"/>
      <c r="Y23" s="15"/>
      <c r="AA23" s="15"/>
      <c r="AB23" s="15"/>
      <c r="AC23" s="15"/>
      <c r="AD23" s="15"/>
    </row>
    <row r="24" spans="1:30" ht="13.5" thickBot="1" x14ac:dyDescent="0.25">
      <c r="A24" s="28" t="s">
        <v>18</v>
      </c>
      <c r="B24" s="127"/>
      <c r="C24" s="127"/>
      <c r="D24" s="128"/>
      <c r="F24" s="28" t="s">
        <v>18</v>
      </c>
      <c r="G24" s="127"/>
      <c r="H24" s="127"/>
      <c r="I24" s="128"/>
      <c r="J24" s="15"/>
      <c r="K24" s="28" t="s">
        <v>18</v>
      </c>
      <c r="L24" s="137" t="e">
        <f t="shared" si="1"/>
        <v>#DIV/0!</v>
      </c>
      <c r="M24" s="137" t="e">
        <f t="shared" si="2"/>
        <v>#DIV/0!</v>
      </c>
      <c r="N24" s="138" t="e">
        <f t="shared" si="3"/>
        <v>#DIV/0!</v>
      </c>
    </row>
    <row r="25" spans="1:30" ht="13.5" thickBot="1" x14ac:dyDescent="0.25">
      <c r="B25" s="126"/>
      <c r="C25" s="126"/>
      <c r="D25" s="126"/>
      <c r="G25" s="126"/>
      <c r="H25" s="126"/>
      <c r="I25" s="126"/>
      <c r="J25" s="15"/>
      <c r="L25" s="134"/>
      <c r="M25" s="134"/>
      <c r="N25" s="134"/>
    </row>
    <row r="26" spans="1:30" ht="13.5" thickBot="1" x14ac:dyDescent="0.25">
      <c r="A26" s="10" t="s">
        <v>19</v>
      </c>
      <c r="B26" s="11"/>
      <c r="C26" s="11"/>
      <c r="D26" s="11"/>
      <c r="F26" s="60" t="s">
        <v>19</v>
      </c>
      <c r="G26" s="61"/>
      <c r="H26" s="61"/>
      <c r="I26" s="116"/>
      <c r="J26" s="15"/>
      <c r="K26" s="35" t="s">
        <v>19</v>
      </c>
      <c r="L26" s="38" t="e">
        <f t="shared" si="1"/>
        <v>#DIV/0!</v>
      </c>
      <c r="M26" s="38" t="e">
        <f t="shared" si="2"/>
        <v>#DIV/0!</v>
      </c>
      <c r="N26" s="38" t="e">
        <f t="shared" si="3"/>
        <v>#DIV/0!</v>
      </c>
      <c r="Q26" s="15"/>
      <c r="R26" s="15"/>
      <c r="S26" s="15"/>
      <c r="T26" s="15"/>
      <c r="V26" s="15"/>
      <c r="W26" s="15"/>
      <c r="X26" s="15"/>
      <c r="Y26" s="15"/>
      <c r="AA26" s="15"/>
      <c r="AB26" s="15"/>
      <c r="AC26" s="15"/>
      <c r="AD26" s="15"/>
    </row>
    <row r="27" spans="1:30" ht="13.5" thickBot="1" x14ac:dyDescent="0.25">
      <c r="A27" s="29" t="s">
        <v>20</v>
      </c>
      <c r="B27" s="127"/>
      <c r="C27" s="127"/>
      <c r="D27" s="128"/>
      <c r="F27" s="29" t="s">
        <v>20</v>
      </c>
      <c r="G27" s="127"/>
      <c r="H27" s="127"/>
      <c r="I27" s="128"/>
      <c r="J27" s="15"/>
      <c r="K27" s="29" t="s">
        <v>20</v>
      </c>
      <c r="L27" s="137" t="e">
        <f t="shared" si="1"/>
        <v>#DIV/0!</v>
      </c>
      <c r="M27" s="137" t="e">
        <f t="shared" si="2"/>
        <v>#DIV/0!</v>
      </c>
      <c r="N27" s="138" t="e">
        <f t="shared" si="3"/>
        <v>#DIV/0!</v>
      </c>
    </row>
    <row r="28" spans="1:30" ht="13.5" thickBot="1" x14ac:dyDescent="0.25">
      <c r="B28" s="126"/>
      <c r="C28" s="126"/>
      <c r="D28" s="126"/>
      <c r="G28" s="126"/>
      <c r="H28" s="126"/>
      <c r="I28" s="126"/>
      <c r="J28" s="15"/>
      <c r="L28" s="134"/>
      <c r="M28" s="134"/>
      <c r="N28" s="134"/>
    </row>
    <row r="29" spans="1:30" ht="13.5" thickBot="1" x14ac:dyDescent="0.25">
      <c r="A29" s="10" t="s">
        <v>21</v>
      </c>
      <c r="B29" s="11"/>
      <c r="C29" s="11"/>
      <c r="D29" s="11"/>
      <c r="F29" s="60" t="s">
        <v>21</v>
      </c>
      <c r="G29" s="61"/>
      <c r="H29" s="61"/>
      <c r="I29" s="116"/>
      <c r="J29" s="15"/>
      <c r="K29" s="35" t="s">
        <v>21</v>
      </c>
      <c r="L29" s="38" t="e">
        <f t="shared" si="1"/>
        <v>#DIV/0!</v>
      </c>
      <c r="M29" s="38" t="e">
        <f t="shared" si="2"/>
        <v>#DIV/0!</v>
      </c>
      <c r="N29" s="38" t="e">
        <f t="shared" si="3"/>
        <v>#DIV/0!</v>
      </c>
      <c r="Q29" s="15"/>
      <c r="R29" s="15"/>
      <c r="S29" s="15"/>
      <c r="T29" s="15"/>
      <c r="V29" s="15"/>
      <c r="W29" s="15"/>
      <c r="X29" s="15"/>
      <c r="Y29" s="15"/>
      <c r="AA29" s="15"/>
      <c r="AB29" s="15"/>
      <c r="AC29" s="15"/>
      <c r="AD29" s="15"/>
    </row>
    <row r="30" spans="1:30" ht="13.5" thickBot="1" x14ac:dyDescent="0.25">
      <c r="A30" s="30" t="s">
        <v>22</v>
      </c>
      <c r="B30" s="117"/>
      <c r="C30" s="117"/>
      <c r="D30" s="118"/>
      <c r="F30" s="30" t="s">
        <v>22</v>
      </c>
      <c r="G30" s="117"/>
      <c r="H30" s="117"/>
      <c r="I30" s="118"/>
      <c r="J30" s="15"/>
      <c r="K30" s="30" t="s">
        <v>22</v>
      </c>
      <c r="L30" s="135" t="e">
        <f t="shared" si="1"/>
        <v>#DIV/0!</v>
      </c>
      <c r="M30" s="135" t="e">
        <f t="shared" si="2"/>
        <v>#DIV/0!</v>
      </c>
      <c r="N30" s="136" t="e">
        <f t="shared" si="3"/>
        <v>#DIV/0!</v>
      </c>
    </row>
    <row r="31" spans="1:30" ht="13.5" thickBot="1" x14ac:dyDescent="0.25">
      <c r="A31" s="31" t="s">
        <v>23</v>
      </c>
      <c r="B31" s="127"/>
      <c r="C31" s="127"/>
      <c r="D31" s="128"/>
      <c r="F31" s="31" t="s">
        <v>23</v>
      </c>
      <c r="G31" s="121"/>
      <c r="H31" s="121"/>
      <c r="I31" s="122"/>
      <c r="J31" s="15"/>
      <c r="K31" s="31" t="s">
        <v>23</v>
      </c>
      <c r="L31" s="137" t="e">
        <f t="shared" si="1"/>
        <v>#DIV/0!</v>
      </c>
      <c r="M31" s="137" t="e">
        <f t="shared" si="2"/>
        <v>#DIV/0!</v>
      </c>
      <c r="N31" s="138" t="e">
        <f t="shared" si="3"/>
        <v>#DIV/0!</v>
      </c>
    </row>
    <row r="32" spans="1:30" ht="13.5" thickBot="1" x14ac:dyDescent="0.25">
      <c r="B32" s="126"/>
      <c r="C32" s="126"/>
      <c r="D32" s="126"/>
      <c r="G32" s="126"/>
      <c r="H32" s="126"/>
      <c r="I32" s="126"/>
      <c r="J32" s="15"/>
      <c r="L32" s="134"/>
      <c r="M32" s="134"/>
      <c r="N32" s="134"/>
    </row>
    <row r="33" spans="1:30" ht="13.5" thickBot="1" x14ac:dyDescent="0.25">
      <c r="A33" s="13" t="s">
        <v>24</v>
      </c>
      <c r="B33" s="11"/>
      <c r="C33" s="11"/>
      <c r="D33" s="11"/>
      <c r="F33" s="62" t="s">
        <v>24</v>
      </c>
      <c r="G33" s="61"/>
      <c r="H33" s="61"/>
      <c r="I33" s="116"/>
      <c r="J33" s="15"/>
      <c r="K33" s="36" t="s">
        <v>24</v>
      </c>
      <c r="L33" s="38" t="e">
        <f t="shared" si="1"/>
        <v>#DIV/0!</v>
      </c>
      <c r="M33" s="38" t="e">
        <f t="shared" si="2"/>
        <v>#DIV/0!</v>
      </c>
      <c r="N33" s="38" t="e">
        <f t="shared" si="3"/>
        <v>#DIV/0!</v>
      </c>
      <c r="Q33" s="15"/>
      <c r="R33" s="15"/>
      <c r="S33" s="15"/>
      <c r="T33" s="15"/>
      <c r="V33" s="15"/>
      <c r="W33" s="15"/>
      <c r="X33" s="15"/>
      <c r="Y33" s="15"/>
      <c r="AA33" s="15"/>
      <c r="AB33" s="15"/>
      <c r="AC33" s="15"/>
      <c r="AD33" s="15"/>
    </row>
    <row r="34" spans="1:30" ht="13.5" thickBot="1" x14ac:dyDescent="0.25">
      <c r="A34" s="28" t="s">
        <v>25</v>
      </c>
      <c r="B34" s="127"/>
      <c r="C34" s="127"/>
      <c r="D34" s="128"/>
      <c r="F34" s="28" t="s">
        <v>25</v>
      </c>
      <c r="G34" s="127"/>
      <c r="H34" s="127"/>
      <c r="I34" s="128"/>
      <c r="J34" s="15"/>
      <c r="K34" s="28" t="s">
        <v>25</v>
      </c>
      <c r="L34" s="137" t="e">
        <f t="shared" si="1"/>
        <v>#DIV/0!</v>
      </c>
      <c r="M34" s="137" t="e">
        <f t="shared" si="2"/>
        <v>#DIV/0!</v>
      </c>
      <c r="N34" s="138" t="e">
        <f t="shared" si="3"/>
        <v>#DIV/0!</v>
      </c>
    </row>
    <row r="35" spans="1:30" ht="13.5" thickBot="1" x14ac:dyDescent="0.25">
      <c r="B35" s="126"/>
      <c r="C35" s="126"/>
      <c r="D35" s="126"/>
      <c r="G35" s="126"/>
      <c r="H35" s="126"/>
      <c r="I35" s="126"/>
      <c r="J35" s="15"/>
      <c r="L35" s="134"/>
      <c r="M35" s="134"/>
      <c r="N35" s="134"/>
    </row>
    <row r="36" spans="1:30" ht="13.5" thickBot="1" x14ac:dyDescent="0.25">
      <c r="A36" s="10" t="s">
        <v>26</v>
      </c>
      <c r="B36" s="11"/>
      <c r="C36" s="11"/>
      <c r="D36" s="11"/>
      <c r="F36" s="60" t="s">
        <v>26</v>
      </c>
      <c r="G36" s="61"/>
      <c r="H36" s="61"/>
      <c r="I36" s="116"/>
      <c r="J36" s="15"/>
      <c r="K36" s="35" t="s">
        <v>26</v>
      </c>
      <c r="L36" s="38" t="e">
        <f t="shared" si="1"/>
        <v>#DIV/0!</v>
      </c>
      <c r="M36" s="38" t="e">
        <f t="shared" si="2"/>
        <v>#DIV/0!</v>
      </c>
      <c r="N36" s="38" t="e">
        <f t="shared" si="3"/>
        <v>#DIV/0!</v>
      </c>
    </row>
    <row r="37" spans="1:30" ht="13.5" thickBot="1" x14ac:dyDescent="0.25">
      <c r="A37" s="25" t="s">
        <v>27</v>
      </c>
      <c r="B37" s="47"/>
      <c r="C37" s="47"/>
      <c r="D37" s="47"/>
      <c r="F37" s="25" t="s">
        <v>27</v>
      </c>
      <c r="G37" s="47"/>
      <c r="H37" s="47"/>
      <c r="I37" s="47"/>
      <c r="J37" s="15"/>
      <c r="K37" s="25" t="s">
        <v>27</v>
      </c>
      <c r="L37" s="47"/>
      <c r="M37" s="47"/>
      <c r="N37" s="47"/>
    </row>
    <row r="38" spans="1:30" ht="13.5" thickBot="1" x14ac:dyDescent="0.25">
      <c r="A38" s="26" t="s">
        <v>28</v>
      </c>
      <c r="B38" s="47"/>
      <c r="C38" s="47"/>
      <c r="D38" s="47"/>
      <c r="F38" s="26" t="s">
        <v>28</v>
      </c>
      <c r="G38" s="47"/>
      <c r="H38" s="47"/>
      <c r="I38" s="47"/>
      <c r="J38" s="15"/>
      <c r="K38" s="26" t="s">
        <v>28</v>
      </c>
      <c r="L38" s="47"/>
      <c r="M38" s="47"/>
      <c r="N38" s="47"/>
    </row>
    <row r="39" spans="1:30" ht="13.5" thickBot="1" x14ac:dyDescent="0.25">
      <c r="A39" s="26" t="s">
        <v>29</v>
      </c>
      <c r="B39" s="47"/>
      <c r="C39" s="47"/>
      <c r="D39" s="47"/>
      <c r="F39" s="26" t="s">
        <v>29</v>
      </c>
      <c r="G39" s="47"/>
      <c r="H39" s="47"/>
      <c r="I39" s="47"/>
      <c r="J39" s="15"/>
      <c r="K39" s="26" t="s">
        <v>29</v>
      </c>
      <c r="L39" s="47"/>
      <c r="M39" s="47"/>
      <c r="N39" s="47"/>
    </row>
    <row r="40" spans="1:30" ht="13.5" thickBot="1" x14ac:dyDescent="0.25">
      <c r="A40" s="26" t="s">
        <v>30</v>
      </c>
      <c r="B40" s="47"/>
      <c r="C40" s="47"/>
      <c r="D40" s="47"/>
      <c r="F40" s="26" t="s">
        <v>30</v>
      </c>
      <c r="G40" s="47"/>
      <c r="H40" s="47"/>
      <c r="I40" s="47"/>
      <c r="J40" s="15"/>
      <c r="K40" s="26" t="s">
        <v>30</v>
      </c>
      <c r="L40" s="47"/>
      <c r="M40" s="47"/>
      <c r="N40" s="47"/>
    </row>
    <row r="41" spans="1:30" ht="13.5" thickBot="1" x14ac:dyDescent="0.25">
      <c r="A41" s="27" t="s">
        <v>31</v>
      </c>
      <c r="B41" s="47"/>
      <c r="C41" s="47"/>
      <c r="D41" s="47"/>
      <c r="F41" s="27" t="s">
        <v>31</v>
      </c>
      <c r="G41" s="47"/>
      <c r="H41" s="47"/>
      <c r="I41" s="47"/>
      <c r="J41" s="15"/>
      <c r="K41" s="27" t="s">
        <v>31</v>
      </c>
      <c r="L41" s="47"/>
      <c r="M41" s="47"/>
      <c r="N41" s="47"/>
    </row>
    <row r="42" spans="1:30" ht="12.75" customHeight="1" thickBot="1" x14ac:dyDescent="0.25">
      <c r="B42" s="126"/>
      <c r="C42" s="126"/>
      <c r="D42" s="126"/>
      <c r="G42" s="126"/>
      <c r="H42" s="126"/>
      <c r="I42" s="126"/>
      <c r="J42" s="15"/>
      <c r="L42" s="134"/>
      <c r="M42" s="134"/>
      <c r="N42" s="134"/>
    </row>
    <row r="43" spans="1:30" ht="13.5" thickBot="1" x14ac:dyDescent="0.25">
      <c r="A43" s="10" t="s">
        <v>32</v>
      </c>
      <c r="B43" s="11"/>
      <c r="C43" s="11"/>
      <c r="D43" s="11"/>
      <c r="F43" s="60" t="s">
        <v>32</v>
      </c>
      <c r="G43" s="61"/>
      <c r="H43" s="61"/>
      <c r="I43" s="116"/>
      <c r="J43" s="15"/>
      <c r="K43" s="35" t="s">
        <v>32</v>
      </c>
      <c r="L43" s="38" t="e">
        <f t="shared" si="1"/>
        <v>#DIV/0!</v>
      </c>
      <c r="M43" s="38" t="e">
        <f t="shared" si="2"/>
        <v>#DIV/0!</v>
      </c>
      <c r="N43" s="38" t="e">
        <f t="shared" si="3"/>
        <v>#DIV/0!</v>
      </c>
    </row>
    <row r="44" spans="1:30" ht="13.5" thickBot="1" x14ac:dyDescent="0.25">
      <c r="A44" s="25" t="s">
        <v>33</v>
      </c>
      <c r="B44" s="47"/>
      <c r="C44" s="47"/>
      <c r="D44" s="47"/>
      <c r="F44" s="25" t="s">
        <v>33</v>
      </c>
      <c r="G44" s="47"/>
      <c r="H44" s="47"/>
      <c r="I44" s="47"/>
      <c r="J44" s="15"/>
      <c r="K44" s="25" t="s">
        <v>33</v>
      </c>
      <c r="L44" s="47"/>
      <c r="M44" s="47"/>
      <c r="N44" s="47"/>
    </row>
    <row r="45" spans="1:30" ht="13.5" thickBot="1" x14ac:dyDescent="0.25">
      <c r="A45" s="26" t="s">
        <v>34</v>
      </c>
      <c r="B45" s="47"/>
      <c r="C45" s="47"/>
      <c r="D45" s="47"/>
      <c r="F45" s="26" t="s">
        <v>34</v>
      </c>
      <c r="G45" s="47"/>
      <c r="H45" s="47"/>
      <c r="I45" s="47"/>
      <c r="J45" s="15"/>
      <c r="K45" s="26" t="s">
        <v>34</v>
      </c>
      <c r="L45" s="47"/>
      <c r="M45" s="47"/>
      <c r="N45" s="47"/>
    </row>
    <row r="46" spans="1:30" ht="13.5" thickBot="1" x14ac:dyDescent="0.25">
      <c r="A46" s="26" t="s">
        <v>35</v>
      </c>
      <c r="B46" s="47"/>
      <c r="C46" s="47"/>
      <c r="D46" s="47"/>
      <c r="F46" s="26" t="s">
        <v>35</v>
      </c>
      <c r="G46" s="47"/>
      <c r="H46" s="47"/>
      <c r="I46" s="47"/>
      <c r="J46" s="15"/>
      <c r="K46" s="26" t="s">
        <v>35</v>
      </c>
      <c r="L46" s="47"/>
      <c r="M46" s="47"/>
      <c r="N46" s="47"/>
    </row>
    <row r="47" spans="1:30" ht="13.5" thickBot="1" x14ac:dyDescent="0.25">
      <c r="A47" s="26" t="s">
        <v>36</v>
      </c>
      <c r="B47" s="47"/>
      <c r="C47" s="47"/>
      <c r="D47" s="47"/>
      <c r="F47" s="26" t="s">
        <v>36</v>
      </c>
      <c r="G47" s="47"/>
      <c r="H47" s="47"/>
      <c r="I47" s="47"/>
      <c r="J47" s="15"/>
      <c r="K47" s="26" t="s">
        <v>36</v>
      </c>
      <c r="L47" s="47"/>
      <c r="M47" s="47"/>
      <c r="N47" s="47"/>
    </row>
    <row r="48" spans="1:30" ht="13.5" thickBot="1" x14ac:dyDescent="0.25">
      <c r="A48" s="26" t="s">
        <v>37</v>
      </c>
      <c r="B48" s="47"/>
      <c r="C48" s="47"/>
      <c r="D48" s="47"/>
      <c r="F48" s="26" t="s">
        <v>37</v>
      </c>
      <c r="G48" s="47"/>
      <c r="H48" s="47"/>
      <c r="I48" s="47"/>
      <c r="J48" s="15"/>
      <c r="K48" s="26" t="s">
        <v>37</v>
      </c>
      <c r="L48" s="47"/>
      <c r="M48" s="47"/>
      <c r="N48" s="47"/>
    </row>
    <row r="49" spans="1:30" ht="13.5" thickBot="1" x14ac:dyDescent="0.25">
      <c r="A49" s="26" t="s">
        <v>38</v>
      </c>
      <c r="B49" s="47"/>
      <c r="C49" s="47"/>
      <c r="D49" s="47"/>
      <c r="F49" s="26" t="s">
        <v>38</v>
      </c>
      <c r="G49" s="47"/>
      <c r="H49" s="47"/>
      <c r="I49" s="47"/>
      <c r="J49" s="15"/>
      <c r="K49" s="26" t="s">
        <v>38</v>
      </c>
      <c r="L49" s="47"/>
      <c r="M49" s="47"/>
      <c r="N49" s="47"/>
    </row>
    <row r="50" spans="1:30" ht="13.5" thickBot="1" x14ac:dyDescent="0.25">
      <c r="A50" s="26" t="s">
        <v>39</v>
      </c>
      <c r="B50" s="47"/>
      <c r="C50" s="47"/>
      <c r="D50" s="47"/>
      <c r="F50" s="26" t="s">
        <v>39</v>
      </c>
      <c r="G50" s="47"/>
      <c r="H50" s="47"/>
      <c r="I50" s="47"/>
      <c r="J50" s="15"/>
      <c r="K50" s="26" t="s">
        <v>39</v>
      </c>
      <c r="L50" s="47"/>
      <c r="M50" s="47"/>
      <c r="N50" s="47"/>
    </row>
    <row r="51" spans="1:30" ht="13.5" thickBot="1" x14ac:dyDescent="0.25">
      <c r="A51" s="26" t="s">
        <v>40</v>
      </c>
      <c r="B51" s="47"/>
      <c r="C51" s="47"/>
      <c r="D51" s="47"/>
      <c r="F51" s="26" t="s">
        <v>40</v>
      </c>
      <c r="G51" s="47"/>
      <c r="H51" s="47"/>
      <c r="I51" s="47"/>
      <c r="J51" s="15"/>
      <c r="K51" s="26" t="s">
        <v>40</v>
      </c>
      <c r="L51" s="47"/>
      <c r="M51" s="47"/>
      <c r="N51" s="47"/>
    </row>
    <row r="52" spans="1:30" ht="13.5" thickBot="1" x14ac:dyDescent="0.25">
      <c r="A52" s="27" t="s">
        <v>41</v>
      </c>
      <c r="B52" s="47"/>
      <c r="C52" s="47"/>
      <c r="D52" s="47"/>
      <c r="F52" s="27" t="s">
        <v>41</v>
      </c>
      <c r="G52" s="47"/>
      <c r="H52" s="47"/>
      <c r="I52" s="47"/>
      <c r="J52" s="15"/>
      <c r="K52" s="27" t="s">
        <v>41</v>
      </c>
      <c r="L52" s="47"/>
      <c r="M52" s="47"/>
      <c r="N52" s="47"/>
    </row>
    <row r="53" spans="1:30" ht="13.5" thickBot="1" x14ac:dyDescent="0.25">
      <c r="B53" s="126"/>
      <c r="C53" s="126"/>
      <c r="D53" s="126"/>
      <c r="G53" s="126"/>
      <c r="H53" s="126"/>
      <c r="I53" s="126"/>
      <c r="J53" s="15"/>
      <c r="L53" s="134"/>
      <c r="M53" s="134"/>
      <c r="N53" s="134"/>
    </row>
    <row r="54" spans="1:30" ht="13.5" thickBot="1" x14ac:dyDescent="0.25">
      <c r="A54" s="10" t="s">
        <v>42</v>
      </c>
      <c r="B54" s="11"/>
      <c r="C54" s="11"/>
      <c r="D54" s="11"/>
      <c r="F54" s="60" t="s">
        <v>42</v>
      </c>
      <c r="G54" s="61"/>
      <c r="H54" s="61"/>
      <c r="I54" s="116"/>
      <c r="J54" s="15"/>
      <c r="K54" s="35" t="s">
        <v>42</v>
      </c>
      <c r="L54" s="38" t="e">
        <f t="shared" si="1"/>
        <v>#DIV/0!</v>
      </c>
      <c r="M54" s="38" t="e">
        <f t="shared" si="2"/>
        <v>#DIV/0!</v>
      </c>
      <c r="N54" s="38" t="e">
        <f t="shared" si="3"/>
        <v>#DIV/0!</v>
      </c>
      <c r="Q54" s="15"/>
      <c r="R54" s="15"/>
      <c r="S54" s="15"/>
      <c r="T54" s="15"/>
      <c r="V54" s="15"/>
      <c r="W54" s="15"/>
      <c r="X54" s="15"/>
      <c r="Y54" s="15"/>
      <c r="AA54" s="15"/>
      <c r="AB54" s="15"/>
      <c r="AC54" s="15"/>
      <c r="AD54" s="15"/>
    </row>
    <row r="55" spans="1:30" ht="13.5" thickBot="1" x14ac:dyDescent="0.25">
      <c r="A55" s="25" t="s">
        <v>43</v>
      </c>
      <c r="B55" s="117"/>
      <c r="C55" s="117"/>
      <c r="D55" s="118"/>
      <c r="F55" s="25" t="s">
        <v>43</v>
      </c>
      <c r="G55" s="117"/>
      <c r="H55" s="117"/>
      <c r="I55" s="118"/>
      <c r="J55" s="15"/>
      <c r="K55" s="25" t="s">
        <v>43</v>
      </c>
      <c r="L55" s="135" t="e">
        <f t="shared" si="1"/>
        <v>#DIV/0!</v>
      </c>
      <c r="M55" s="135" t="e">
        <f t="shared" si="2"/>
        <v>#DIV/0!</v>
      </c>
      <c r="N55" s="136" t="e">
        <f t="shared" si="3"/>
        <v>#DIV/0!</v>
      </c>
    </row>
    <row r="56" spans="1:30" ht="13.5" thickBot="1" x14ac:dyDescent="0.25">
      <c r="A56" s="26" t="s">
        <v>44</v>
      </c>
      <c r="B56" s="117"/>
      <c r="C56" s="117"/>
      <c r="D56" s="118"/>
      <c r="F56" s="26" t="s">
        <v>44</v>
      </c>
      <c r="G56" s="119"/>
      <c r="H56" s="119"/>
      <c r="I56" s="120"/>
      <c r="J56" s="15"/>
      <c r="K56" s="26" t="s">
        <v>44</v>
      </c>
      <c r="L56" s="135" t="e">
        <f t="shared" si="1"/>
        <v>#DIV/0!</v>
      </c>
      <c r="M56" s="135" t="e">
        <f t="shared" si="2"/>
        <v>#DIV/0!</v>
      </c>
      <c r="N56" s="136" t="e">
        <f t="shared" si="3"/>
        <v>#DIV/0!</v>
      </c>
    </row>
    <row r="57" spans="1:30" ht="13.5" thickBot="1" x14ac:dyDescent="0.25">
      <c r="A57" s="26" t="s">
        <v>45</v>
      </c>
      <c r="B57" s="117"/>
      <c r="C57" s="117"/>
      <c r="D57" s="118"/>
      <c r="F57" s="26" t="s">
        <v>45</v>
      </c>
      <c r="G57" s="119"/>
      <c r="H57" s="119"/>
      <c r="I57" s="120"/>
      <c r="J57" s="15"/>
      <c r="K57" s="26" t="s">
        <v>45</v>
      </c>
      <c r="L57" s="135" t="e">
        <f t="shared" si="1"/>
        <v>#DIV/0!</v>
      </c>
      <c r="M57" s="135" t="e">
        <f t="shared" si="2"/>
        <v>#DIV/0!</v>
      </c>
      <c r="N57" s="136" t="e">
        <f t="shared" si="3"/>
        <v>#DIV/0!</v>
      </c>
    </row>
    <row r="58" spans="1:30" ht="13.5" thickBot="1" x14ac:dyDescent="0.25">
      <c r="A58" s="27" t="s">
        <v>46</v>
      </c>
      <c r="B58" s="127"/>
      <c r="C58" s="127"/>
      <c r="D58" s="128"/>
      <c r="F58" s="27" t="s">
        <v>46</v>
      </c>
      <c r="G58" s="121"/>
      <c r="H58" s="121"/>
      <c r="I58" s="122"/>
      <c r="J58" s="15"/>
      <c r="K58" s="27" t="s">
        <v>46</v>
      </c>
      <c r="L58" s="137" t="e">
        <f t="shared" si="1"/>
        <v>#DIV/0!</v>
      </c>
      <c r="M58" s="137" t="e">
        <f t="shared" si="2"/>
        <v>#DIV/0!</v>
      </c>
      <c r="N58" s="138" t="e">
        <f t="shared" si="3"/>
        <v>#DIV/0!</v>
      </c>
    </row>
    <row r="59" spans="1:30" ht="13.5" thickBot="1" x14ac:dyDescent="0.25">
      <c r="B59" s="126"/>
      <c r="C59" s="126"/>
      <c r="D59" s="126"/>
      <c r="G59" s="126"/>
      <c r="H59" s="126"/>
      <c r="I59" s="126"/>
      <c r="J59" s="15"/>
      <c r="L59" s="134"/>
      <c r="M59" s="134"/>
      <c r="N59" s="134"/>
    </row>
    <row r="60" spans="1:30" ht="13.5" thickBot="1" x14ac:dyDescent="0.25">
      <c r="A60" s="10" t="s">
        <v>47</v>
      </c>
      <c r="B60" s="11"/>
      <c r="C60" s="11"/>
      <c r="D60" s="11"/>
      <c r="F60" s="60" t="s">
        <v>47</v>
      </c>
      <c r="G60" s="61"/>
      <c r="H60" s="61"/>
      <c r="I60" s="116"/>
      <c r="J60" s="15"/>
      <c r="K60" s="35" t="s">
        <v>47</v>
      </c>
      <c r="L60" s="38" t="e">
        <f t="shared" si="1"/>
        <v>#DIV/0!</v>
      </c>
      <c r="M60" s="38" t="e">
        <f t="shared" si="2"/>
        <v>#DIV/0!</v>
      </c>
      <c r="N60" s="38" t="e">
        <f t="shared" si="3"/>
        <v>#DIV/0!</v>
      </c>
      <c r="Q60" s="15"/>
      <c r="R60" s="15"/>
      <c r="S60" s="15"/>
      <c r="T60" s="15"/>
      <c r="V60" s="15"/>
      <c r="W60" s="15"/>
      <c r="X60" s="15"/>
      <c r="Y60" s="15"/>
      <c r="AA60" s="15"/>
      <c r="AB60" s="15"/>
      <c r="AC60" s="15"/>
      <c r="AD60" s="15"/>
    </row>
    <row r="61" spans="1:30" ht="13.5" thickBot="1" x14ac:dyDescent="0.25">
      <c r="A61" s="25" t="s">
        <v>48</v>
      </c>
      <c r="B61" s="117"/>
      <c r="C61" s="117"/>
      <c r="D61" s="118"/>
      <c r="F61" s="25" t="s">
        <v>48</v>
      </c>
      <c r="G61" s="117"/>
      <c r="H61" s="117"/>
      <c r="I61" s="118"/>
      <c r="J61" s="15"/>
      <c r="K61" s="25" t="s">
        <v>48</v>
      </c>
      <c r="L61" s="135" t="e">
        <f t="shared" si="1"/>
        <v>#DIV/0!</v>
      </c>
      <c r="M61" s="135" t="e">
        <f t="shared" si="2"/>
        <v>#DIV/0!</v>
      </c>
      <c r="N61" s="136" t="e">
        <f t="shared" si="3"/>
        <v>#DIV/0!</v>
      </c>
    </row>
    <row r="62" spans="1:30" ht="13.5" thickBot="1" x14ac:dyDescent="0.25">
      <c r="A62" s="26" t="s">
        <v>49</v>
      </c>
      <c r="B62" s="117"/>
      <c r="C62" s="117"/>
      <c r="D62" s="118"/>
      <c r="F62" s="26" t="s">
        <v>73</v>
      </c>
      <c r="G62" s="119"/>
      <c r="H62" s="119"/>
      <c r="I62" s="120"/>
      <c r="J62" s="15"/>
      <c r="K62" s="26" t="s">
        <v>73</v>
      </c>
      <c r="L62" s="135" t="e">
        <f t="shared" si="1"/>
        <v>#DIV/0!</v>
      </c>
      <c r="M62" s="135" t="e">
        <f t="shared" si="2"/>
        <v>#DIV/0!</v>
      </c>
      <c r="N62" s="136" t="e">
        <f t="shared" si="3"/>
        <v>#DIV/0!</v>
      </c>
    </row>
    <row r="63" spans="1:30" ht="13.5" thickBot="1" x14ac:dyDescent="0.25">
      <c r="A63" s="27" t="s">
        <v>50</v>
      </c>
      <c r="B63" s="127"/>
      <c r="C63" s="127"/>
      <c r="D63" s="128"/>
      <c r="F63" s="27" t="s">
        <v>50</v>
      </c>
      <c r="G63" s="121"/>
      <c r="H63" s="121"/>
      <c r="I63" s="122"/>
      <c r="J63" s="15"/>
      <c r="K63" s="27" t="s">
        <v>50</v>
      </c>
      <c r="L63" s="137" t="e">
        <f t="shared" si="1"/>
        <v>#DIV/0!</v>
      </c>
      <c r="M63" s="137" t="e">
        <f t="shared" si="2"/>
        <v>#DIV/0!</v>
      </c>
      <c r="N63" s="138" t="e">
        <f t="shared" si="3"/>
        <v>#DIV/0!</v>
      </c>
    </row>
    <row r="64" spans="1:30" ht="13.5" thickBot="1" x14ac:dyDescent="0.25">
      <c r="B64" s="126"/>
      <c r="C64" s="126"/>
      <c r="D64" s="126"/>
      <c r="G64" s="126"/>
      <c r="H64" s="126"/>
      <c r="I64" s="126"/>
      <c r="J64" s="15"/>
      <c r="L64" s="134"/>
      <c r="M64" s="134"/>
      <c r="N64" s="134"/>
    </row>
    <row r="65" spans="1:30" ht="13.5" thickBot="1" x14ac:dyDescent="0.25">
      <c r="A65" s="10" t="s">
        <v>51</v>
      </c>
      <c r="B65" s="11"/>
      <c r="C65" s="11"/>
      <c r="D65" s="11"/>
      <c r="F65" s="60" t="s">
        <v>51</v>
      </c>
      <c r="G65" s="61"/>
      <c r="H65" s="61"/>
      <c r="I65" s="116"/>
      <c r="J65" s="15"/>
      <c r="K65" s="35" t="s">
        <v>51</v>
      </c>
      <c r="L65" s="38" t="e">
        <f t="shared" si="1"/>
        <v>#DIV/0!</v>
      </c>
      <c r="M65" s="38" t="e">
        <f t="shared" si="2"/>
        <v>#DIV/0!</v>
      </c>
      <c r="N65" s="38" t="e">
        <f t="shared" si="3"/>
        <v>#DIV/0!</v>
      </c>
      <c r="Q65" s="15"/>
      <c r="R65" s="15"/>
      <c r="S65" s="15"/>
      <c r="T65" s="15"/>
      <c r="V65" s="15"/>
      <c r="W65" s="15"/>
      <c r="X65" s="15"/>
      <c r="Y65" s="15"/>
      <c r="AA65" s="15"/>
      <c r="AB65" s="15"/>
      <c r="AC65" s="15"/>
      <c r="AD65" s="15"/>
    </row>
    <row r="66" spans="1:30" ht="13.5" thickBot="1" x14ac:dyDescent="0.25">
      <c r="A66" s="25" t="s">
        <v>52</v>
      </c>
      <c r="B66" s="117"/>
      <c r="C66" s="117"/>
      <c r="D66" s="118"/>
      <c r="F66" s="25" t="s">
        <v>52</v>
      </c>
      <c r="G66" s="117"/>
      <c r="H66" s="117"/>
      <c r="I66" s="118"/>
      <c r="J66" s="15"/>
      <c r="K66" s="25" t="s">
        <v>52</v>
      </c>
      <c r="L66" s="135" t="e">
        <f t="shared" si="1"/>
        <v>#DIV/0!</v>
      </c>
      <c r="M66" s="135" t="e">
        <f t="shared" si="2"/>
        <v>#DIV/0!</v>
      </c>
      <c r="N66" s="136" t="e">
        <f t="shared" si="3"/>
        <v>#DIV/0!</v>
      </c>
    </row>
    <row r="67" spans="1:30" ht="13.5" thickBot="1" x14ac:dyDescent="0.25">
      <c r="A67" s="27" t="s">
        <v>53</v>
      </c>
      <c r="B67" s="127"/>
      <c r="C67" s="127"/>
      <c r="D67" s="128"/>
      <c r="F67" s="27" t="s">
        <v>53</v>
      </c>
      <c r="G67" s="121"/>
      <c r="H67" s="121"/>
      <c r="I67" s="122"/>
      <c r="J67" s="15"/>
      <c r="K67" s="27" t="s">
        <v>53</v>
      </c>
      <c r="L67" s="137" t="e">
        <f t="shared" si="1"/>
        <v>#DIV/0!</v>
      </c>
      <c r="M67" s="137" t="e">
        <f t="shared" si="2"/>
        <v>#DIV/0!</v>
      </c>
      <c r="N67" s="138" t="e">
        <f t="shared" si="3"/>
        <v>#DIV/0!</v>
      </c>
    </row>
    <row r="68" spans="1:30" ht="13.5" thickBot="1" x14ac:dyDescent="0.25">
      <c r="B68" s="126"/>
      <c r="C68" s="126"/>
      <c r="D68" s="126"/>
      <c r="G68" s="126"/>
      <c r="H68" s="126"/>
      <c r="I68" s="126"/>
      <c r="J68" s="15"/>
      <c r="L68" s="134"/>
      <c r="M68" s="134"/>
      <c r="N68" s="134"/>
    </row>
    <row r="69" spans="1:30" ht="13.5" thickBot="1" x14ac:dyDescent="0.25">
      <c r="A69" s="10" t="s">
        <v>54</v>
      </c>
      <c r="B69" s="11"/>
      <c r="C69" s="11"/>
      <c r="D69" s="11"/>
      <c r="F69" s="60" t="s">
        <v>54</v>
      </c>
      <c r="G69" s="61"/>
      <c r="H69" s="61"/>
      <c r="I69" s="116"/>
      <c r="J69" s="15"/>
      <c r="K69" s="35" t="s">
        <v>54</v>
      </c>
      <c r="L69" s="38" t="e">
        <f t="shared" si="1"/>
        <v>#DIV/0!</v>
      </c>
      <c r="M69" s="38" t="e">
        <f t="shared" si="2"/>
        <v>#DIV/0!</v>
      </c>
      <c r="N69" s="38" t="e">
        <f t="shared" si="3"/>
        <v>#DIV/0!</v>
      </c>
      <c r="Q69" s="15"/>
      <c r="R69" s="15"/>
      <c r="S69" s="15"/>
      <c r="T69" s="15"/>
      <c r="V69" s="15"/>
      <c r="W69" s="15"/>
      <c r="X69" s="15"/>
      <c r="Y69" s="15"/>
      <c r="AA69" s="15"/>
      <c r="AB69" s="15"/>
      <c r="AC69" s="15"/>
      <c r="AD69" s="15"/>
    </row>
    <row r="70" spans="1:30" ht="13.5" thickBot="1" x14ac:dyDescent="0.25">
      <c r="A70" s="25" t="s">
        <v>55</v>
      </c>
      <c r="B70" s="117"/>
      <c r="C70" s="117"/>
      <c r="D70" s="118"/>
      <c r="F70" s="25" t="s">
        <v>55</v>
      </c>
      <c r="G70" s="117"/>
      <c r="H70" s="117"/>
      <c r="I70" s="118"/>
      <c r="J70" s="15"/>
      <c r="K70" s="25" t="s">
        <v>55</v>
      </c>
      <c r="L70" s="135" t="e">
        <f t="shared" si="1"/>
        <v>#DIV/0!</v>
      </c>
      <c r="M70" s="135" t="e">
        <f t="shared" si="2"/>
        <v>#DIV/0!</v>
      </c>
      <c r="N70" s="136" t="e">
        <f t="shared" si="3"/>
        <v>#DIV/0!</v>
      </c>
    </row>
    <row r="71" spans="1:30" ht="13.5" thickBot="1" x14ac:dyDescent="0.25">
      <c r="A71" s="26" t="s">
        <v>56</v>
      </c>
      <c r="B71" s="117"/>
      <c r="C71" s="117"/>
      <c r="D71" s="118"/>
      <c r="F71" s="26" t="s">
        <v>56</v>
      </c>
      <c r="G71" s="119"/>
      <c r="H71" s="119"/>
      <c r="I71" s="120"/>
      <c r="J71" s="15"/>
      <c r="K71" s="26" t="s">
        <v>56</v>
      </c>
      <c r="L71" s="135" t="e">
        <f t="shared" ref="L71:L90" si="4">+B71/G71-1</f>
        <v>#DIV/0!</v>
      </c>
      <c r="M71" s="135" t="e">
        <f t="shared" ref="M71:M90" si="5">+C71/H71-1</f>
        <v>#DIV/0!</v>
      </c>
      <c r="N71" s="136" t="e">
        <f t="shared" ref="N71:N90" si="6">+D71/I71-1</f>
        <v>#DIV/0!</v>
      </c>
    </row>
    <row r="72" spans="1:30" ht="13.5" thickBot="1" x14ac:dyDescent="0.25">
      <c r="A72" s="26" t="s">
        <v>57</v>
      </c>
      <c r="B72" s="117"/>
      <c r="C72" s="117"/>
      <c r="D72" s="118"/>
      <c r="F72" s="26" t="s">
        <v>57</v>
      </c>
      <c r="G72" s="119"/>
      <c r="H72" s="119"/>
      <c r="I72" s="120"/>
      <c r="J72" s="15"/>
      <c r="K72" s="26" t="s">
        <v>57</v>
      </c>
      <c r="L72" s="135" t="e">
        <f t="shared" si="4"/>
        <v>#DIV/0!</v>
      </c>
      <c r="M72" s="135" t="e">
        <f t="shared" si="5"/>
        <v>#DIV/0!</v>
      </c>
      <c r="N72" s="136" t="e">
        <f t="shared" si="6"/>
        <v>#DIV/0!</v>
      </c>
    </row>
    <row r="73" spans="1:30" ht="13.5" thickBot="1" x14ac:dyDescent="0.25">
      <c r="A73" s="27" t="s">
        <v>58</v>
      </c>
      <c r="B73" s="127"/>
      <c r="C73" s="127"/>
      <c r="D73" s="128"/>
      <c r="F73" s="27" t="s">
        <v>58</v>
      </c>
      <c r="G73" s="121"/>
      <c r="H73" s="121"/>
      <c r="I73" s="122"/>
      <c r="J73" s="15"/>
      <c r="K73" s="27" t="s">
        <v>58</v>
      </c>
      <c r="L73" s="137" t="e">
        <f t="shared" si="4"/>
        <v>#DIV/0!</v>
      </c>
      <c r="M73" s="137" t="e">
        <f t="shared" si="5"/>
        <v>#DIV/0!</v>
      </c>
      <c r="N73" s="138" t="e">
        <f t="shared" si="6"/>
        <v>#DIV/0!</v>
      </c>
    </row>
    <row r="74" spans="1:30" ht="13.5" thickBot="1" x14ac:dyDescent="0.25">
      <c r="B74" s="126"/>
      <c r="C74" s="126"/>
      <c r="D74" s="126"/>
      <c r="G74" s="126"/>
      <c r="H74" s="126"/>
      <c r="I74" s="126"/>
      <c r="J74" s="15"/>
      <c r="L74" s="134"/>
      <c r="M74" s="134"/>
      <c r="N74" s="134"/>
    </row>
    <row r="75" spans="1:30" ht="13.5" thickBot="1" x14ac:dyDescent="0.25">
      <c r="A75" s="10" t="s">
        <v>59</v>
      </c>
      <c r="B75" s="11"/>
      <c r="C75" s="11"/>
      <c r="D75" s="11"/>
      <c r="F75" s="60" t="s">
        <v>59</v>
      </c>
      <c r="G75" s="61"/>
      <c r="H75" s="61"/>
      <c r="I75" s="116"/>
      <c r="J75" s="15"/>
      <c r="K75" s="35" t="s">
        <v>59</v>
      </c>
      <c r="L75" s="38" t="e">
        <f t="shared" si="4"/>
        <v>#DIV/0!</v>
      </c>
      <c r="M75" s="38" t="e">
        <f t="shared" si="5"/>
        <v>#DIV/0!</v>
      </c>
      <c r="N75" s="38" t="e">
        <f t="shared" si="6"/>
        <v>#DIV/0!</v>
      </c>
      <c r="Q75" s="15"/>
      <c r="R75" s="15"/>
      <c r="S75" s="15"/>
      <c r="T75" s="15"/>
      <c r="V75" s="15"/>
      <c r="W75" s="15"/>
      <c r="X75" s="15"/>
      <c r="Y75" s="15"/>
      <c r="AA75" s="15"/>
      <c r="AB75" s="15"/>
      <c r="AC75" s="15"/>
      <c r="AD75" s="15"/>
    </row>
    <row r="76" spans="1:30" ht="13.5" thickBot="1" x14ac:dyDescent="0.25">
      <c r="A76" s="29" t="s">
        <v>60</v>
      </c>
      <c r="B76" s="127"/>
      <c r="C76" s="127"/>
      <c r="D76" s="128"/>
      <c r="F76" s="29" t="s">
        <v>60</v>
      </c>
      <c r="G76" s="127"/>
      <c r="H76" s="127"/>
      <c r="I76" s="128"/>
      <c r="J76" s="15"/>
      <c r="K76" s="29" t="s">
        <v>60</v>
      </c>
      <c r="L76" s="137" t="e">
        <f t="shared" si="4"/>
        <v>#DIV/0!</v>
      </c>
      <c r="M76" s="137" t="e">
        <f t="shared" si="5"/>
        <v>#DIV/0!</v>
      </c>
      <c r="N76" s="138" t="e">
        <f t="shared" si="6"/>
        <v>#DIV/0!</v>
      </c>
    </row>
    <row r="77" spans="1:30" ht="12.75" customHeight="1" thickBot="1" x14ac:dyDescent="0.25">
      <c r="B77" s="126"/>
      <c r="C77" s="126"/>
      <c r="D77" s="126"/>
      <c r="G77" s="126"/>
      <c r="H77" s="126"/>
      <c r="I77" s="126"/>
      <c r="J77" s="15"/>
      <c r="L77" s="134"/>
      <c r="M77" s="134"/>
      <c r="N77" s="134"/>
    </row>
    <row r="78" spans="1:30" ht="13.5" thickBot="1" x14ac:dyDescent="0.25">
      <c r="A78" s="10" t="s">
        <v>61</v>
      </c>
      <c r="B78" s="11"/>
      <c r="C78" s="11"/>
      <c r="D78" s="11"/>
      <c r="F78" s="60" t="s">
        <v>61</v>
      </c>
      <c r="G78" s="61"/>
      <c r="H78" s="61"/>
      <c r="I78" s="116"/>
      <c r="J78" s="15"/>
      <c r="K78" s="35" t="s">
        <v>61</v>
      </c>
      <c r="L78" s="38" t="e">
        <f t="shared" si="4"/>
        <v>#DIV/0!</v>
      </c>
      <c r="M78" s="38" t="e">
        <f t="shared" si="5"/>
        <v>#DIV/0!</v>
      </c>
      <c r="N78" s="38" t="e">
        <f t="shared" si="6"/>
        <v>#DIV/0!</v>
      </c>
      <c r="Q78" s="15"/>
      <c r="R78" s="15"/>
      <c r="S78" s="15"/>
      <c r="T78" s="15"/>
      <c r="V78" s="15"/>
      <c r="W78" s="15"/>
      <c r="X78" s="15"/>
      <c r="Y78" s="15"/>
      <c r="AA78" s="15"/>
      <c r="AB78" s="15"/>
      <c r="AC78" s="15"/>
      <c r="AD78" s="15"/>
    </row>
    <row r="79" spans="1:30" ht="13.5" thickBot="1" x14ac:dyDescent="0.25">
      <c r="A79" s="29" t="s">
        <v>62</v>
      </c>
      <c r="B79" s="127"/>
      <c r="C79" s="127"/>
      <c r="D79" s="128"/>
      <c r="F79" s="29" t="s">
        <v>62</v>
      </c>
      <c r="G79" s="127"/>
      <c r="H79" s="127"/>
      <c r="I79" s="128"/>
      <c r="J79" s="15"/>
      <c r="K79" s="29" t="s">
        <v>62</v>
      </c>
      <c r="L79" s="137" t="e">
        <f t="shared" si="4"/>
        <v>#DIV/0!</v>
      </c>
      <c r="M79" s="137" t="e">
        <f t="shared" si="5"/>
        <v>#DIV/0!</v>
      </c>
      <c r="N79" s="138" t="e">
        <f t="shared" si="6"/>
        <v>#DIV/0!</v>
      </c>
    </row>
    <row r="80" spans="1:30" ht="13.5" thickBot="1" x14ac:dyDescent="0.25">
      <c r="B80" s="126"/>
      <c r="C80" s="126"/>
      <c r="D80" s="126"/>
      <c r="G80" s="126"/>
      <c r="H80" s="126"/>
      <c r="I80" s="126"/>
      <c r="J80" s="15"/>
      <c r="L80" s="134"/>
      <c r="M80" s="134"/>
      <c r="N80" s="134"/>
    </row>
    <row r="81" spans="1:30" ht="13.5" thickBot="1" x14ac:dyDescent="0.25">
      <c r="A81" s="10" t="s">
        <v>63</v>
      </c>
      <c r="B81" s="11"/>
      <c r="C81" s="11"/>
      <c r="D81" s="11"/>
      <c r="F81" s="60" t="s">
        <v>63</v>
      </c>
      <c r="G81" s="61"/>
      <c r="H81" s="61"/>
      <c r="I81" s="116"/>
      <c r="J81" s="15"/>
      <c r="K81" s="35" t="s">
        <v>63</v>
      </c>
      <c r="L81" s="38" t="e">
        <f t="shared" si="4"/>
        <v>#DIV/0!</v>
      </c>
      <c r="M81" s="38" t="e">
        <f t="shared" si="5"/>
        <v>#DIV/0!</v>
      </c>
      <c r="N81" s="38" t="e">
        <f t="shared" si="6"/>
        <v>#DIV/0!</v>
      </c>
      <c r="Q81" s="15"/>
      <c r="R81" s="15"/>
      <c r="S81" s="15"/>
      <c r="T81" s="15"/>
      <c r="V81" s="15"/>
      <c r="W81" s="15"/>
      <c r="X81" s="15"/>
      <c r="Y81" s="15"/>
      <c r="AA81" s="15"/>
      <c r="AB81" s="15"/>
      <c r="AC81" s="15"/>
      <c r="AD81" s="15"/>
    </row>
    <row r="82" spans="1:30" ht="13.5" thickBot="1" x14ac:dyDescent="0.25">
      <c r="A82" s="29" t="s">
        <v>64</v>
      </c>
      <c r="B82" s="127"/>
      <c r="C82" s="127"/>
      <c r="D82" s="128"/>
      <c r="F82" s="29" t="s">
        <v>64</v>
      </c>
      <c r="G82" s="127"/>
      <c r="H82" s="127"/>
      <c r="I82" s="128"/>
      <c r="J82" s="15"/>
      <c r="K82" s="29" t="s">
        <v>64</v>
      </c>
      <c r="L82" s="137" t="e">
        <f t="shared" si="4"/>
        <v>#DIV/0!</v>
      </c>
      <c r="M82" s="137" t="e">
        <f t="shared" si="5"/>
        <v>#DIV/0!</v>
      </c>
      <c r="N82" s="138" t="e">
        <f t="shared" si="6"/>
        <v>#DIV/0!</v>
      </c>
    </row>
    <row r="83" spans="1:30" ht="13.5" thickBot="1" x14ac:dyDescent="0.25">
      <c r="B83" s="126"/>
      <c r="C83" s="126"/>
      <c r="D83" s="126"/>
      <c r="G83" s="126"/>
      <c r="H83" s="126"/>
      <c r="I83" s="126"/>
      <c r="J83" s="15"/>
      <c r="L83" s="134"/>
      <c r="M83" s="134"/>
      <c r="N83" s="134"/>
    </row>
    <row r="84" spans="1:30" ht="13.5" thickBot="1" x14ac:dyDescent="0.25">
      <c r="A84" s="10" t="s">
        <v>65</v>
      </c>
      <c r="B84" s="11"/>
      <c r="C84" s="11"/>
      <c r="D84" s="11"/>
      <c r="F84" s="60" t="s">
        <v>65</v>
      </c>
      <c r="G84" s="61"/>
      <c r="H84" s="61"/>
      <c r="I84" s="116"/>
      <c r="J84" s="15"/>
      <c r="K84" s="35" t="s">
        <v>65</v>
      </c>
      <c r="L84" s="38" t="e">
        <f t="shared" si="4"/>
        <v>#DIV/0!</v>
      </c>
      <c r="M84" s="38" t="e">
        <f t="shared" si="5"/>
        <v>#DIV/0!</v>
      </c>
      <c r="N84" s="38" t="e">
        <f t="shared" si="6"/>
        <v>#DIV/0!</v>
      </c>
      <c r="Q84" s="15"/>
      <c r="R84" s="15"/>
      <c r="S84" s="15"/>
      <c r="T84" s="15"/>
      <c r="V84" s="15"/>
      <c r="W84" s="15"/>
      <c r="X84" s="15"/>
      <c r="Y84" s="15"/>
      <c r="AA84" s="15"/>
      <c r="AB84" s="15"/>
      <c r="AC84" s="15"/>
      <c r="AD84" s="15"/>
    </row>
    <row r="85" spans="1:30" ht="13.5" thickBot="1" x14ac:dyDescent="0.25">
      <c r="A85" s="25" t="s">
        <v>66</v>
      </c>
      <c r="B85" s="117"/>
      <c r="C85" s="117"/>
      <c r="D85" s="118"/>
      <c r="F85" s="25" t="s">
        <v>66</v>
      </c>
      <c r="G85" s="117"/>
      <c r="H85" s="117"/>
      <c r="I85" s="118"/>
      <c r="J85" s="15"/>
      <c r="K85" s="25" t="s">
        <v>66</v>
      </c>
      <c r="L85" s="135" t="e">
        <f t="shared" si="4"/>
        <v>#DIV/0!</v>
      </c>
      <c r="M85" s="135" t="e">
        <f t="shared" si="5"/>
        <v>#DIV/0!</v>
      </c>
      <c r="N85" s="136" t="e">
        <f t="shared" si="6"/>
        <v>#DIV/0!</v>
      </c>
    </row>
    <row r="86" spans="1:30" ht="13.5" thickBot="1" x14ac:dyDescent="0.25">
      <c r="A86" s="26" t="s">
        <v>67</v>
      </c>
      <c r="B86" s="117"/>
      <c r="C86" s="117"/>
      <c r="D86" s="118"/>
      <c r="F86" s="26" t="s">
        <v>67</v>
      </c>
      <c r="G86" s="119"/>
      <c r="H86" s="119"/>
      <c r="I86" s="120"/>
      <c r="J86" s="15"/>
      <c r="K86" s="26" t="s">
        <v>67</v>
      </c>
      <c r="L86" s="135" t="e">
        <f t="shared" si="4"/>
        <v>#DIV/0!</v>
      </c>
      <c r="M86" s="135" t="e">
        <f t="shared" si="5"/>
        <v>#DIV/0!</v>
      </c>
      <c r="N86" s="136" t="e">
        <f t="shared" si="6"/>
        <v>#DIV/0!</v>
      </c>
    </row>
    <row r="87" spans="1:30" ht="13.5" thickBot="1" x14ac:dyDescent="0.25">
      <c r="A87" s="27" t="s">
        <v>68</v>
      </c>
      <c r="B87" s="127"/>
      <c r="C87" s="127"/>
      <c r="D87" s="128"/>
      <c r="F87" s="27" t="s">
        <v>68</v>
      </c>
      <c r="G87" s="121"/>
      <c r="H87" s="121"/>
      <c r="I87" s="122"/>
      <c r="J87" s="15"/>
      <c r="K87" s="27" t="s">
        <v>68</v>
      </c>
      <c r="L87" s="137" t="e">
        <f t="shared" si="4"/>
        <v>#DIV/0!</v>
      </c>
      <c r="M87" s="137" t="e">
        <f t="shared" si="5"/>
        <v>#DIV/0!</v>
      </c>
      <c r="N87" s="138" t="e">
        <f t="shared" si="6"/>
        <v>#DIV/0!</v>
      </c>
    </row>
    <row r="88" spans="1:30" ht="13.5" thickBot="1" x14ac:dyDescent="0.25">
      <c r="B88" s="126"/>
      <c r="C88" s="126"/>
      <c r="D88" s="126"/>
      <c r="G88" s="126"/>
      <c r="H88" s="126"/>
      <c r="I88" s="126"/>
      <c r="J88" s="15"/>
      <c r="L88" s="134"/>
      <c r="M88" s="134"/>
      <c r="N88" s="134"/>
    </row>
    <row r="89" spans="1:30" ht="13.5" thickBot="1" x14ac:dyDescent="0.25">
      <c r="A89" s="13" t="s">
        <v>69</v>
      </c>
      <c r="B89" s="11"/>
      <c r="C89" s="11"/>
      <c r="D89" s="11"/>
      <c r="F89" s="62" t="s">
        <v>69</v>
      </c>
      <c r="G89" s="61"/>
      <c r="H89" s="61"/>
      <c r="I89" s="116"/>
      <c r="J89" s="15"/>
      <c r="K89" s="36" t="s">
        <v>69</v>
      </c>
      <c r="L89" s="38" t="e">
        <f t="shared" si="4"/>
        <v>#DIV/0!</v>
      </c>
      <c r="M89" s="38" t="e">
        <f t="shared" si="5"/>
        <v>#DIV/0!</v>
      </c>
      <c r="N89" s="38" t="e">
        <f t="shared" si="6"/>
        <v>#DIV/0!</v>
      </c>
      <c r="Q89" s="15"/>
      <c r="R89" s="15"/>
      <c r="S89" s="15"/>
      <c r="T89" s="15"/>
      <c r="V89" s="15"/>
      <c r="W89" s="15"/>
      <c r="X89" s="15"/>
      <c r="Y89" s="15"/>
      <c r="AA89" s="15"/>
      <c r="AB89" s="15"/>
      <c r="AC89" s="15"/>
      <c r="AD89" s="15"/>
    </row>
    <row r="90" spans="1:30" ht="13.5" thickBot="1" x14ac:dyDescent="0.25">
      <c r="A90" s="28" t="s">
        <v>70</v>
      </c>
      <c r="B90" s="127"/>
      <c r="C90" s="127"/>
      <c r="D90" s="128"/>
      <c r="F90" s="28" t="s">
        <v>70</v>
      </c>
      <c r="G90" s="127"/>
      <c r="H90" s="127"/>
      <c r="I90" s="128"/>
      <c r="J90" s="15"/>
      <c r="K90" s="28" t="s">
        <v>70</v>
      </c>
      <c r="L90" s="137" t="e">
        <f t="shared" si="4"/>
        <v>#DIV/0!</v>
      </c>
      <c r="M90" s="137" t="e">
        <f t="shared" si="5"/>
        <v>#DIV/0!</v>
      </c>
      <c r="N90" s="138" t="e">
        <f t="shared" si="6"/>
        <v>#DIV/0!</v>
      </c>
    </row>
    <row r="91" spans="1:30" ht="13.5" thickBot="1" x14ac:dyDescent="0.25">
      <c r="B91" s="126"/>
      <c r="C91" s="126"/>
      <c r="D91" s="126"/>
      <c r="G91" s="126"/>
      <c r="H91" s="126"/>
      <c r="I91" s="126"/>
      <c r="J91" s="15"/>
      <c r="L91" s="134"/>
      <c r="M91" s="134"/>
      <c r="N91" s="134"/>
    </row>
    <row r="92" spans="1:30" ht="13.5" thickBot="1" x14ac:dyDescent="0.25">
      <c r="A92" s="29" t="s">
        <v>71</v>
      </c>
      <c r="B92" s="127"/>
      <c r="C92" s="127"/>
      <c r="D92" s="128"/>
      <c r="F92" s="29" t="s">
        <v>71</v>
      </c>
      <c r="G92" s="127"/>
      <c r="H92" s="127"/>
      <c r="I92" s="128"/>
      <c r="J92" s="15"/>
      <c r="K92" s="29" t="s">
        <v>71</v>
      </c>
      <c r="L92" s="137">
        <v>0</v>
      </c>
      <c r="M92" s="137">
        <v>0</v>
      </c>
      <c r="N92" s="137">
        <v>0</v>
      </c>
    </row>
    <row r="93" spans="1:30" x14ac:dyDescent="0.2">
      <c r="J93" s="15"/>
    </row>
  </sheetData>
  <mergeCells count="3">
    <mergeCell ref="A1:B1"/>
    <mergeCell ref="K1:L1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Enero 2016</vt:lpstr>
      <vt:lpstr>Febrero 2016</vt:lpstr>
      <vt:lpstr>Marzo 2016</vt:lpstr>
      <vt:lpstr>ITRIM</vt:lpstr>
      <vt:lpstr>Abril 2016</vt:lpstr>
      <vt:lpstr>Mayo 2016</vt:lpstr>
      <vt:lpstr>Junio 2016</vt:lpstr>
      <vt:lpstr>IITRIM</vt:lpstr>
      <vt:lpstr>Julio 2016</vt:lpstr>
      <vt:lpstr>Agosto 2016</vt:lpstr>
      <vt:lpstr>Septiembre 2016</vt:lpstr>
      <vt:lpstr>IIITRIM</vt:lpstr>
      <vt:lpstr>Octubre 2016</vt:lpstr>
      <vt:lpstr>Noviembre 2016</vt:lpstr>
      <vt:lpstr>Diciembre 2016</vt:lpstr>
      <vt:lpstr>IVTRIM</vt:lpstr>
      <vt:lpstr>Acumulado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Agett_01</dc:creator>
  <cp:lastModifiedBy>asempleo01</cp:lastModifiedBy>
  <dcterms:created xsi:type="dcterms:W3CDTF">2013-03-20T12:22:26Z</dcterms:created>
  <dcterms:modified xsi:type="dcterms:W3CDTF">2016-05-27T10:36:46Z</dcterms:modified>
</cp:coreProperties>
</file>