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marzo\"/>
    </mc:Choice>
  </mc:AlternateContent>
  <bookViews>
    <workbookView xWindow="0" yWindow="0" windowWidth="20730" windowHeight="11760" tabRatio="934" activeTab="2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2019" sheetId="127" r:id="rId12"/>
    <sheet name="Octubre 2019" sheetId="128" r:id="rId13"/>
    <sheet name="Noviembre 2019" sheetId="129" r:id="rId14"/>
    <sheet name="Diciembre 2019" sheetId="130" r:id="rId15"/>
    <sheet name="IVTR20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D90" i="132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F10" i="132"/>
  <c r="G10" i="132"/>
  <c r="H10" i="132"/>
  <c r="F11" i="132"/>
  <c r="G11" i="132"/>
  <c r="H11" i="132"/>
  <c r="F12" i="132"/>
  <c r="G12" i="132"/>
  <c r="H12" i="132"/>
  <c r="F13" i="132"/>
  <c r="G13" i="132"/>
  <c r="H13" i="132"/>
  <c r="F14" i="132"/>
  <c r="G14" i="132"/>
  <c r="H14" i="132"/>
  <c r="F15" i="132"/>
  <c r="G15" i="132"/>
  <c r="H15" i="132"/>
  <c r="F16" i="132"/>
  <c r="G16" i="132"/>
  <c r="H16" i="132"/>
  <c r="G9" i="132"/>
  <c r="H9" i="132"/>
  <c r="F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D6" i="132"/>
  <c r="B8" i="132"/>
  <c r="B18" i="132"/>
  <c r="B36" i="132"/>
  <c r="C43" i="132"/>
  <c r="D54" i="132"/>
  <c r="D60" i="132"/>
  <c r="D84" i="132"/>
  <c r="C8" i="132"/>
  <c r="C36" i="132"/>
  <c r="D43" i="132"/>
  <c r="B69" i="132"/>
  <c r="C6" i="132"/>
  <c r="B6" i="132" l="1"/>
</calcChain>
</file>

<file path=xl/sharedStrings.xml><?xml version="1.0" encoding="utf-8"?>
<sst xmlns="http://schemas.openxmlformats.org/spreadsheetml/2006/main" count="3927" uniqueCount="106">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</sst>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0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0" fillId="6" borderId="7" xfId="1" applyNumberFormat="1" applyFont="1" applyFill="1" applyBorder="1" applyAlignment="1">
      <alignment horizontal="center"/>
    </xf>
    <xf numFmtId="165" fontId="20" fillId="6" borderId="8" xfId="1" applyNumberFormat="1" applyFont="1" applyFill="1" applyBorder="1" applyAlignment="1">
      <alignment horizontal="center"/>
    </xf>
    <xf numFmtId="165" fontId="20" fillId="6" borderId="10" xfId="1" applyNumberFormat="1" applyFont="1" applyFill="1" applyBorder="1" applyAlignment="1">
      <alignment horizontal="center"/>
    </xf>
    <xf numFmtId="165" fontId="20" fillId="6" borderId="11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5" fontId="20" fillId="6" borderId="13" xfId="1" applyNumberFormat="1" applyFont="1" applyFill="1" applyBorder="1" applyAlignment="1">
      <alignment horizontal="center"/>
    </xf>
    <xf numFmtId="165" fontId="20" fillId="6" borderId="14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165" fontId="3" fillId="3" borderId="0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R33" sqref="R33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7">
        <v>0.40480225988700558</v>
      </c>
      <c r="M10" s="117">
        <v>-5.2851067157367204E-2</v>
      </c>
      <c r="N10" s="119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7">
        <v>3.238866396761142E-2</v>
      </c>
      <c r="M11" s="117">
        <v>-0.21364280333749786</v>
      </c>
      <c r="N11" s="119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7">
        <v>0.33970588235294108</v>
      </c>
      <c r="M12" s="117">
        <v>0.55936982049499195</v>
      </c>
      <c r="N12" s="119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7">
        <v>-0.16254416961130747</v>
      </c>
      <c r="M13" s="117">
        <v>-0.16474017594959833</v>
      </c>
      <c r="N13" s="119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7">
        <v>-7.8581363004172511E-2</v>
      </c>
      <c r="M14" s="117">
        <v>-3.0130299507875713E-2</v>
      </c>
      <c r="N14" s="119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7">
        <v>5.5854364915184362E-3</v>
      </c>
      <c r="M15" s="117">
        <v>-3.0812069960678312E-2</v>
      </c>
      <c r="N15" s="119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13">
        <v>11275</v>
      </c>
      <c r="H16" s="113">
        <v>9735758.0695941113</v>
      </c>
      <c r="I16" s="114">
        <v>7998</v>
      </c>
      <c r="K16" s="9" t="s">
        <v>12</v>
      </c>
      <c r="L16" s="120">
        <v>-6.1906873614190672E-2</v>
      </c>
      <c r="M16" s="120">
        <v>-5.3469105217367696E-2</v>
      </c>
      <c r="N16" s="121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8">
        <v>2.5226505596020576E-2</v>
      </c>
    </row>
    <row r="19" spans="1:18" ht="13.5" thickBot="1" x14ac:dyDescent="0.25">
      <c r="A19" s="38" t="s">
        <v>14</v>
      </c>
      <c r="B19" s="137">
        <v>825</v>
      </c>
      <c r="C19" s="137">
        <v>1523043.7899774171</v>
      </c>
      <c r="D19" s="138">
        <v>403</v>
      </c>
      <c r="E19" s="20"/>
      <c r="F19" s="68" t="s">
        <v>14</v>
      </c>
      <c r="G19" s="141">
        <v>623</v>
      </c>
      <c r="H19" s="141">
        <v>1224441.9699853514</v>
      </c>
      <c r="I19" s="142">
        <v>311</v>
      </c>
      <c r="K19" s="10" t="s">
        <v>14</v>
      </c>
      <c r="L19" s="146">
        <v>0.3242375601926164</v>
      </c>
      <c r="M19" s="146">
        <v>0.2438676779395581</v>
      </c>
      <c r="N19" s="148">
        <v>0.29581993569131826</v>
      </c>
    </row>
    <row r="20" spans="1:18" ht="13.5" thickBot="1" x14ac:dyDescent="0.25">
      <c r="A20" s="39" t="s">
        <v>15</v>
      </c>
      <c r="B20" s="137">
        <v>1217</v>
      </c>
      <c r="C20" s="137">
        <v>1022327.6</v>
      </c>
      <c r="D20" s="138">
        <v>1077</v>
      </c>
      <c r="E20" s="20"/>
      <c r="F20" s="68" t="s">
        <v>15</v>
      </c>
      <c r="G20" s="141">
        <v>1078</v>
      </c>
      <c r="H20" s="141">
        <v>1006077.61</v>
      </c>
      <c r="I20" s="142">
        <v>965</v>
      </c>
      <c r="K20" s="11" t="s">
        <v>15</v>
      </c>
      <c r="L20" s="146">
        <v>0.1289424860853432</v>
      </c>
      <c r="M20" s="146">
        <v>1.6151825503799788E-2</v>
      </c>
      <c r="N20" s="148">
        <v>0.11606217616580317</v>
      </c>
    </row>
    <row r="21" spans="1:18" ht="13.5" thickBot="1" x14ac:dyDescent="0.25">
      <c r="A21" s="40" t="s">
        <v>16</v>
      </c>
      <c r="B21" s="139">
        <v>12715</v>
      </c>
      <c r="C21" s="139">
        <v>12914206.141437368</v>
      </c>
      <c r="D21" s="140">
        <v>10062</v>
      </c>
      <c r="E21" s="20"/>
      <c r="F21" s="69" t="s">
        <v>16</v>
      </c>
      <c r="G21" s="143">
        <v>13278</v>
      </c>
      <c r="H21" s="143">
        <v>13083586.17458849</v>
      </c>
      <c r="I21" s="144">
        <v>9982</v>
      </c>
      <c r="K21" s="12" t="s">
        <v>16</v>
      </c>
      <c r="L21" s="147">
        <v>-4.2400964000602448E-2</v>
      </c>
      <c r="M21" s="147">
        <v>-1.2945994384941595E-2</v>
      </c>
      <c r="N21" s="149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8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6">
        <v>1109</v>
      </c>
      <c r="H37" s="116">
        <v>1396100.8034649179</v>
      </c>
      <c r="I37" s="116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6">
        <v>1110</v>
      </c>
      <c r="H38" s="116">
        <v>1449296.1427600381</v>
      </c>
      <c r="I38" s="116">
        <v>481</v>
      </c>
      <c r="K38" s="11" t="s">
        <v>28</v>
      </c>
      <c r="L38" s="117">
        <v>1.8918918918918948E-2</v>
      </c>
      <c r="M38" s="117">
        <v>3.6699284039070523E-2</v>
      </c>
      <c r="N38" s="119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6">
        <v>843</v>
      </c>
      <c r="H39" s="116">
        <v>1143141.5148296549</v>
      </c>
      <c r="I39" s="116">
        <v>543</v>
      </c>
      <c r="K39" s="11" t="s">
        <v>29</v>
      </c>
      <c r="L39" s="117">
        <v>0.17200474495848161</v>
      </c>
      <c r="M39" s="117">
        <v>0.12616206810076114</v>
      </c>
      <c r="N39" s="119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6">
        <v>8502</v>
      </c>
      <c r="H40" s="116">
        <v>7899875.1691276813</v>
      </c>
      <c r="I40" s="116">
        <v>7230</v>
      </c>
      <c r="K40" s="11" t="s">
        <v>30</v>
      </c>
      <c r="L40" s="117">
        <v>-0.10374029640084681</v>
      </c>
      <c r="M40" s="117">
        <v>-8.1365835532718034E-2</v>
      </c>
      <c r="N40" s="119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6">
        <v>2822</v>
      </c>
      <c r="H41" s="116">
        <v>2731564.388181102</v>
      </c>
      <c r="I41" s="116">
        <v>2084</v>
      </c>
      <c r="K41" s="12" t="s">
        <v>31</v>
      </c>
      <c r="L41" s="126">
        <v>0.1296952515946137</v>
      </c>
      <c r="M41" s="126">
        <v>0.23047665394716543</v>
      </c>
      <c r="N41" s="127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37">
        <v>890</v>
      </c>
      <c r="C44" s="137">
        <v>579621.64660000009</v>
      </c>
      <c r="D44" s="138">
        <v>769</v>
      </c>
      <c r="E44" s="20"/>
      <c r="F44" s="76" t="s">
        <v>33</v>
      </c>
      <c r="G44" s="157">
        <v>693</v>
      </c>
      <c r="H44" s="157">
        <v>475977.11000000004</v>
      </c>
      <c r="I44" s="158">
        <v>633</v>
      </c>
      <c r="K44" s="10" t="s">
        <v>33</v>
      </c>
      <c r="L44" s="151">
        <v>0.28427128427128423</v>
      </c>
      <c r="M44" s="151">
        <v>0.21775109437510554</v>
      </c>
      <c r="N44" s="152">
        <v>0.21484992101105838</v>
      </c>
    </row>
    <row r="45" spans="1:18" ht="13.5" thickBot="1" x14ac:dyDescent="0.25">
      <c r="A45" s="39" t="s">
        <v>34</v>
      </c>
      <c r="B45" s="137">
        <v>3016</v>
      </c>
      <c r="C45" s="137">
        <v>3655759.0674570696</v>
      </c>
      <c r="D45" s="138">
        <v>2356</v>
      </c>
      <c r="E45" s="20"/>
      <c r="F45" s="77" t="s">
        <v>34</v>
      </c>
      <c r="G45" s="157">
        <v>3543</v>
      </c>
      <c r="H45" s="157">
        <v>5005878.2402712004</v>
      </c>
      <c r="I45" s="158">
        <v>2749</v>
      </c>
      <c r="K45" s="11" t="s">
        <v>34</v>
      </c>
      <c r="L45" s="153">
        <v>-0.14874400225797346</v>
      </c>
      <c r="M45" s="153">
        <v>-0.26970675434186875</v>
      </c>
      <c r="N45" s="154">
        <v>-0.14296107675518366</v>
      </c>
    </row>
    <row r="46" spans="1:18" ht="13.5" thickBot="1" x14ac:dyDescent="0.25">
      <c r="A46" s="39" t="s">
        <v>35</v>
      </c>
      <c r="B46" s="137">
        <v>894</v>
      </c>
      <c r="C46" s="137">
        <v>576722.34519122948</v>
      </c>
      <c r="D46" s="138">
        <v>654</v>
      </c>
      <c r="E46" s="20"/>
      <c r="F46" s="77" t="s">
        <v>35</v>
      </c>
      <c r="G46" s="157">
        <v>1001</v>
      </c>
      <c r="H46" s="157">
        <v>883570.09484629193</v>
      </c>
      <c r="I46" s="158">
        <v>804</v>
      </c>
      <c r="K46" s="11" t="s">
        <v>35</v>
      </c>
      <c r="L46" s="153">
        <v>-0.10689310689310694</v>
      </c>
      <c r="M46" s="153">
        <v>-0.34728172834826698</v>
      </c>
      <c r="N46" s="154">
        <v>-0.18656716417910446</v>
      </c>
    </row>
    <row r="47" spans="1:18" ht="13.5" thickBot="1" x14ac:dyDescent="0.25">
      <c r="A47" s="39" t="s">
        <v>36</v>
      </c>
      <c r="B47" s="137">
        <v>4980</v>
      </c>
      <c r="C47" s="137">
        <v>5002845.6421680115</v>
      </c>
      <c r="D47" s="138">
        <v>4001</v>
      </c>
      <c r="E47" s="20"/>
      <c r="F47" s="77" t="s">
        <v>36</v>
      </c>
      <c r="G47" s="157">
        <v>4514</v>
      </c>
      <c r="H47" s="157">
        <v>4759045.0010594251</v>
      </c>
      <c r="I47" s="158">
        <v>3634</v>
      </c>
      <c r="K47" s="11" t="s">
        <v>36</v>
      </c>
      <c r="L47" s="153">
        <v>0.10323438192290646</v>
      </c>
      <c r="M47" s="153">
        <v>5.1228900137383349E-2</v>
      </c>
      <c r="N47" s="154">
        <v>0.10099064391854706</v>
      </c>
    </row>
    <row r="48" spans="1:18" ht="13.5" thickBot="1" x14ac:dyDescent="0.25">
      <c r="A48" s="39" t="s">
        <v>37</v>
      </c>
      <c r="B48" s="137">
        <v>1448</v>
      </c>
      <c r="C48" s="137">
        <v>1415897.4723898293</v>
      </c>
      <c r="D48" s="138">
        <v>892</v>
      </c>
      <c r="E48" s="20"/>
      <c r="F48" s="77" t="s">
        <v>37</v>
      </c>
      <c r="G48" s="157">
        <v>1600</v>
      </c>
      <c r="H48" s="157">
        <v>1769464.2857688521</v>
      </c>
      <c r="I48" s="158">
        <v>910</v>
      </c>
      <c r="K48" s="11" t="s">
        <v>37</v>
      </c>
      <c r="L48" s="153">
        <v>-9.4999999999999973E-2</v>
      </c>
      <c r="M48" s="153">
        <v>-0.19981573870839331</v>
      </c>
      <c r="N48" s="154">
        <v>-1.9780219780219821E-2</v>
      </c>
    </row>
    <row r="49" spans="1:20" ht="13.5" thickBot="1" x14ac:dyDescent="0.25">
      <c r="A49" s="39" t="s">
        <v>38</v>
      </c>
      <c r="B49" s="137">
        <v>2242</v>
      </c>
      <c r="C49" s="137">
        <v>1562364.8660385949</v>
      </c>
      <c r="D49" s="138">
        <v>1843</v>
      </c>
      <c r="E49" s="20"/>
      <c r="F49" s="77" t="s">
        <v>38</v>
      </c>
      <c r="G49" s="157">
        <v>2242</v>
      </c>
      <c r="H49" s="157">
        <v>1559227.6849524709</v>
      </c>
      <c r="I49" s="158">
        <v>1997</v>
      </c>
      <c r="K49" s="11" t="s">
        <v>38</v>
      </c>
      <c r="L49" s="153">
        <v>0</v>
      </c>
      <c r="M49" s="153">
        <v>2.0120096098854567E-3</v>
      </c>
      <c r="N49" s="154">
        <v>-7.7115673510265381E-2</v>
      </c>
    </row>
    <row r="50" spans="1:20" ht="13.5" thickBot="1" x14ac:dyDescent="0.25">
      <c r="A50" s="39" t="s">
        <v>39</v>
      </c>
      <c r="B50" s="137">
        <v>533</v>
      </c>
      <c r="C50" s="137">
        <v>849678.49034800497</v>
      </c>
      <c r="D50" s="138">
        <v>362</v>
      </c>
      <c r="E50" s="20"/>
      <c r="F50" s="77" t="s">
        <v>39</v>
      </c>
      <c r="G50" s="157">
        <v>471</v>
      </c>
      <c r="H50" s="157">
        <v>668265.67011620488</v>
      </c>
      <c r="I50" s="158">
        <v>333</v>
      </c>
      <c r="K50" s="11" t="s">
        <v>39</v>
      </c>
      <c r="L50" s="153">
        <v>0.13163481953290868</v>
      </c>
      <c r="M50" s="153">
        <v>0.27146811267479021</v>
      </c>
      <c r="N50" s="154">
        <v>8.7087087087087012E-2</v>
      </c>
    </row>
    <row r="51" spans="1:20" ht="13.5" thickBot="1" x14ac:dyDescent="0.25">
      <c r="A51" s="39" t="s">
        <v>40</v>
      </c>
      <c r="B51" s="137">
        <v>6163</v>
      </c>
      <c r="C51" s="137">
        <v>5582031.9648027876</v>
      </c>
      <c r="D51" s="138">
        <v>5001</v>
      </c>
      <c r="E51" s="20"/>
      <c r="F51" s="77" t="s">
        <v>40</v>
      </c>
      <c r="G51" s="157">
        <v>5765</v>
      </c>
      <c r="H51" s="157">
        <v>4566327.6332430476</v>
      </c>
      <c r="I51" s="158">
        <v>4521</v>
      </c>
      <c r="K51" s="11" t="s">
        <v>40</v>
      </c>
      <c r="L51" s="153">
        <v>6.9037294015611428E-2</v>
      </c>
      <c r="M51" s="153">
        <v>0.22243352057468946</v>
      </c>
      <c r="N51" s="154">
        <v>0.10617120106171196</v>
      </c>
    </row>
    <row r="52" spans="1:20" ht="13.5" thickBot="1" x14ac:dyDescent="0.25">
      <c r="A52" s="40" t="s">
        <v>41</v>
      </c>
      <c r="B52" s="139">
        <v>1155</v>
      </c>
      <c r="C52" s="139">
        <v>1053970.9975000001</v>
      </c>
      <c r="D52" s="140">
        <v>928</v>
      </c>
      <c r="E52" s="20"/>
      <c r="F52" s="78" t="s">
        <v>41</v>
      </c>
      <c r="G52" s="159">
        <v>1052</v>
      </c>
      <c r="H52" s="159">
        <v>1053809.6299999999</v>
      </c>
      <c r="I52" s="160">
        <v>834</v>
      </c>
      <c r="K52" s="12" t="s">
        <v>41</v>
      </c>
      <c r="L52" s="155">
        <v>9.7908745247148321E-2</v>
      </c>
      <c r="M52" s="155">
        <v>1.5312775230591491E-4</v>
      </c>
      <c r="N52" s="156">
        <v>0.11270983213429253</v>
      </c>
    </row>
    <row r="53" spans="1:20" ht="13.5" thickBot="1" x14ac:dyDescent="0.25">
      <c r="B53" s="115"/>
      <c r="C53" s="115"/>
      <c r="D53" s="115"/>
      <c r="E53" s="20"/>
      <c r="F53" s="63"/>
      <c r="G53" s="150"/>
      <c r="H53" s="150"/>
      <c r="I53" s="150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5"/>
      <c r="C64" s="115"/>
      <c r="D64" s="115"/>
      <c r="E64" s="20"/>
      <c r="F64" s="63"/>
      <c r="G64" s="115"/>
      <c r="H64" s="115"/>
      <c r="I64" s="115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5"/>
      <c r="C68" s="115"/>
      <c r="D68" s="115"/>
      <c r="E68" s="20"/>
      <c r="F68" s="63"/>
      <c r="G68" s="115"/>
      <c r="H68" s="115"/>
      <c r="I68" s="115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5"/>
      <c r="C83" s="115"/>
      <c r="D83" s="115"/>
      <c r="E83" s="115"/>
      <c r="F83" s="63"/>
      <c r="G83" s="115"/>
      <c r="H83" s="115"/>
      <c r="I83" s="115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7">
        <v>0.1775607505382959</v>
      </c>
      <c r="M10" s="117">
        <v>-0.12639900482247213</v>
      </c>
      <c r="N10" s="119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7">
        <v>0.10780594929127574</v>
      </c>
      <c r="M11" s="117">
        <v>-0.15107806802149304</v>
      </c>
      <c r="N11" s="119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7">
        <v>0.3729955099422706</v>
      </c>
      <c r="M12" s="117">
        <v>0.45015863847599724</v>
      </c>
      <c r="N12" s="119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7">
        <v>-5.2416963226571744E-2</v>
      </c>
      <c r="M13" s="117">
        <v>-0.13216300931688696</v>
      </c>
      <c r="N13" s="119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7">
        <v>-8.4328540092615145E-2</v>
      </c>
      <c r="M14" s="117">
        <v>-0.11100067615872955</v>
      </c>
      <c r="N14" s="119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7">
        <v>6.6260987153481388E-3</v>
      </c>
      <c r="M15" s="117">
        <v>-8.8263882721427267E-2</v>
      </c>
      <c r="N15" s="119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13">
        <v>33744</v>
      </c>
      <c r="H16" s="113">
        <v>30032373.364538807</v>
      </c>
      <c r="I16" s="114">
        <v>21793</v>
      </c>
      <c r="K16" s="9" t="s">
        <v>12</v>
      </c>
      <c r="L16" s="120">
        <v>-8.837126600284495E-2</v>
      </c>
      <c r="M16" s="120">
        <v>-0.11837499079669778</v>
      </c>
      <c r="N16" s="121">
        <v>-7.9062084155462786E-2</v>
      </c>
    </row>
    <row r="17" spans="1:18" ht="13.5" thickBot="1" x14ac:dyDescent="0.25">
      <c r="B17" s="136"/>
      <c r="C17" s="136"/>
      <c r="D17" s="136"/>
      <c r="E17" s="20"/>
      <c r="F17" s="63"/>
      <c r="G17" s="145"/>
      <c r="H17" s="145"/>
      <c r="I17" s="145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8">
        <v>4.1126819271249504E-2</v>
      </c>
    </row>
    <row r="19" spans="1:18" ht="13.5" thickBot="1" x14ac:dyDescent="0.25">
      <c r="A19" s="38" t="s">
        <v>14</v>
      </c>
      <c r="B19" s="137">
        <v>2665</v>
      </c>
      <c r="C19" s="137">
        <v>4612153.8399093626</v>
      </c>
      <c r="D19" s="138">
        <v>1069</v>
      </c>
      <c r="E19" s="20"/>
      <c r="F19" s="68" t="s">
        <v>14</v>
      </c>
      <c r="G19" s="141">
        <v>1953</v>
      </c>
      <c r="H19" s="141">
        <v>3707974.0401571654</v>
      </c>
      <c r="I19" s="142">
        <v>715</v>
      </c>
      <c r="K19" s="10" t="s">
        <v>14</v>
      </c>
      <c r="L19" s="146">
        <v>0.36456733230926774</v>
      </c>
      <c r="M19" s="146">
        <v>0.24384739212302375</v>
      </c>
      <c r="N19" s="146">
        <v>0.49510489510489508</v>
      </c>
    </row>
    <row r="20" spans="1:18" ht="13.5" thickBot="1" x14ac:dyDescent="0.25">
      <c r="A20" s="39" t="s">
        <v>15</v>
      </c>
      <c r="B20" s="137">
        <v>3740</v>
      </c>
      <c r="C20" s="137">
        <v>3255799.6900000004</v>
      </c>
      <c r="D20" s="138">
        <v>2967</v>
      </c>
      <c r="E20" s="20"/>
      <c r="F20" s="68" t="s">
        <v>15</v>
      </c>
      <c r="G20" s="141">
        <v>3684</v>
      </c>
      <c r="H20" s="141">
        <v>3439689.34</v>
      </c>
      <c r="I20" s="142">
        <v>2968</v>
      </c>
      <c r="K20" s="11" t="s">
        <v>15</v>
      </c>
      <c r="L20" s="146">
        <v>1.5200868621064068E-2</v>
      </c>
      <c r="M20" s="146">
        <v>-5.346112157907823E-2</v>
      </c>
      <c r="N20" s="146">
        <v>-3.369272237196963E-4</v>
      </c>
    </row>
    <row r="21" spans="1:18" ht="13.5" thickBot="1" x14ac:dyDescent="0.25">
      <c r="A21" s="40" t="s">
        <v>16</v>
      </c>
      <c r="B21" s="139">
        <v>38334</v>
      </c>
      <c r="C21" s="139">
        <v>40077863.85719195</v>
      </c>
      <c r="D21" s="140">
        <v>25937</v>
      </c>
      <c r="E21" s="20"/>
      <c r="F21" s="69" t="s">
        <v>16</v>
      </c>
      <c r="G21" s="143">
        <v>38846</v>
      </c>
      <c r="H21" s="143">
        <v>39867142.561187327</v>
      </c>
      <c r="I21" s="144">
        <v>25106</v>
      </c>
      <c r="K21" s="12" t="s">
        <v>16</v>
      </c>
      <c r="L21" s="147">
        <v>-1.318025021881275E-2</v>
      </c>
      <c r="M21" s="147">
        <v>5.2855881426969731E-3</v>
      </c>
      <c r="N21" s="147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8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6">
        <v>3119</v>
      </c>
      <c r="H37" s="116">
        <v>3977352.0122339828</v>
      </c>
      <c r="I37" s="116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6">
        <v>3221</v>
      </c>
      <c r="H38" s="116">
        <v>4408543.1224660687</v>
      </c>
      <c r="I38" s="116">
        <v>1342</v>
      </c>
      <c r="K38" s="11" t="s">
        <v>28</v>
      </c>
      <c r="L38" s="117">
        <v>2.5457932319155496E-2</v>
      </c>
      <c r="M38" s="117">
        <v>0.11148353247635612</v>
      </c>
      <c r="N38" s="119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6">
        <v>2707</v>
      </c>
      <c r="H39" s="116">
        <v>3454719.6351330183</v>
      </c>
      <c r="I39" s="116">
        <v>1755</v>
      </c>
      <c r="K39" s="11" t="s">
        <v>29</v>
      </c>
      <c r="L39" s="117">
        <v>3.4724787587735451E-2</v>
      </c>
      <c r="M39" s="117">
        <v>3.3194101515793495E-2</v>
      </c>
      <c r="N39" s="119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6">
        <v>21534</v>
      </c>
      <c r="H40" s="116">
        <v>19544638.318058848</v>
      </c>
      <c r="I40" s="116">
        <v>16519</v>
      </c>
      <c r="K40" s="11" t="s">
        <v>30</v>
      </c>
      <c r="L40" s="117">
        <v>-0.14437633509798453</v>
      </c>
      <c r="M40" s="117">
        <v>-6.6905706411555577E-2</v>
      </c>
      <c r="N40" s="119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6">
        <v>8524</v>
      </c>
      <c r="H41" s="116">
        <v>8383428.6724800821</v>
      </c>
      <c r="I41" s="116">
        <v>5972</v>
      </c>
      <c r="K41" s="12" t="s">
        <v>31</v>
      </c>
      <c r="L41" s="126">
        <v>0.11825434068512441</v>
      </c>
      <c r="M41" s="126">
        <v>0.11352081714003037</v>
      </c>
      <c r="N41" s="127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116">
        <v>2329</v>
      </c>
      <c r="H44" s="116">
        <v>1571124.4</v>
      </c>
      <c r="I44" s="167">
        <v>1863</v>
      </c>
      <c r="K44" s="10" t="s">
        <v>33</v>
      </c>
      <c r="L44" s="102">
        <v>0.2778016316015457</v>
      </c>
      <c r="M44" s="102">
        <v>0.20530056315082379</v>
      </c>
      <c r="N44" s="10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116">
        <v>10702</v>
      </c>
      <c r="H45" s="116">
        <v>14066863.1502793</v>
      </c>
      <c r="I45" s="167">
        <v>7096</v>
      </c>
      <c r="K45" s="11" t="s">
        <v>34</v>
      </c>
      <c r="L45" s="117">
        <v>-0.17865819472995703</v>
      </c>
      <c r="M45" s="117">
        <v>-0.2254806128550404</v>
      </c>
      <c r="N45" s="119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116">
        <v>2809</v>
      </c>
      <c r="H46" s="116">
        <v>2465164.88628182</v>
      </c>
      <c r="I46" s="167">
        <v>1964</v>
      </c>
      <c r="K46" s="11" t="s">
        <v>35</v>
      </c>
      <c r="L46" s="117">
        <v>-0.13777144891420434</v>
      </c>
      <c r="M46" s="117">
        <v>-0.30290532916835389</v>
      </c>
      <c r="N46" s="119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116">
        <v>14340</v>
      </c>
      <c r="H47" s="116">
        <v>14163453.314102259</v>
      </c>
      <c r="I47" s="167">
        <v>10367</v>
      </c>
      <c r="K47" s="11" t="s">
        <v>36</v>
      </c>
      <c r="L47" s="117">
        <v>5.7112970711297173E-2</v>
      </c>
      <c r="M47" s="117">
        <v>5.9566660915140623E-2</v>
      </c>
      <c r="N47" s="119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116">
        <v>4659</v>
      </c>
      <c r="H48" s="116">
        <v>5063291.3375785947</v>
      </c>
      <c r="I48" s="167">
        <v>2495</v>
      </c>
      <c r="K48" s="11" t="s">
        <v>37</v>
      </c>
      <c r="L48" s="117">
        <v>-0.14337840738355867</v>
      </c>
      <c r="M48" s="117">
        <v>-0.17698278297936032</v>
      </c>
      <c r="N48" s="119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116">
        <v>6629</v>
      </c>
      <c r="H49" s="116">
        <v>4515863.5272830082</v>
      </c>
      <c r="I49" s="167">
        <v>5431</v>
      </c>
      <c r="K49" s="11" t="s">
        <v>38</v>
      </c>
      <c r="L49" s="117">
        <v>-1.9459948710212727E-2</v>
      </c>
      <c r="M49" s="117">
        <v>-3.524730850254143E-2</v>
      </c>
      <c r="N49" s="119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116">
        <v>1505</v>
      </c>
      <c r="H50" s="116">
        <v>2078451.6106313698</v>
      </c>
      <c r="I50" s="167">
        <v>912</v>
      </c>
      <c r="K50" s="11" t="s">
        <v>39</v>
      </c>
      <c r="L50" s="117">
        <v>-2.392026578073092E-2</v>
      </c>
      <c r="M50" s="117">
        <v>0.20742712931768659</v>
      </c>
      <c r="N50" s="119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116">
        <v>17945</v>
      </c>
      <c r="H51" s="116">
        <v>14833363.522983667</v>
      </c>
      <c r="I51" s="167">
        <v>12578</v>
      </c>
      <c r="K51" s="11" t="s">
        <v>40</v>
      </c>
      <c r="L51" s="117">
        <v>4.458066313736353E-3</v>
      </c>
      <c r="M51" s="117">
        <v>7.3334598376308957E-2</v>
      </c>
      <c r="N51" s="119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170">
        <v>3006</v>
      </c>
      <c r="H52" s="170">
        <v>2631053.2599999998</v>
      </c>
      <c r="I52" s="171">
        <v>2318</v>
      </c>
      <c r="K52" s="12" t="s">
        <v>41</v>
      </c>
      <c r="L52" s="126">
        <v>5.4224883566200921E-2</v>
      </c>
      <c r="M52" s="126">
        <v>7.1954496466559714E-2</v>
      </c>
      <c r="N52" s="12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</row>
    <row r="7" spans="1:9" ht="15.75" thickBot="1" x14ac:dyDescent="0.3">
      <c r="A7" s="24"/>
      <c r="B7" s="37"/>
      <c r="C7" s="37"/>
      <c r="D7" s="115"/>
      <c r="E7" t="s">
        <v>104</v>
      </c>
      <c r="I7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</row>
    <row r="9" spans="1:9" ht="15.75" thickBot="1" x14ac:dyDescent="0.3">
      <c r="A9" s="29" t="s">
        <v>5</v>
      </c>
      <c r="B9" s="30">
        <f>'Enero 2019'!B9+'Febrero 2019'!B9+'Marzo 2019'!B9-'Año 2019'!B9</f>
        <v>0</v>
      </c>
      <c r="C9" s="30">
        <f>'Enero 2019'!C9+'Febrero 2019'!C9+'Marzo 2019'!C9-'Año 2019'!C9</f>
        <v>0</v>
      </c>
      <c r="D9" s="31">
        <f>'Enero 2019'!D9+'Febrero 2019'!D9+'Marzo 2019'!D9-'Año 2019'!D9</f>
        <v>0</v>
      </c>
      <c r="F9">
        <f>'ITR19'!B9-'Año 2019'!B9</f>
        <v>0</v>
      </c>
      <c r="G9">
        <f>'ITR19'!C9-'Año 2019'!C9</f>
        <v>0</v>
      </c>
      <c r="H9">
        <f>'ITR19'!D9-'Año 2019'!D9</f>
        <v>0</v>
      </c>
    </row>
    <row r="10" spans="1:9" ht="15.75" thickBot="1" x14ac:dyDescent="0.3">
      <c r="A10" s="32" t="s">
        <v>6</v>
      </c>
      <c r="B10" s="30">
        <f>'Enero 2019'!B10+'Febrero 2019'!B10+'Marzo 2019'!B10-'Año 2019'!B10</f>
        <v>0</v>
      </c>
      <c r="C10" s="30">
        <f>'Enero 2019'!C10+'Febrero 2019'!C10+'Marzo 2019'!C10-'Año 2019'!C10</f>
        <v>0</v>
      </c>
      <c r="D10" s="31">
        <f>'Enero 2019'!D10+'Febrero 2019'!D10+'Marzo 2019'!D10-'Año 2019'!D10</f>
        <v>0</v>
      </c>
      <c r="F10">
        <f>'ITR19'!B10-'Año 2019'!B10</f>
        <v>0</v>
      </c>
      <c r="G10">
        <f>'ITR19'!C10-'Año 2019'!C10</f>
        <v>0</v>
      </c>
      <c r="H10">
        <f>'ITR19'!D10-'Año 2019'!D10</f>
        <v>0</v>
      </c>
    </row>
    <row r="11" spans="1:9" ht="15.75" thickBot="1" x14ac:dyDescent="0.3">
      <c r="A11" s="32" t="s">
        <v>7</v>
      </c>
      <c r="B11" s="30">
        <f>'Enero 2019'!B11+'Febrero 2019'!B11+'Marzo 2019'!B11-'Año 2019'!B11</f>
        <v>0</v>
      </c>
      <c r="C11" s="30">
        <f>'Enero 2019'!C11+'Febrero 2019'!C11+'Marzo 2019'!C11-'Año 2019'!C11</f>
        <v>0</v>
      </c>
      <c r="D11" s="31">
        <f>'Enero 2019'!D11+'Febrero 2019'!D11+'Marzo 2019'!D11-'Año 2019'!D11</f>
        <v>0</v>
      </c>
      <c r="F11">
        <f>'ITR19'!B11-'Año 2019'!B11</f>
        <v>0</v>
      </c>
      <c r="G11">
        <f>'ITR19'!C11-'Año 2019'!C11</f>
        <v>0</v>
      </c>
      <c r="H11">
        <f>'ITR19'!D11-'Año 2019'!D11</f>
        <v>0</v>
      </c>
    </row>
    <row r="12" spans="1:9" ht="15.75" thickBot="1" x14ac:dyDescent="0.3">
      <c r="A12" s="32" t="s">
        <v>8</v>
      </c>
      <c r="B12" s="30">
        <f>'Enero 2019'!B12+'Febrero 2019'!B12+'Marzo 2019'!B12-'Año 2019'!B12</f>
        <v>0</v>
      </c>
      <c r="C12" s="30">
        <f>'Enero 2019'!C12+'Febrero 2019'!C12+'Marzo 2019'!C12-'Año 2019'!C12</f>
        <v>0</v>
      </c>
      <c r="D12" s="31">
        <f>'Enero 2019'!D12+'Febrero 2019'!D12+'Marzo 2019'!D12-'Año 2019'!D12</f>
        <v>0</v>
      </c>
      <c r="F12">
        <f>'ITR19'!B12-'Año 2019'!B12</f>
        <v>0</v>
      </c>
      <c r="G12">
        <f>'ITR19'!C12-'Año 2019'!C12</f>
        <v>0</v>
      </c>
      <c r="H12">
        <f>'ITR19'!D12-'Año 2019'!D12</f>
        <v>0</v>
      </c>
    </row>
    <row r="13" spans="1:9" ht="15.75" thickBot="1" x14ac:dyDescent="0.3">
      <c r="A13" s="32" t="s">
        <v>9</v>
      </c>
      <c r="B13" s="30">
        <f>'Enero 2019'!B13+'Febrero 2019'!B13+'Marzo 2019'!B13-'Año 2019'!B13</f>
        <v>0</v>
      </c>
      <c r="C13" s="30">
        <f>'Enero 2019'!C13+'Febrero 2019'!C13+'Marzo 2019'!C13-'Año 2019'!C13</f>
        <v>0</v>
      </c>
      <c r="D13" s="31">
        <f>'Enero 2019'!D13+'Febrero 2019'!D13+'Marzo 2019'!D13-'Año 2019'!D13</f>
        <v>0</v>
      </c>
      <c r="F13">
        <f>'ITR19'!B13-'Año 2019'!B13</f>
        <v>0</v>
      </c>
      <c r="G13">
        <f>'ITR19'!C13-'Año 2019'!C13</f>
        <v>0</v>
      </c>
      <c r="H13">
        <f>'ITR19'!D13-'Año 2019'!D13</f>
        <v>0</v>
      </c>
    </row>
    <row r="14" spans="1:9" ht="15.75" thickBot="1" x14ac:dyDescent="0.3">
      <c r="A14" s="32" t="s">
        <v>10</v>
      </c>
      <c r="B14" s="30">
        <f>'Enero 2019'!B14+'Febrero 2019'!B14+'Marzo 2019'!B14-'Año 2019'!B14</f>
        <v>0</v>
      </c>
      <c r="C14" s="30">
        <f>'Enero 2019'!C14+'Febrero 2019'!C14+'Marzo 2019'!C14-'Año 2019'!C14</f>
        <v>0</v>
      </c>
      <c r="D14" s="31">
        <f>'Enero 2019'!D14+'Febrero 2019'!D14+'Marzo 2019'!D14-'Año 2019'!D14</f>
        <v>0</v>
      </c>
      <c r="F14">
        <f>'ITR19'!B14-'Año 2019'!B14</f>
        <v>0</v>
      </c>
      <c r="G14">
        <f>'ITR19'!C14-'Año 2019'!C14</f>
        <v>0</v>
      </c>
      <c r="H14">
        <f>'ITR19'!D14-'Año 2019'!D14</f>
        <v>0</v>
      </c>
    </row>
    <row r="15" spans="1:9" ht="15.75" thickBot="1" x14ac:dyDescent="0.3">
      <c r="A15" s="32" t="s">
        <v>11</v>
      </c>
      <c r="B15" s="30">
        <f>'Enero 2019'!B15+'Febrero 2019'!B15+'Marzo 2019'!B15-'Año 2019'!B15</f>
        <v>0</v>
      </c>
      <c r="C15" s="30">
        <f>'Enero 2019'!C15+'Febrero 2019'!C15+'Marzo 2019'!C15-'Año 2019'!C15</f>
        <v>0</v>
      </c>
      <c r="D15" s="31">
        <f>'Enero 2019'!D15+'Febrero 2019'!D15+'Marzo 2019'!D15-'Año 2019'!D15</f>
        <v>0</v>
      </c>
      <c r="F15">
        <f>'ITR19'!B15-'Año 2019'!B15</f>
        <v>0</v>
      </c>
      <c r="G15">
        <f>'ITR19'!C15-'Año 2019'!C15</f>
        <v>0</v>
      </c>
      <c r="H15">
        <f>'ITR19'!D15-'Año 2019'!D15</f>
        <v>0</v>
      </c>
    </row>
    <row r="16" spans="1:9" ht="15.75" thickBot="1" x14ac:dyDescent="0.3">
      <c r="A16" s="33" t="s">
        <v>12</v>
      </c>
      <c r="B16" s="34">
        <f>'Enero 2019'!B16+'Febrero 2019'!B16+'Marzo 2019'!B16-'Año 2019'!B16</f>
        <v>0</v>
      </c>
      <c r="C16" s="34">
        <f>'Enero 2019'!C16+'Febrero 2019'!C16+'Marzo 2019'!C16-'Año 2019'!C16</f>
        <v>0</v>
      </c>
      <c r="D16" s="35">
        <f>'Enero 2019'!D16+'Febrero 2019'!D16+'Marzo 2019'!D16-'Año 2019'!D16</f>
        <v>0</v>
      </c>
      <c r="F16">
        <f>'ITR19'!B16-'Año 2019'!B16</f>
        <v>0</v>
      </c>
      <c r="G16">
        <f>'ITR19'!C16-'Año 2019'!C16</f>
        <v>0</v>
      </c>
      <c r="H16">
        <f>'ITR19'!D16-'Año 2019'!D16</f>
        <v>0</v>
      </c>
    </row>
    <row r="17" spans="1:8" ht="15.75" thickBot="1" x14ac:dyDescent="0.3">
      <c r="A17" s="24"/>
      <c r="B17" s="136"/>
      <c r="C17" s="136"/>
      <c r="D17" s="136"/>
    </row>
    <row r="18" spans="1:8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</row>
    <row r="19" spans="1:8" ht="15.75" thickBot="1" x14ac:dyDescent="0.3">
      <c r="A19" s="38" t="s">
        <v>14</v>
      </c>
      <c r="B19" s="137">
        <f>'Enero 2019'!B19+'Febrero 2019'!B19+'Marzo 2019'!B19-'Año 2019'!B19</f>
        <v>0</v>
      </c>
      <c r="C19" s="137">
        <f>'Enero 2019'!C19+'Febrero 2019'!C19+'Marzo 2019'!C19-'Año 2019'!C19</f>
        <v>0</v>
      </c>
      <c r="D19" s="138">
        <f>'Enero 2019'!D19+'Febrero 2019'!D19+'Marzo 2019'!D19-'Año 2019'!D19</f>
        <v>0</v>
      </c>
      <c r="F19">
        <f>'ITR19'!B19-'Año 2019'!B19</f>
        <v>0</v>
      </c>
      <c r="G19">
        <f>'ITR19'!C19-'Año 2019'!C19</f>
        <v>0</v>
      </c>
      <c r="H19">
        <f>'ITR19'!D19-'Año 2019'!D19</f>
        <v>0</v>
      </c>
    </row>
    <row r="20" spans="1:8" ht="15.75" thickBot="1" x14ac:dyDescent="0.3">
      <c r="A20" s="39" t="s">
        <v>15</v>
      </c>
      <c r="B20" s="137">
        <f>'Enero 2019'!B20+'Febrero 2019'!B20+'Marzo 2019'!B20-'Año 2019'!B20</f>
        <v>0</v>
      </c>
      <c r="C20" s="137">
        <f>'Enero 2019'!C20+'Febrero 2019'!C20+'Marzo 2019'!C20-'Año 2019'!C20</f>
        <v>0</v>
      </c>
      <c r="D20" s="138">
        <f>'Enero 2019'!D20+'Febrero 2019'!D20+'Marzo 2019'!D20-'Año 2019'!D20</f>
        <v>0</v>
      </c>
      <c r="F20">
        <f>'ITR19'!B20-'Año 2019'!B20</f>
        <v>0</v>
      </c>
      <c r="G20">
        <f>'ITR19'!C20-'Año 2019'!C20</f>
        <v>0</v>
      </c>
      <c r="H20">
        <f>'ITR19'!D20-'Año 2019'!D20</f>
        <v>0</v>
      </c>
    </row>
    <row r="21" spans="1:8" ht="15.75" thickBot="1" x14ac:dyDescent="0.3">
      <c r="A21" s="40" t="s">
        <v>16</v>
      </c>
      <c r="B21" s="139">
        <f>'Enero 2019'!B21+'Febrero 2019'!B21+'Marzo 2019'!B21-'Año 2019'!B21</f>
        <v>0</v>
      </c>
      <c r="C21" s="139">
        <f>'Enero 2019'!C21+'Febrero 2019'!C21+'Marzo 2019'!C21-'Año 2019'!C21</f>
        <v>0</v>
      </c>
      <c r="D21" s="140">
        <f>'Enero 2019'!D21+'Febrero 2019'!D21+'Marzo 2019'!D21-'Año 2019'!D21</f>
        <v>0</v>
      </c>
      <c r="F21">
        <f>'ITR19'!B21-'Año 2019'!B21</f>
        <v>0</v>
      </c>
      <c r="G21">
        <f>'ITR19'!C21-'Año 2019'!C21</f>
        <v>0</v>
      </c>
      <c r="H21">
        <f>'ITR19'!D21-'Año 2019'!D21</f>
        <v>0</v>
      </c>
    </row>
    <row r="22" spans="1:8" ht="15.75" thickBot="1" x14ac:dyDescent="0.3">
      <c r="A22" s="24"/>
      <c r="B22" s="37"/>
      <c r="C22" s="37"/>
      <c r="D22" s="37"/>
    </row>
    <row r="23" spans="1:8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</row>
    <row r="24" spans="1:8" ht="15.75" thickBot="1" x14ac:dyDescent="0.3">
      <c r="A24" s="91" t="s">
        <v>18</v>
      </c>
      <c r="B24" s="34">
        <f>'Enero 2019'!B24+'Febrero 2019'!B24+'Marzo 2019'!B24-'Año 2019'!B24</f>
        <v>0</v>
      </c>
      <c r="C24" s="34">
        <f>'Enero 2019'!C24+'Febrero 2019'!C24+'Marzo 2019'!C24-'Año 2019'!C24</f>
        <v>0</v>
      </c>
      <c r="D24" s="35">
        <f>'Enero 2019'!D24+'Febrero 2019'!D24+'Marzo 2019'!D24-'Año 2019'!D24</f>
        <v>0</v>
      </c>
      <c r="F24">
        <f>'ITR19'!B24-'Año 2019'!B24</f>
        <v>0</v>
      </c>
      <c r="G24">
        <f>'ITR19'!C24-'Año 2019'!C24</f>
        <v>0</v>
      </c>
      <c r="H24">
        <f>'ITR19'!D24-'Año 2019'!D24</f>
        <v>0</v>
      </c>
    </row>
    <row r="25" spans="1:8" ht="15.75" thickBot="1" x14ac:dyDescent="0.3">
      <c r="A25" s="24"/>
      <c r="B25" s="37"/>
      <c r="C25" s="37"/>
      <c r="D25" s="37"/>
    </row>
    <row r="26" spans="1:8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</row>
    <row r="27" spans="1:8" ht="15.75" thickBot="1" x14ac:dyDescent="0.3">
      <c r="A27" s="92" t="s">
        <v>20</v>
      </c>
      <c r="B27" s="34">
        <f>'Enero 2019'!B27+'Febrero 2019'!B27+'Marzo 2019'!B27-'Año 2019'!B27</f>
        <v>0</v>
      </c>
      <c r="C27" s="34">
        <f>'Enero 2019'!C27+'Febrero 2019'!C27+'Marzo 2019'!C27-'Año 2019'!C27</f>
        <v>0</v>
      </c>
      <c r="D27" s="35">
        <f>'Enero 2019'!D27+'Febrero 2019'!D27+'Marzo 2019'!D27-'Año 2019'!D27</f>
        <v>0</v>
      </c>
      <c r="F27">
        <f>'ITR19'!B27-'Año 2019'!B27</f>
        <v>0</v>
      </c>
      <c r="G27">
        <f>'ITR19'!C27-'Año 2019'!C27</f>
        <v>0</v>
      </c>
      <c r="H27">
        <f>'ITR19'!D27-'Año 2019'!D27</f>
        <v>0</v>
      </c>
    </row>
    <row r="28" spans="1:8" ht="15.75" thickBot="1" x14ac:dyDescent="0.3">
      <c r="A28" s="24"/>
      <c r="B28" s="37"/>
      <c r="C28" s="37"/>
      <c r="D28" s="37"/>
    </row>
    <row r="29" spans="1:8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</row>
    <row r="30" spans="1:8" ht="15.75" thickBot="1" x14ac:dyDescent="0.3">
      <c r="A30" s="93" t="s">
        <v>22</v>
      </c>
      <c r="B30" s="30">
        <f>'Enero 2019'!B30+'Febrero 2019'!B30+'Marzo 2019'!B30-'Año 2019'!B30</f>
        <v>0</v>
      </c>
      <c r="C30" s="30">
        <f>'Enero 2019'!C30+'Febrero 2019'!C30+'Marzo 2019'!C30-'Año 2019'!C30</f>
        <v>0</v>
      </c>
      <c r="D30" s="31">
        <f>'Enero 2019'!D30+'Febrero 2019'!D30+'Marzo 2019'!D30-'Año 2019'!D30</f>
        <v>0</v>
      </c>
      <c r="F30">
        <f>'ITR19'!B30-'Año 2019'!B30</f>
        <v>0</v>
      </c>
      <c r="G30">
        <f>'ITR19'!C30-'Año 2019'!C30</f>
        <v>0</v>
      </c>
      <c r="H30">
        <f>'ITR19'!D30-'Año 2019'!D30</f>
        <v>0</v>
      </c>
    </row>
    <row r="31" spans="1:8" ht="15.75" thickBot="1" x14ac:dyDescent="0.3">
      <c r="A31" s="94" t="s">
        <v>23</v>
      </c>
      <c r="B31" s="34">
        <f>'Enero 2019'!B31+'Febrero 2019'!B31+'Marzo 2019'!B31-'Año 2019'!B31</f>
        <v>0</v>
      </c>
      <c r="C31" s="34">
        <f>'Enero 2019'!C31+'Febrero 2019'!C31+'Marzo 2019'!C31-'Año 2019'!C31</f>
        <v>0</v>
      </c>
      <c r="D31" s="35">
        <f>'Enero 2019'!D31+'Febrero 2019'!D31+'Marzo 2019'!D31-'Año 2019'!D31</f>
        <v>0</v>
      </c>
      <c r="F31">
        <f>'ITR19'!B31-'Año 2019'!B31</f>
        <v>0</v>
      </c>
      <c r="G31">
        <f>'ITR19'!C31-'Año 2019'!C31</f>
        <v>0</v>
      </c>
      <c r="H31">
        <f>'ITR19'!D31-'Año 2019'!D31</f>
        <v>0</v>
      </c>
    </row>
    <row r="32" spans="1:8" ht="15.75" thickBot="1" x14ac:dyDescent="0.3">
      <c r="A32" s="24"/>
      <c r="B32" s="37"/>
      <c r="C32" s="37"/>
      <c r="D32" s="37"/>
    </row>
    <row r="33" spans="1:8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</row>
    <row r="34" spans="1:8" ht="15.75" thickBot="1" x14ac:dyDescent="0.3">
      <c r="A34" s="91" t="s">
        <v>25</v>
      </c>
      <c r="B34" s="34">
        <f>'Enero 2019'!B34+'Febrero 2019'!B34+'Marzo 2019'!B34-'Año 2019'!B34</f>
        <v>0</v>
      </c>
      <c r="C34" s="34">
        <f>'Enero 2019'!C34+'Febrero 2019'!C34+'Marzo 2019'!C34-'Año 2019'!C34</f>
        <v>0</v>
      </c>
      <c r="D34" s="35">
        <f>'Enero 2019'!D34+'Febrero 2019'!D34+'Marzo 2019'!D34-'Año 2019'!D34</f>
        <v>0</v>
      </c>
      <c r="F34">
        <f>'ITR19'!B34-'Año 2019'!B34</f>
        <v>0</v>
      </c>
      <c r="G34">
        <f>'ITR19'!C34-'Año 2019'!C34</f>
        <v>0</v>
      </c>
      <c r="H34">
        <f>'ITR19'!D34-'Año 2019'!D34</f>
        <v>0</v>
      </c>
    </row>
    <row r="35" spans="1:8" ht="15.75" thickBot="1" x14ac:dyDescent="0.3">
      <c r="A35" s="24"/>
      <c r="B35" s="37"/>
      <c r="C35" s="37"/>
      <c r="D35" s="37"/>
    </row>
    <row r="36" spans="1:8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</row>
    <row r="37" spans="1:8" ht="15.75" thickBot="1" x14ac:dyDescent="0.3">
      <c r="A37" s="38" t="s">
        <v>27</v>
      </c>
      <c r="B37" s="34">
        <f>'Enero 2019'!B37+'Febrero 2019'!B37+'Marzo 2019'!B37-'Año 2019'!B37</f>
        <v>0</v>
      </c>
      <c r="C37" s="34">
        <f>'Enero 2019'!C37+'Febrero 2019'!C37+'Marzo 2019'!C37-'Año 2019'!C37</f>
        <v>0</v>
      </c>
      <c r="D37" s="34">
        <f>'Enero 2019'!D37+'Febrero 2019'!D37+'Marzo 2019'!D37-'Año 2019'!D37</f>
        <v>0</v>
      </c>
      <c r="F37">
        <f>'ITR19'!B37-'Año 2019'!B37</f>
        <v>0</v>
      </c>
      <c r="G37">
        <f>'ITR19'!C37-'Año 2019'!C37</f>
        <v>0</v>
      </c>
      <c r="H37">
        <f>'ITR19'!D37-'Año 2019'!D37</f>
        <v>0</v>
      </c>
    </row>
    <row r="38" spans="1:8" ht="15.75" thickBot="1" x14ac:dyDescent="0.3">
      <c r="A38" s="39" t="s">
        <v>28</v>
      </c>
      <c r="B38" s="34">
        <f>'Enero 2019'!B38+'Febrero 2019'!B38+'Marzo 2019'!B38-'Año 2019'!B38</f>
        <v>0</v>
      </c>
      <c r="C38" s="34">
        <f>'Enero 2019'!C38+'Febrero 2019'!C38+'Marzo 2019'!C38-'Año 2019'!C38</f>
        <v>0</v>
      </c>
      <c r="D38" s="34">
        <f>'Enero 2019'!D38+'Febrero 2019'!D38+'Marzo 2019'!D38-'Año 2019'!D38</f>
        <v>0</v>
      </c>
      <c r="F38">
        <f>'ITR19'!B38-'Año 2019'!B38</f>
        <v>0</v>
      </c>
      <c r="G38">
        <f>'ITR19'!C38-'Año 2019'!C38</f>
        <v>0</v>
      </c>
      <c r="H38">
        <f>'ITR19'!D38-'Año 2019'!D38</f>
        <v>0</v>
      </c>
    </row>
    <row r="39" spans="1:8" ht="15.75" thickBot="1" x14ac:dyDescent="0.3">
      <c r="A39" s="39" t="s">
        <v>29</v>
      </c>
      <c r="B39" s="34">
        <f>'Enero 2019'!B39+'Febrero 2019'!B39+'Marzo 2019'!B39-'Año 2019'!B39</f>
        <v>0</v>
      </c>
      <c r="C39" s="34">
        <f>'Enero 2019'!C39+'Febrero 2019'!C39+'Marzo 2019'!C39-'Año 2019'!C39</f>
        <v>0</v>
      </c>
      <c r="D39" s="34">
        <f>'Enero 2019'!D39+'Febrero 2019'!D39+'Marzo 2019'!D39-'Año 2019'!D39</f>
        <v>0</v>
      </c>
      <c r="F39">
        <f>'ITR19'!B39-'Año 2019'!B39</f>
        <v>0</v>
      </c>
      <c r="G39">
        <f>'ITR19'!C39-'Año 2019'!C39</f>
        <v>0</v>
      </c>
      <c r="H39">
        <f>'ITR19'!D39-'Año 2019'!D39</f>
        <v>0</v>
      </c>
    </row>
    <row r="40" spans="1:8" ht="15.75" thickBot="1" x14ac:dyDescent="0.3">
      <c r="A40" s="39" t="s">
        <v>30</v>
      </c>
      <c r="B40" s="34">
        <f>'Enero 2019'!B40+'Febrero 2019'!B40+'Marzo 2019'!B40-'Año 2019'!B40</f>
        <v>0</v>
      </c>
      <c r="C40" s="34">
        <f>'Enero 2019'!C40+'Febrero 2019'!C40+'Marzo 2019'!C40-'Año 2019'!C40</f>
        <v>0</v>
      </c>
      <c r="D40" s="34">
        <f>'Enero 2019'!D40+'Febrero 2019'!D40+'Marzo 2019'!D40-'Año 2019'!D40</f>
        <v>0</v>
      </c>
      <c r="F40">
        <f>'ITR19'!B40-'Año 2019'!B40</f>
        <v>0</v>
      </c>
      <c r="G40">
        <f>'ITR19'!C40-'Año 2019'!C40</f>
        <v>0</v>
      </c>
      <c r="H40">
        <f>'ITR19'!D40-'Año 2019'!D40</f>
        <v>0</v>
      </c>
    </row>
    <row r="41" spans="1:8" ht="15.75" thickBot="1" x14ac:dyDescent="0.3">
      <c r="A41" s="40" t="s">
        <v>31</v>
      </c>
      <c r="B41" s="34">
        <f>'Enero 2019'!B41+'Febrero 2019'!B41+'Marzo 2019'!B41-'Año 2019'!B41</f>
        <v>0</v>
      </c>
      <c r="C41" s="34">
        <f>'Enero 2019'!C41+'Febrero 2019'!C41+'Marzo 2019'!C41-'Año 2019'!C41</f>
        <v>0</v>
      </c>
      <c r="D41" s="34">
        <f>'Enero 2019'!D41+'Febrero 2019'!D41+'Marzo 2019'!D41-'Año 2019'!D41</f>
        <v>0</v>
      </c>
      <c r="F41">
        <f>'ITR19'!B41-'Año 2019'!B41</f>
        <v>0</v>
      </c>
      <c r="G41">
        <f>'ITR19'!C41-'Año 2019'!C41</f>
        <v>0</v>
      </c>
      <c r="H41">
        <f>'ITR19'!D41-'Año 2019'!D41</f>
        <v>0</v>
      </c>
    </row>
    <row r="42" spans="1:8" ht="15.75" thickBot="1" x14ac:dyDescent="0.3">
      <c r="A42" s="24"/>
      <c r="B42" s="37"/>
      <c r="C42" s="37"/>
      <c r="D42" s="37"/>
    </row>
    <row r="43" spans="1:8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</row>
    <row r="44" spans="1:8" ht="15.75" thickBot="1" x14ac:dyDescent="0.3">
      <c r="A44" s="38" t="s">
        <v>33</v>
      </c>
      <c r="B44" s="30">
        <f>'Enero 2019'!B44+'Febrero 2019'!B44+'Marzo 2019'!B44-'Año 2019'!B44</f>
        <v>0</v>
      </c>
      <c r="C44" s="30">
        <f>'Enero 2019'!C44+'Febrero 2019'!C44+'Marzo 2019'!C44-'Año 2019'!C44</f>
        <v>0</v>
      </c>
      <c r="D44" s="31">
        <f>'Enero 2019'!D44+'Febrero 2019'!D44+'Marzo 2019'!D44-'Año 2019'!D44</f>
        <v>0</v>
      </c>
      <c r="F44">
        <f>'ITR19'!B44-'Año 2019'!B44</f>
        <v>0</v>
      </c>
      <c r="G44">
        <f>'ITR19'!C44-'Año 2019'!C44</f>
        <v>0</v>
      </c>
      <c r="H44">
        <f>'ITR19'!D44-'Año 2019'!D44</f>
        <v>0</v>
      </c>
    </row>
    <row r="45" spans="1:8" ht="15.75" thickBot="1" x14ac:dyDescent="0.3">
      <c r="A45" s="39" t="s">
        <v>34</v>
      </c>
      <c r="B45" s="30">
        <f>'Enero 2019'!B45+'Febrero 2019'!B45+'Marzo 2019'!B45-'Año 2019'!B45</f>
        <v>0</v>
      </c>
      <c r="C45" s="30">
        <f>'Enero 2019'!C45+'Febrero 2019'!C45+'Marzo 2019'!C45-'Año 2019'!C45</f>
        <v>0</v>
      </c>
      <c r="D45" s="31">
        <f>'Enero 2019'!D45+'Febrero 2019'!D45+'Marzo 2019'!D45-'Año 2019'!D45</f>
        <v>0</v>
      </c>
      <c r="F45">
        <f>'ITR19'!B45-'Año 2019'!B45</f>
        <v>0</v>
      </c>
      <c r="G45">
        <f>'ITR19'!C45-'Año 2019'!C45</f>
        <v>0</v>
      </c>
      <c r="H45">
        <f>'ITR19'!D45-'Año 2019'!D45</f>
        <v>0</v>
      </c>
    </row>
    <row r="46" spans="1:8" ht="15.75" thickBot="1" x14ac:dyDescent="0.3">
      <c r="A46" s="39" t="s">
        <v>35</v>
      </c>
      <c r="B46" s="30">
        <f>'Enero 2019'!B46+'Febrero 2019'!B46+'Marzo 2019'!B46-'Año 2019'!B46</f>
        <v>0</v>
      </c>
      <c r="C46" s="30">
        <f>'Enero 2019'!C46+'Febrero 2019'!C46+'Marzo 2019'!C46-'Año 2019'!C46</f>
        <v>0</v>
      </c>
      <c r="D46" s="31">
        <f>'Enero 2019'!D46+'Febrero 2019'!D46+'Marzo 2019'!D46-'Año 2019'!D46</f>
        <v>0</v>
      </c>
      <c r="F46">
        <f>'ITR19'!B46-'Año 2019'!B46</f>
        <v>0</v>
      </c>
      <c r="G46">
        <f>'ITR19'!C46-'Año 2019'!C46</f>
        <v>0</v>
      </c>
      <c r="H46">
        <f>'ITR19'!D46-'Año 2019'!D46</f>
        <v>0</v>
      </c>
    </row>
    <row r="47" spans="1:8" ht="15.75" thickBot="1" x14ac:dyDescent="0.3">
      <c r="A47" s="39" t="s">
        <v>36</v>
      </c>
      <c r="B47" s="30">
        <f>'Enero 2019'!B47+'Febrero 2019'!B47+'Marzo 2019'!B47-'Año 2019'!B47</f>
        <v>0</v>
      </c>
      <c r="C47" s="30">
        <f>'Enero 2019'!C47+'Febrero 2019'!C47+'Marzo 2019'!C47-'Año 2019'!C47</f>
        <v>0</v>
      </c>
      <c r="D47" s="31">
        <f>'Enero 2019'!D47+'Febrero 2019'!D47+'Marzo 2019'!D47-'Año 2019'!D47</f>
        <v>0</v>
      </c>
      <c r="F47">
        <f>'ITR19'!B47-'Año 2019'!B47</f>
        <v>0</v>
      </c>
      <c r="G47">
        <f>'ITR19'!C47-'Año 2019'!C47</f>
        <v>0</v>
      </c>
      <c r="H47">
        <f>'ITR19'!D47-'Año 2019'!D47</f>
        <v>0</v>
      </c>
    </row>
    <row r="48" spans="1:8" ht="15.75" thickBot="1" x14ac:dyDescent="0.3">
      <c r="A48" s="39" t="s">
        <v>37</v>
      </c>
      <c r="B48" s="30">
        <f>'Enero 2019'!B48+'Febrero 2019'!B48+'Marzo 2019'!B48-'Año 2019'!B48</f>
        <v>0</v>
      </c>
      <c r="C48" s="30">
        <f>'Enero 2019'!C48+'Febrero 2019'!C48+'Marzo 2019'!C48-'Año 2019'!C48</f>
        <v>0</v>
      </c>
      <c r="D48" s="31">
        <f>'Enero 2019'!D48+'Febrero 2019'!D48+'Marzo 2019'!D48-'Año 2019'!D48</f>
        <v>0</v>
      </c>
      <c r="F48">
        <f>'ITR19'!B48-'Año 2019'!B48</f>
        <v>0</v>
      </c>
      <c r="G48">
        <f>'ITR19'!C48-'Año 2019'!C48</f>
        <v>0</v>
      </c>
      <c r="H48">
        <f>'ITR19'!D48-'Año 2019'!D48</f>
        <v>0</v>
      </c>
    </row>
    <row r="49" spans="1:8" ht="15.75" thickBot="1" x14ac:dyDescent="0.3">
      <c r="A49" s="39" t="s">
        <v>38</v>
      </c>
      <c r="B49" s="30">
        <f>'Enero 2019'!B49+'Febrero 2019'!B49+'Marzo 2019'!B49-'Año 2019'!B49</f>
        <v>0</v>
      </c>
      <c r="C49" s="30">
        <f>'Enero 2019'!C49+'Febrero 2019'!C49+'Marzo 2019'!C49-'Año 2019'!C49</f>
        <v>0</v>
      </c>
      <c r="D49" s="31">
        <f>'Enero 2019'!D49+'Febrero 2019'!D49+'Marzo 2019'!D49-'Año 2019'!D49</f>
        <v>0</v>
      </c>
      <c r="F49">
        <f>'ITR19'!B49-'Año 2019'!B49</f>
        <v>0</v>
      </c>
      <c r="G49">
        <f>'ITR19'!C49-'Año 2019'!C49</f>
        <v>0</v>
      </c>
      <c r="H49">
        <f>'ITR19'!D49-'Año 2019'!D49</f>
        <v>0</v>
      </c>
    </row>
    <row r="50" spans="1:8" ht="15.75" thickBot="1" x14ac:dyDescent="0.3">
      <c r="A50" s="39" t="s">
        <v>39</v>
      </c>
      <c r="B50" s="30">
        <f>'Enero 2019'!B50+'Febrero 2019'!B50+'Marzo 2019'!B50-'Año 2019'!B50</f>
        <v>0</v>
      </c>
      <c r="C50" s="30">
        <f>'Enero 2019'!C50+'Febrero 2019'!C50+'Marzo 2019'!C50-'Año 2019'!C50</f>
        <v>0</v>
      </c>
      <c r="D50" s="31">
        <f>'Enero 2019'!D50+'Febrero 2019'!D50+'Marzo 2019'!D50-'Año 2019'!D50</f>
        <v>0</v>
      </c>
      <c r="F50">
        <f>'ITR19'!B50-'Año 2019'!B50</f>
        <v>0</v>
      </c>
      <c r="G50">
        <f>'ITR19'!C50-'Año 2019'!C50</f>
        <v>0</v>
      </c>
      <c r="H50">
        <f>'ITR19'!D50-'Año 2019'!D50</f>
        <v>0</v>
      </c>
    </row>
    <row r="51" spans="1:8" ht="15.75" thickBot="1" x14ac:dyDescent="0.3">
      <c r="A51" s="39" t="s">
        <v>40</v>
      </c>
      <c r="B51" s="30">
        <f>'Enero 2019'!B51+'Febrero 2019'!B51+'Marzo 2019'!B51-'Año 2019'!B51</f>
        <v>0</v>
      </c>
      <c r="C51" s="30">
        <f>'Enero 2019'!C51+'Febrero 2019'!C51+'Marzo 2019'!C51-'Año 2019'!C51</f>
        <v>0</v>
      </c>
      <c r="D51" s="31">
        <f>'Enero 2019'!D51+'Febrero 2019'!D51+'Marzo 2019'!D51-'Año 2019'!D51</f>
        <v>0</v>
      </c>
      <c r="F51">
        <f>'ITR19'!B51-'Año 2019'!B51</f>
        <v>0</v>
      </c>
      <c r="G51">
        <f>'ITR19'!C51-'Año 2019'!C51</f>
        <v>0</v>
      </c>
      <c r="H51">
        <f>'ITR19'!D51-'Año 2019'!D51</f>
        <v>0</v>
      </c>
    </row>
    <row r="52" spans="1:8" ht="15.75" thickBot="1" x14ac:dyDescent="0.3">
      <c r="A52" s="40" t="s">
        <v>41</v>
      </c>
      <c r="B52" s="34">
        <f>'Enero 2019'!B52+'Febrero 2019'!B52+'Marzo 2019'!B52-'Año 2019'!B52</f>
        <v>0</v>
      </c>
      <c r="C52" s="34">
        <f>'Enero 2019'!C52+'Febrero 2019'!C52+'Marzo 2019'!C52-'Año 2019'!C52</f>
        <v>0</v>
      </c>
      <c r="D52" s="35">
        <f>'Enero 2019'!D52+'Febrero 2019'!D52+'Marzo 2019'!D52-'Año 2019'!D52</f>
        <v>0</v>
      </c>
      <c r="F52">
        <f>'ITR19'!B52-'Año 2019'!B52</f>
        <v>0</v>
      </c>
      <c r="G52">
        <f>'ITR19'!C52-'Año 2019'!C52</f>
        <v>0</v>
      </c>
      <c r="H52">
        <f>'ITR19'!D52-'Año 2019'!D52</f>
        <v>0</v>
      </c>
    </row>
    <row r="53" spans="1:8" ht="15.75" thickBot="1" x14ac:dyDescent="0.3">
      <c r="A53" s="24"/>
      <c r="B53" s="37"/>
      <c r="C53" s="37"/>
      <c r="D53" s="37"/>
    </row>
    <row r="54" spans="1:8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</row>
    <row r="55" spans="1:8" ht="15.75" thickBot="1" x14ac:dyDescent="0.3">
      <c r="A55" s="38" t="s">
        <v>43</v>
      </c>
      <c r="B55" s="30">
        <f>'Enero 2019'!B55+'Febrero 2019'!B55+'Marzo 2019'!B55-'Año 2019'!B55</f>
        <v>0</v>
      </c>
      <c r="C55" s="30">
        <f>'Enero 2019'!C55+'Febrero 2019'!C55+'Marzo 2019'!C55-'Año 2019'!C55</f>
        <v>0</v>
      </c>
      <c r="D55" s="31">
        <f>'Enero 2019'!D55+'Febrero 2019'!D55+'Marzo 2019'!D55-'Año 2019'!D55</f>
        <v>0</v>
      </c>
      <c r="F55">
        <f>'ITR19'!B55-'Año 2019'!B55</f>
        <v>0</v>
      </c>
      <c r="G55">
        <f>'ITR19'!C55-'Año 2019'!C55</f>
        <v>0</v>
      </c>
      <c r="H55">
        <f>'ITR19'!D55-'Año 2019'!D55</f>
        <v>0</v>
      </c>
    </row>
    <row r="56" spans="1:8" ht="15.75" thickBot="1" x14ac:dyDescent="0.3">
      <c r="A56" s="39" t="s">
        <v>44</v>
      </c>
      <c r="B56" s="30">
        <f>'Enero 2019'!B56+'Febrero 2019'!B56+'Marzo 2019'!B56-'Año 2019'!B56</f>
        <v>0</v>
      </c>
      <c r="C56" s="30">
        <f>'Enero 2019'!C56+'Febrero 2019'!C56+'Marzo 2019'!C56-'Año 2019'!C56</f>
        <v>0</v>
      </c>
      <c r="D56" s="31">
        <f>'Enero 2019'!D56+'Febrero 2019'!D56+'Marzo 2019'!D56-'Año 2019'!D56</f>
        <v>0</v>
      </c>
      <c r="F56">
        <f>'ITR19'!B56-'Año 2019'!B56</f>
        <v>0</v>
      </c>
      <c r="G56">
        <f>'ITR19'!C56-'Año 2019'!C56</f>
        <v>0</v>
      </c>
      <c r="H56">
        <f>'ITR19'!D56-'Año 2019'!D56</f>
        <v>0</v>
      </c>
    </row>
    <row r="57" spans="1:8" ht="15.75" thickBot="1" x14ac:dyDescent="0.3">
      <c r="A57" s="39" t="s">
        <v>45</v>
      </c>
      <c r="B57" s="30">
        <f>'Enero 2019'!B57+'Febrero 2019'!B57+'Marzo 2019'!B57-'Año 2019'!B57</f>
        <v>0</v>
      </c>
      <c r="C57" s="30">
        <f>'Enero 2019'!C57+'Febrero 2019'!C57+'Marzo 2019'!C57-'Año 2019'!C57</f>
        <v>0</v>
      </c>
      <c r="D57" s="31">
        <f>'Enero 2019'!D57+'Febrero 2019'!D57+'Marzo 2019'!D57-'Año 2019'!D57</f>
        <v>0</v>
      </c>
      <c r="F57">
        <f>'ITR19'!B57-'Año 2019'!B57</f>
        <v>0</v>
      </c>
      <c r="G57">
        <f>'ITR19'!C57-'Año 2019'!C57</f>
        <v>0</v>
      </c>
      <c r="H57">
        <f>'ITR19'!D57-'Año 2019'!D57</f>
        <v>0</v>
      </c>
    </row>
    <row r="58" spans="1:8" ht="15.75" thickBot="1" x14ac:dyDescent="0.3">
      <c r="A58" s="40" t="s">
        <v>46</v>
      </c>
      <c r="B58" s="34">
        <f>'Enero 2019'!B58+'Febrero 2019'!B58+'Marzo 2019'!B58-'Año 2019'!B58</f>
        <v>0</v>
      </c>
      <c r="C58" s="34">
        <f>'Enero 2019'!C58+'Febrero 2019'!C58+'Marzo 2019'!C58-'Año 2019'!C58</f>
        <v>0</v>
      </c>
      <c r="D58" s="35">
        <f>'Enero 2019'!D58+'Febrero 2019'!D58+'Marzo 2019'!D58-'Año 2019'!D58</f>
        <v>0</v>
      </c>
      <c r="F58">
        <f>'ITR19'!B58-'Año 2019'!B58</f>
        <v>0</v>
      </c>
      <c r="G58">
        <f>'ITR19'!C58-'Año 2019'!C58</f>
        <v>0</v>
      </c>
      <c r="H58">
        <f>'ITR19'!D58-'Año 2019'!D58</f>
        <v>0</v>
      </c>
    </row>
    <row r="59" spans="1:8" ht="15.75" thickBot="1" x14ac:dyDescent="0.3">
      <c r="A59" s="24"/>
      <c r="B59" s="37"/>
      <c r="C59" s="37"/>
      <c r="D59" s="37"/>
    </row>
    <row r="60" spans="1:8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</row>
    <row r="61" spans="1:8" ht="15.75" thickBot="1" x14ac:dyDescent="0.3">
      <c r="A61" s="38" t="s">
        <v>48</v>
      </c>
      <c r="B61" s="30">
        <f>'Enero 2019'!B61+'Febrero 2019'!B61+'Marzo 2019'!B61-'Año 2019'!B61</f>
        <v>0</v>
      </c>
      <c r="C61" s="30">
        <f>'Enero 2019'!C61+'Febrero 2019'!C61+'Marzo 2019'!C61-'Año 2019'!C61</f>
        <v>0</v>
      </c>
      <c r="D61" s="31">
        <f>'Enero 2019'!D61+'Febrero 2019'!D61+'Marzo 2019'!D61-'Año 2019'!D61</f>
        <v>0</v>
      </c>
      <c r="F61">
        <f>'ITR19'!B61-'Año 2019'!B61</f>
        <v>0</v>
      </c>
      <c r="G61">
        <f>'ITR19'!C61-'Año 2019'!C61</f>
        <v>0</v>
      </c>
      <c r="H61">
        <f>'ITR19'!D61-'Año 2019'!D61</f>
        <v>0</v>
      </c>
    </row>
    <row r="62" spans="1:8" ht="15.75" thickBot="1" x14ac:dyDescent="0.3">
      <c r="A62" s="39" t="s">
        <v>49</v>
      </c>
      <c r="B62" s="30">
        <f>'Enero 2019'!B62+'Febrero 2019'!B62+'Marzo 2019'!B62-'Año 2019'!B62</f>
        <v>0</v>
      </c>
      <c r="C62" s="30">
        <f>'Enero 2019'!C62+'Febrero 2019'!C62+'Marzo 2019'!C62-'Año 2019'!C62</f>
        <v>0</v>
      </c>
      <c r="D62" s="31">
        <f>'Enero 2019'!D62+'Febrero 2019'!D62+'Marzo 2019'!D62-'Año 2019'!D62</f>
        <v>0</v>
      </c>
      <c r="F62">
        <f>'ITR19'!B62-'Año 2019'!B62</f>
        <v>0</v>
      </c>
      <c r="G62">
        <f>'ITR19'!C62-'Año 2019'!C62</f>
        <v>0</v>
      </c>
      <c r="H62">
        <f>'ITR19'!D62-'Año 2019'!D62</f>
        <v>0</v>
      </c>
    </row>
    <row r="63" spans="1:8" ht="15.75" thickBot="1" x14ac:dyDescent="0.3">
      <c r="A63" s="40" t="s">
        <v>50</v>
      </c>
      <c r="B63" s="34">
        <f>'Enero 2019'!B63+'Febrero 2019'!B63+'Marzo 2019'!B63-'Año 2019'!B63</f>
        <v>0</v>
      </c>
      <c r="C63" s="34">
        <f>'Enero 2019'!C63+'Febrero 2019'!C63+'Marzo 2019'!C63-'Año 2019'!C63</f>
        <v>0</v>
      </c>
      <c r="D63" s="35">
        <f>'Enero 2019'!D63+'Febrero 2019'!D63+'Marzo 2019'!D63-'Año 2019'!D63</f>
        <v>0</v>
      </c>
      <c r="F63">
        <f>'ITR19'!B63-'Año 2019'!B63</f>
        <v>0</v>
      </c>
      <c r="G63">
        <f>'ITR19'!C63-'Año 2019'!C63</f>
        <v>0</v>
      </c>
      <c r="H63">
        <f>'ITR19'!D63-'Año 2019'!D63</f>
        <v>0</v>
      </c>
    </row>
    <row r="64" spans="1:8" ht="15.75" thickBot="1" x14ac:dyDescent="0.3">
      <c r="A64" s="24"/>
      <c r="B64" s="37"/>
      <c r="C64" s="37"/>
      <c r="D64" s="37"/>
    </row>
    <row r="65" spans="1:8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</row>
    <row r="66" spans="1:8" ht="15.75" thickBot="1" x14ac:dyDescent="0.3">
      <c r="A66" s="38" t="s">
        <v>52</v>
      </c>
      <c r="B66" s="30">
        <f>'Enero 2019'!B66+'Febrero 2019'!B66+'Marzo 2019'!B66-'Año 2019'!B66</f>
        <v>0</v>
      </c>
      <c r="C66" s="30">
        <f>'Enero 2019'!C66+'Febrero 2019'!C66+'Marzo 2019'!C66-'Año 2019'!C66</f>
        <v>0</v>
      </c>
      <c r="D66" s="31">
        <f>'Enero 2019'!D66+'Febrero 2019'!D66+'Marzo 2019'!D66-'Año 2019'!D66</f>
        <v>0</v>
      </c>
      <c r="F66">
        <f>'ITR19'!B66-'Año 2019'!B66</f>
        <v>0</v>
      </c>
      <c r="G66">
        <f>'ITR19'!C66-'Año 2019'!C66</f>
        <v>0</v>
      </c>
      <c r="H66">
        <f>'ITR19'!D66-'Año 2019'!D66</f>
        <v>0</v>
      </c>
    </row>
    <row r="67" spans="1:8" ht="15.75" thickBot="1" x14ac:dyDescent="0.3">
      <c r="A67" s="40" t="s">
        <v>53</v>
      </c>
      <c r="B67" s="34">
        <f>'Enero 2019'!B67+'Febrero 2019'!B67+'Marzo 2019'!B67-'Año 2019'!B67</f>
        <v>0</v>
      </c>
      <c r="C67" s="34">
        <f>'Enero 2019'!C67+'Febrero 2019'!C67+'Marzo 2019'!C67-'Año 2019'!C67</f>
        <v>0</v>
      </c>
      <c r="D67" s="35">
        <f>'Enero 2019'!D67+'Febrero 2019'!D67+'Marzo 2019'!D67-'Año 2019'!D67</f>
        <v>0</v>
      </c>
      <c r="F67">
        <f>'ITR19'!B67-'Año 2019'!B67</f>
        <v>0</v>
      </c>
      <c r="G67">
        <f>'ITR19'!C67-'Año 2019'!C67</f>
        <v>0</v>
      </c>
      <c r="H67">
        <f>'ITR19'!D67-'Año 2019'!D67</f>
        <v>0</v>
      </c>
    </row>
    <row r="68" spans="1:8" ht="15.75" thickBot="1" x14ac:dyDescent="0.3">
      <c r="A68" s="24"/>
      <c r="B68" s="37"/>
      <c r="C68" s="37"/>
      <c r="D68" s="37"/>
    </row>
    <row r="69" spans="1:8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</row>
    <row r="70" spans="1:8" ht="15.75" thickBot="1" x14ac:dyDescent="0.3">
      <c r="A70" s="38" t="s">
        <v>55</v>
      </c>
      <c r="B70" s="30">
        <f>'Enero 2019'!B70+'Febrero 2019'!B70+'Marzo 2019'!B70-'Año 2019'!B70</f>
        <v>0</v>
      </c>
      <c r="C70" s="30">
        <f>'Enero 2019'!C70+'Febrero 2019'!C70+'Marzo 2019'!C70-'Año 2019'!C70</f>
        <v>0</v>
      </c>
      <c r="D70" s="31">
        <f>'Enero 2019'!D70+'Febrero 2019'!D70+'Marzo 2019'!D70-'Año 2019'!D70</f>
        <v>0</v>
      </c>
      <c r="F70">
        <f>'ITR19'!B70-'Año 2019'!B70</f>
        <v>0</v>
      </c>
      <c r="G70">
        <f>'ITR19'!C70-'Año 2019'!C70</f>
        <v>0</v>
      </c>
      <c r="H70">
        <f>'ITR19'!D70-'Año 2019'!D70</f>
        <v>0</v>
      </c>
    </row>
    <row r="71" spans="1:8" ht="15.75" thickBot="1" x14ac:dyDescent="0.3">
      <c r="A71" s="39" t="s">
        <v>56</v>
      </c>
      <c r="B71" s="30">
        <f>'Enero 2019'!B71+'Febrero 2019'!B71+'Marzo 2019'!B71-'Año 2019'!B71</f>
        <v>0</v>
      </c>
      <c r="C71" s="30">
        <f>'Enero 2019'!C71+'Febrero 2019'!C71+'Marzo 2019'!C71-'Año 2019'!C71</f>
        <v>0</v>
      </c>
      <c r="D71" s="31">
        <f>'Enero 2019'!D71+'Febrero 2019'!D71+'Marzo 2019'!D71-'Año 2019'!D71</f>
        <v>0</v>
      </c>
      <c r="F71">
        <f>'ITR19'!B71-'Año 2019'!B71</f>
        <v>0</v>
      </c>
      <c r="G71">
        <f>'ITR19'!C71-'Año 2019'!C71</f>
        <v>0</v>
      </c>
      <c r="H71">
        <f>'ITR19'!D71-'Año 2019'!D71</f>
        <v>0</v>
      </c>
    </row>
    <row r="72" spans="1:8" ht="15.75" thickBot="1" x14ac:dyDescent="0.3">
      <c r="A72" s="39" t="s">
        <v>57</v>
      </c>
      <c r="B72" s="30">
        <f>'Enero 2019'!B72+'Febrero 2019'!B72+'Marzo 2019'!B72-'Año 2019'!B72</f>
        <v>0</v>
      </c>
      <c r="C72" s="30">
        <f>'Enero 2019'!C72+'Febrero 2019'!C72+'Marzo 2019'!C72-'Año 2019'!C72</f>
        <v>0</v>
      </c>
      <c r="D72" s="31">
        <f>'Enero 2019'!D72+'Febrero 2019'!D72+'Marzo 2019'!D72-'Año 2019'!D72</f>
        <v>0</v>
      </c>
      <c r="F72">
        <f>'ITR19'!B72-'Año 2019'!B72</f>
        <v>0</v>
      </c>
      <c r="G72">
        <f>'ITR19'!C72-'Año 2019'!C72</f>
        <v>0</v>
      </c>
      <c r="H72">
        <f>'ITR19'!D72-'Año 2019'!D72</f>
        <v>0</v>
      </c>
    </row>
    <row r="73" spans="1:8" ht="15.75" thickBot="1" x14ac:dyDescent="0.3">
      <c r="A73" s="40" t="s">
        <v>58</v>
      </c>
      <c r="B73" s="34">
        <f>'Enero 2019'!B73+'Febrero 2019'!B73+'Marzo 2019'!B73-'Año 2019'!B73</f>
        <v>0</v>
      </c>
      <c r="C73" s="34">
        <f>'Enero 2019'!C73+'Febrero 2019'!C73+'Marzo 2019'!C73-'Año 2019'!C73</f>
        <v>0</v>
      </c>
      <c r="D73" s="35">
        <f>'Enero 2019'!D73+'Febrero 2019'!D73+'Marzo 2019'!D73-'Año 2019'!D73</f>
        <v>0</v>
      </c>
      <c r="F73">
        <f>'ITR19'!B73-'Año 2019'!B73</f>
        <v>0</v>
      </c>
      <c r="G73">
        <f>'ITR19'!C73-'Año 2019'!C73</f>
        <v>0</v>
      </c>
      <c r="H73">
        <f>'ITR19'!D73-'Año 2019'!D73</f>
        <v>0</v>
      </c>
    </row>
    <row r="74" spans="1:8" ht="15.75" thickBot="1" x14ac:dyDescent="0.3">
      <c r="A74" s="24"/>
      <c r="B74" s="37"/>
      <c r="C74" s="37"/>
      <c r="D74" s="37"/>
    </row>
    <row r="75" spans="1:8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</row>
    <row r="76" spans="1:8" ht="15.75" thickBot="1" x14ac:dyDescent="0.3">
      <c r="A76" s="92" t="s">
        <v>60</v>
      </c>
      <c r="B76" s="34">
        <f>'Enero 2019'!B76+'Febrero 2019'!B76+'Marzo 2019'!B76-'Año 2019'!B76</f>
        <v>0</v>
      </c>
      <c r="C76" s="34">
        <f>'Enero 2019'!C76+'Febrero 2019'!C76+'Marzo 2019'!C76-'Año 2019'!C76</f>
        <v>0</v>
      </c>
      <c r="D76" s="35">
        <f>'Enero 2019'!D76+'Febrero 2019'!D76+'Marzo 2019'!D76-'Año 2019'!D76</f>
        <v>0</v>
      </c>
      <c r="F76">
        <f>'ITR19'!B76-'Año 2019'!B76</f>
        <v>0</v>
      </c>
      <c r="G76">
        <f>'ITR19'!C76-'Año 2019'!C76</f>
        <v>0</v>
      </c>
      <c r="H76">
        <f>'ITR19'!D76-'Año 2019'!D76</f>
        <v>0</v>
      </c>
    </row>
    <row r="77" spans="1:8" ht="15.75" thickBot="1" x14ac:dyDescent="0.3">
      <c r="A77" s="24"/>
      <c r="B77" s="37"/>
      <c r="C77" s="37"/>
      <c r="D77" s="37"/>
    </row>
    <row r="78" spans="1:8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</row>
    <row r="79" spans="1:8" ht="15.75" thickBot="1" x14ac:dyDescent="0.3">
      <c r="A79" s="92" t="s">
        <v>62</v>
      </c>
      <c r="B79" s="34">
        <f>'Enero 2019'!B79+'Febrero 2019'!B79+'Marzo 2019'!B79-'Año 2019'!B79</f>
        <v>0</v>
      </c>
      <c r="C79" s="34">
        <f>'Enero 2019'!C79+'Febrero 2019'!C79+'Marzo 2019'!C79-'Año 2019'!C79</f>
        <v>0</v>
      </c>
      <c r="D79" s="35">
        <f>'Enero 2019'!D79+'Febrero 2019'!D79+'Marzo 2019'!D79-'Año 2019'!D79</f>
        <v>0</v>
      </c>
      <c r="F79">
        <f>'ITR19'!B79-'Año 2019'!B79</f>
        <v>0</v>
      </c>
      <c r="G79">
        <f>'ITR19'!C79-'Año 2019'!C79</f>
        <v>0</v>
      </c>
      <c r="H79">
        <f>'ITR19'!D79-'Año 2019'!D79</f>
        <v>0</v>
      </c>
    </row>
    <row r="80" spans="1:8" ht="15.75" thickBot="1" x14ac:dyDescent="0.3">
      <c r="A80" s="24"/>
      <c r="B80" s="37"/>
      <c r="C80" s="37"/>
      <c r="D80" s="37"/>
    </row>
    <row r="81" spans="1:8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</row>
    <row r="82" spans="1:8" ht="15.75" thickBot="1" x14ac:dyDescent="0.3">
      <c r="A82" s="92" t="s">
        <v>64</v>
      </c>
      <c r="B82" s="34">
        <f>'Enero 2019'!B82+'Febrero 2019'!B82+'Marzo 2019'!B82-'Año 2019'!B82</f>
        <v>0</v>
      </c>
      <c r="C82" s="34">
        <f>'Enero 2019'!C82+'Febrero 2019'!C82+'Marzo 2019'!C82-'Año 2019'!C82</f>
        <v>0</v>
      </c>
      <c r="D82" s="35">
        <f>'Enero 2019'!D82+'Febrero 2019'!D82+'Marzo 2019'!D82-'Año 2019'!D82</f>
        <v>0</v>
      </c>
      <c r="F82">
        <f>'ITR19'!B82-'Año 2019'!B82</f>
        <v>0</v>
      </c>
      <c r="G82">
        <f>'ITR19'!C82-'Año 2019'!C82</f>
        <v>0</v>
      </c>
      <c r="H82">
        <f>'ITR19'!D82-'Año 2019'!D82</f>
        <v>0</v>
      </c>
    </row>
    <row r="83" spans="1:8" ht="15.75" thickBot="1" x14ac:dyDescent="0.3">
      <c r="A83" s="24"/>
      <c r="B83" s="37"/>
      <c r="C83" s="37"/>
      <c r="D83" s="37"/>
    </row>
    <row r="84" spans="1:8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</row>
    <row r="85" spans="1:8" ht="15.75" thickBot="1" x14ac:dyDescent="0.3">
      <c r="A85" s="38" t="s">
        <v>66</v>
      </c>
      <c r="B85" s="30">
        <f>'Enero 2019'!B85+'Febrero 2019'!B85+'Marzo 2019'!B85-'Año 2019'!B85</f>
        <v>0</v>
      </c>
      <c r="C85" s="30">
        <f>'Enero 2019'!C85+'Febrero 2019'!C85+'Marzo 2019'!C85-'Año 2019'!C85</f>
        <v>0</v>
      </c>
      <c r="D85" s="31">
        <f>'Enero 2019'!D85+'Febrero 2019'!D85+'Marzo 2019'!D85-'Año 2019'!D85</f>
        <v>0</v>
      </c>
      <c r="F85">
        <f>'ITR19'!B85-'Año 2019'!B85</f>
        <v>0</v>
      </c>
      <c r="G85">
        <f>'ITR19'!C85-'Año 2019'!C85</f>
        <v>0</v>
      </c>
      <c r="H85">
        <f>'ITR19'!D85-'Año 2019'!D85</f>
        <v>0</v>
      </c>
    </row>
    <row r="86" spans="1:8" ht="15.75" thickBot="1" x14ac:dyDescent="0.3">
      <c r="A86" s="39" t="s">
        <v>67</v>
      </c>
      <c r="B86" s="30">
        <f>'Enero 2019'!B86+'Febrero 2019'!B86+'Marzo 2019'!B86-'Año 2019'!B86</f>
        <v>0</v>
      </c>
      <c r="C86" s="30">
        <f>'Enero 2019'!C86+'Febrero 2019'!C86+'Marzo 2019'!C86-'Año 2019'!C86</f>
        <v>0</v>
      </c>
      <c r="D86" s="31">
        <f>'Enero 2019'!D86+'Febrero 2019'!D86+'Marzo 2019'!D86-'Año 2019'!D86</f>
        <v>0</v>
      </c>
      <c r="F86">
        <f>'ITR19'!B86-'Año 2019'!B86</f>
        <v>0</v>
      </c>
      <c r="G86">
        <f>'ITR19'!C86-'Año 2019'!C86</f>
        <v>0</v>
      </c>
      <c r="H86">
        <f>'ITR19'!D86-'Año 2019'!D86</f>
        <v>0</v>
      </c>
    </row>
    <row r="87" spans="1:8" ht="15.75" thickBot="1" x14ac:dyDescent="0.3">
      <c r="A87" s="40" t="s">
        <v>68</v>
      </c>
      <c r="B87" s="34">
        <f>'Enero 2019'!B87+'Febrero 2019'!B87+'Marzo 2019'!B87-'Año 2019'!B87</f>
        <v>0</v>
      </c>
      <c r="C87" s="34">
        <f>'Enero 2019'!C87+'Febrero 2019'!C87+'Marzo 2019'!C87-'Año 2019'!C87</f>
        <v>0</v>
      </c>
      <c r="D87" s="35">
        <f>'Enero 2019'!D87+'Febrero 2019'!D87+'Marzo 2019'!D87-'Año 2019'!D87</f>
        <v>0</v>
      </c>
      <c r="F87">
        <f>'ITR19'!B87-'Año 2019'!B87</f>
        <v>0</v>
      </c>
      <c r="G87">
        <f>'ITR19'!C87-'Año 2019'!C87</f>
        <v>0</v>
      </c>
      <c r="H87">
        <f>'ITR19'!D87-'Año 2019'!D87</f>
        <v>0</v>
      </c>
    </row>
    <row r="88" spans="1:8" ht="15.75" thickBot="1" x14ac:dyDescent="0.3">
      <c r="A88" s="24"/>
      <c r="B88" s="37"/>
      <c r="C88" s="37"/>
      <c r="D88" s="37"/>
    </row>
    <row r="89" spans="1:8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</row>
    <row r="90" spans="1:8" ht="15.75" thickBot="1" x14ac:dyDescent="0.3">
      <c r="A90" s="91" t="s">
        <v>70</v>
      </c>
      <c r="B90" s="34">
        <f>'Enero 2019'!B90+'Febrero 2019'!B90+'Marzo 2019'!B90-'Año 2019'!B90</f>
        <v>0</v>
      </c>
      <c r="C90" s="34">
        <f>'Enero 2019'!C90+'Febrero 2019'!C90+'Marzo 2019'!C90-'Año 2019'!C90</f>
        <v>0</v>
      </c>
      <c r="D90" s="35">
        <f>'Enero 2019'!D90+'Febrero 2019'!D90+'Marzo 2019'!D90-'Año 2019'!D90</f>
        <v>0</v>
      </c>
      <c r="F90">
        <f>'ITR19'!B90-'Año 2019'!B90</f>
        <v>0</v>
      </c>
      <c r="G90">
        <f>'ITR19'!C90-'Año 2019'!C90</f>
        <v>0</v>
      </c>
      <c r="H90">
        <f>'ITR19'!D90-'Año 2019'!D90</f>
        <v>0</v>
      </c>
    </row>
    <row r="91" spans="1:8" ht="15.75" thickBot="1" x14ac:dyDescent="0.3">
      <c r="A91" s="24"/>
      <c r="B91" s="37"/>
      <c r="C91" s="37"/>
      <c r="D91" s="37"/>
    </row>
    <row r="92" spans="1:8" ht="15.75" thickBot="1" x14ac:dyDescent="0.3">
      <c r="A92" s="92" t="s">
        <v>71</v>
      </c>
      <c r="B92" s="134"/>
      <c r="C92" s="134"/>
      <c r="D92" s="1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>
      <selection activeCell="Q26" sqref="Q2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7">
        <v>0.11436541143654111</v>
      </c>
      <c r="M10" s="117">
        <v>-0.24871470971833631</v>
      </c>
      <c r="N10" s="119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7">
        <v>0.1270718232044199</v>
      </c>
      <c r="M11" s="117">
        <v>-0.17323732628449584</v>
      </c>
      <c r="N11" s="119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7">
        <v>0.43701399688958009</v>
      </c>
      <c r="M12" s="117">
        <v>0.52914646727735493</v>
      </c>
      <c r="N12" s="119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7">
        <v>-2.2757697456492587E-2</v>
      </c>
      <c r="M13" s="117">
        <v>-0.17121142377153509</v>
      </c>
      <c r="N13" s="119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7">
        <v>-6.7450980392156912E-2</v>
      </c>
      <c r="M14" s="117">
        <v>-0.13317661841487194</v>
      </c>
      <c r="N14" s="119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7">
        <v>6.1416977407326101E-2</v>
      </c>
      <c r="M15" s="117">
        <v>-6.8171000745525845E-2</v>
      </c>
      <c r="N15" s="119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13">
        <v>11028</v>
      </c>
      <c r="H16" s="113">
        <v>9898353.8805944696</v>
      </c>
      <c r="I16" s="114">
        <v>6786</v>
      </c>
      <c r="K16" s="9" t="s">
        <v>12</v>
      </c>
      <c r="L16" s="120">
        <v>-0.10482408414943778</v>
      </c>
      <c r="M16" s="120">
        <v>-0.15035138316457797</v>
      </c>
      <c r="N16" s="121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8">
        <v>5.7038834951456341E-2</v>
      </c>
    </row>
    <row r="19" spans="1:18" ht="13.5" thickBot="1" x14ac:dyDescent="0.25">
      <c r="A19" s="38" t="s">
        <v>14</v>
      </c>
      <c r="B19" s="137">
        <v>900</v>
      </c>
      <c r="C19" s="137">
        <v>1435829.5799346922</v>
      </c>
      <c r="D19" s="138">
        <v>313</v>
      </c>
      <c r="E19" s="20"/>
      <c r="F19" s="68" t="s">
        <v>14</v>
      </c>
      <c r="G19" s="141">
        <v>650</v>
      </c>
      <c r="H19" s="141">
        <v>1270704.8700775148</v>
      </c>
      <c r="I19" s="142">
        <v>181</v>
      </c>
      <c r="K19" s="10" t="s">
        <v>14</v>
      </c>
      <c r="L19" s="146">
        <v>0.38461538461538458</v>
      </c>
      <c r="M19" s="146">
        <v>0.12994733375587408</v>
      </c>
      <c r="N19" s="148">
        <v>0.72928176795580102</v>
      </c>
    </row>
    <row r="20" spans="1:18" ht="13.5" thickBot="1" x14ac:dyDescent="0.25">
      <c r="A20" s="39" t="s">
        <v>15</v>
      </c>
      <c r="B20" s="137">
        <v>1198</v>
      </c>
      <c r="C20" s="137">
        <v>1035914.68</v>
      </c>
      <c r="D20" s="138">
        <v>840</v>
      </c>
      <c r="E20" s="20"/>
      <c r="F20" s="68" t="s">
        <v>15</v>
      </c>
      <c r="G20" s="141">
        <v>1238</v>
      </c>
      <c r="H20" s="141">
        <v>1208590.07</v>
      </c>
      <c r="I20" s="142">
        <v>873</v>
      </c>
      <c r="K20" s="11" t="s">
        <v>15</v>
      </c>
      <c r="L20" s="146">
        <v>-3.2310177705977328E-2</v>
      </c>
      <c r="M20" s="146">
        <v>-0.14287341447377599</v>
      </c>
      <c r="N20" s="148">
        <v>-3.7800687285223344E-2</v>
      </c>
    </row>
    <row r="21" spans="1:18" ht="13.5" thickBot="1" x14ac:dyDescent="0.25">
      <c r="A21" s="40" t="s">
        <v>16</v>
      </c>
      <c r="B21" s="139">
        <v>12385</v>
      </c>
      <c r="C21" s="139">
        <v>13152791.828840161</v>
      </c>
      <c r="D21" s="140">
        <v>7557</v>
      </c>
      <c r="E21" s="20"/>
      <c r="F21" s="69" t="s">
        <v>16</v>
      </c>
      <c r="G21" s="143">
        <v>12458</v>
      </c>
      <c r="H21" s="143">
        <v>13245666.72209958</v>
      </c>
      <c r="I21" s="144">
        <v>7186</v>
      </c>
      <c r="K21" s="12" t="s">
        <v>16</v>
      </c>
      <c r="L21" s="147">
        <v>-5.8596885535399101E-3</v>
      </c>
      <c r="M21" s="147">
        <v>-7.0117190178478062E-3</v>
      </c>
      <c r="N21" s="149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8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6">
        <v>995</v>
      </c>
      <c r="H37" s="116">
        <v>1267307.7789443878</v>
      </c>
      <c r="I37" s="116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6">
        <v>1031</v>
      </c>
      <c r="H38" s="116">
        <v>1464188.0321889403</v>
      </c>
      <c r="I38" s="116">
        <v>394</v>
      </c>
      <c r="K38" s="11" t="s">
        <v>28</v>
      </c>
      <c r="L38" s="117">
        <v>-1.2609117361784716E-2</v>
      </c>
      <c r="M38" s="117">
        <v>9.3892736159296275E-2</v>
      </c>
      <c r="N38" s="119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6">
        <v>865</v>
      </c>
      <c r="H39" s="116">
        <v>1120964.219998817</v>
      </c>
      <c r="I39" s="116">
        <v>517</v>
      </c>
      <c r="K39" s="11" t="s">
        <v>29</v>
      </c>
      <c r="L39" s="117">
        <v>2.1965317919075078E-2</v>
      </c>
      <c r="M39" s="117">
        <v>-9.5293815721337882E-3</v>
      </c>
      <c r="N39" s="119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6">
        <v>6506</v>
      </c>
      <c r="H40" s="116">
        <v>5759014.7487784885</v>
      </c>
      <c r="I40" s="116">
        <v>4600</v>
      </c>
      <c r="K40" s="11" t="s">
        <v>30</v>
      </c>
      <c r="L40" s="117">
        <v>-0.1607746695358131</v>
      </c>
      <c r="M40" s="117">
        <v>-5.2963992846634445E-2</v>
      </c>
      <c r="N40" s="119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6">
        <v>2882</v>
      </c>
      <c r="H41" s="116">
        <v>2703122.1687842151</v>
      </c>
      <c r="I41" s="116">
        <v>2031</v>
      </c>
      <c r="K41" s="12" t="s">
        <v>31</v>
      </c>
      <c r="L41" s="126">
        <v>4.8924358084663444E-2</v>
      </c>
      <c r="M41" s="126">
        <v>0.14292943932074942</v>
      </c>
      <c r="N41" s="127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37">
        <v>949</v>
      </c>
      <c r="C44" s="137">
        <v>630468.17999999993</v>
      </c>
      <c r="D44" s="138">
        <v>714</v>
      </c>
      <c r="E44" s="20"/>
      <c r="F44" s="76" t="s">
        <v>33</v>
      </c>
      <c r="G44" s="141">
        <v>813</v>
      </c>
      <c r="H44" s="141">
        <v>531650.18999999994</v>
      </c>
      <c r="I44" s="142">
        <v>620</v>
      </c>
      <c r="K44" s="10" t="s">
        <v>33</v>
      </c>
      <c r="L44" s="168">
        <v>0.16728167281672812</v>
      </c>
      <c r="M44" s="168">
        <v>0.18587031822559874</v>
      </c>
      <c r="N44" s="169">
        <v>0.15161290322580645</v>
      </c>
    </row>
    <row r="45" spans="1:18" ht="13.5" thickBot="1" x14ac:dyDescent="0.25">
      <c r="A45" s="39" t="s">
        <v>34</v>
      </c>
      <c r="B45" s="137">
        <v>2939</v>
      </c>
      <c r="C45" s="137">
        <v>3723330.2980760606</v>
      </c>
      <c r="D45" s="138">
        <v>1780</v>
      </c>
      <c r="E45" s="20"/>
      <c r="F45" s="77" t="s">
        <v>34</v>
      </c>
      <c r="G45" s="141">
        <v>3574</v>
      </c>
      <c r="H45" s="141">
        <v>4582714.7049027504</v>
      </c>
      <c r="I45" s="142">
        <v>2139</v>
      </c>
      <c r="K45" s="11" t="s">
        <v>34</v>
      </c>
      <c r="L45" s="146">
        <v>-0.1776720761052043</v>
      </c>
      <c r="M45" s="146">
        <v>-0.18752736361861888</v>
      </c>
      <c r="N45" s="148">
        <v>-0.16783543712014959</v>
      </c>
    </row>
    <row r="46" spans="1:18" ht="13.5" thickBot="1" x14ac:dyDescent="0.25">
      <c r="A46" s="39" t="s">
        <v>35</v>
      </c>
      <c r="B46" s="137">
        <v>730</v>
      </c>
      <c r="C46" s="137">
        <v>519590.24002056103</v>
      </c>
      <c r="D46" s="138">
        <v>506</v>
      </c>
      <c r="E46" s="20"/>
      <c r="F46" s="77" t="s">
        <v>35</v>
      </c>
      <c r="G46" s="141">
        <v>897</v>
      </c>
      <c r="H46" s="141">
        <v>765315.86250536004</v>
      </c>
      <c r="I46" s="142">
        <v>591</v>
      </c>
      <c r="K46" s="11" t="s">
        <v>35</v>
      </c>
      <c r="L46" s="146">
        <v>-0.18617614269788185</v>
      </c>
      <c r="M46" s="146">
        <v>-0.32107739369256572</v>
      </c>
      <c r="N46" s="148">
        <v>-0.14382402707275799</v>
      </c>
    </row>
    <row r="47" spans="1:18" ht="13.5" thickBot="1" x14ac:dyDescent="0.25">
      <c r="A47" s="39" t="s">
        <v>36</v>
      </c>
      <c r="B47" s="137">
        <v>5078</v>
      </c>
      <c r="C47" s="137">
        <v>4937901.0312141376</v>
      </c>
      <c r="D47" s="138">
        <v>3483</v>
      </c>
      <c r="E47" s="20"/>
      <c r="F47" s="77" t="s">
        <v>36</v>
      </c>
      <c r="G47" s="141">
        <v>4765</v>
      </c>
      <c r="H47" s="141">
        <v>4523620.5013498943</v>
      </c>
      <c r="I47" s="142">
        <v>3323</v>
      </c>
      <c r="K47" s="11" t="s">
        <v>36</v>
      </c>
      <c r="L47" s="146">
        <v>6.5687303252885521E-2</v>
      </c>
      <c r="M47" s="146">
        <v>9.158162797710756E-2</v>
      </c>
      <c r="N47" s="148">
        <v>4.8149262714414665E-2</v>
      </c>
    </row>
    <row r="48" spans="1:18" ht="13.5" thickBot="1" x14ac:dyDescent="0.25">
      <c r="A48" s="39" t="s">
        <v>37</v>
      </c>
      <c r="B48" s="137">
        <v>1214</v>
      </c>
      <c r="C48" s="137">
        <v>1335602.0539202162</v>
      </c>
      <c r="D48" s="138">
        <v>655</v>
      </c>
      <c r="E48" s="20"/>
      <c r="F48" s="77" t="s">
        <v>37</v>
      </c>
      <c r="G48" s="141">
        <v>1578</v>
      </c>
      <c r="H48" s="141">
        <v>1636737.2601057049</v>
      </c>
      <c r="I48" s="142">
        <v>850</v>
      </c>
      <c r="K48" s="11" t="s">
        <v>37</v>
      </c>
      <c r="L48" s="146">
        <v>-0.23067173637515848</v>
      </c>
      <c r="M48" s="146">
        <v>-0.18398506194332043</v>
      </c>
      <c r="N48" s="148">
        <v>-0.22941176470588232</v>
      </c>
    </row>
    <row r="49" spans="1:20" ht="13.5" thickBot="1" x14ac:dyDescent="0.25">
      <c r="A49" s="39" t="s">
        <v>38</v>
      </c>
      <c r="B49" s="137">
        <v>1877</v>
      </c>
      <c r="C49" s="137">
        <v>1320028.6710726751</v>
      </c>
      <c r="D49" s="138">
        <v>1377</v>
      </c>
      <c r="E49" s="20"/>
      <c r="F49" s="77" t="s">
        <v>38</v>
      </c>
      <c r="G49" s="141">
        <v>2073</v>
      </c>
      <c r="H49" s="141">
        <v>1412894.1665726821</v>
      </c>
      <c r="I49" s="142">
        <v>1644</v>
      </c>
      <c r="K49" s="11" t="s">
        <v>38</v>
      </c>
      <c r="L49" s="146">
        <v>-9.454896285576464E-2</v>
      </c>
      <c r="M49" s="146">
        <v>-6.5727141987764526E-2</v>
      </c>
      <c r="N49" s="148">
        <v>-0.16240875912408759</v>
      </c>
    </row>
    <row r="50" spans="1:20" ht="13.5" thickBot="1" x14ac:dyDescent="0.25">
      <c r="A50" s="39" t="s">
        <v>39</v>
      </c>
      <c r="B50" s="137">
        <v>470</v>
      </c>
      <c r="C50" s="137">
        <v>808387.02071459801</v>
      </c>
      <c r="D50" s="138">
        <v>188</v>
      </c>
      <c r="E50" s="20"/>
      <c r="F50" s="77" t="s">
        <v>39</v>
      </c>
      <c r="G50" s="141">
        <v>494</v>
      </c>
      <c r="H50" s="141">
        <v>677724.080378599</v>
      </c>
      <c r="I50" s="142">
        <v>259</v>
      </c>
      <c r="K50" s="11" t="s">
        <v>39</v>
      </c>
      <c r="L50" s="146">
        <v>-4.8582995951417018E-2</v>
      </c>
      <c r="M50" s="146">
        <v>0.1927966618258663</v>
      </c>
      <c r="N50" s="148">
        <v>-0.27413127413127414</v>
      </c>
    </row>
    <row r="51" spans="1:20" ht="13.5" thickBot="1" x14ac:dyDescent="0.25">
      <c r="A51" s="39" t="s">
        <v>40</v>
      </c>
      <c r="B51" s="137">
        <v>5713</v>
      </c>
      <c r="C51" s="137">
        <v>5017619.7796350606</v>
      </c>
      <c r="D51" s="138">
        <v>3563</v>
      </c>
      <c r="E51" s="20"/>
      <c r="F51" s="77" t="s">
        <v>40</v>
      </c>
      <c r="G51" s="141">
        <v>5972</v>
      </c>
      <c r="H51" s="141">
        <v>4958959.0669949697</v>
      </c>
      <c r="I51" s="142">
        <v>4079</v>
      </c>
      <c r="K51" s="11" t="s">
        <v>40</v>
      </c>
      <c r="L51" s="146">
        <v>-4.336905559276627E-2</v>
      </c>
      <c r="M51" s="146">
        <v>1.1829239130146441E-2</v>
      </c>
      <c r="N51" s="148">
        <v>-0.12650159352782542</v>
      </c>
    </row>
    <row r="52" spans="1:20" ht="13.5" thickBot="1" x14ac:dyDescent="0.25">
      <c r="A52" s="40" t="s">
        <v>41</v>
      </c>
      <c r="B52" s="139">
        <v>942</v>
      </c>
      <c r="C52" s="139">
        <v>835211.52500000014</v>
      </c>
      <c r="D52" s="140">
        <v>667</v>
      </c>
      <c r="E52" s="20"/>
      <c r="F52" s="78" t="s">
        <v>41</v>
      </c>
      <c r="G52" s="143">
        <v>935</v>
      </c>
      <c r="H52" s="143">
        <v>712777.85000000009</v>
      </c>
      <c r="I52" s="144">
        <v>742</v>
      </c>
      <c r="K52" s="12" t="s">
        <v>41</v>
      </c>
      <c r="L52" s="147">
        <v>7.4866310160428551E-3</v>
      </c>
      <c r="M52" s="147">
        <v>0.17176975266557459</v>
      </c>
      <c r="N52" s="149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173"/>
      <c r="M5" s="173"/>
      <c r="N5" s="173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15"/>
      <c r="H7" s="115"/>
      <c r="I7" s="115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7">
        <v>7.438977140643166E-2</v>
      </c>
      <c r="M10" s="117">
        <v>-7.407583597559364E-2</v>
      </c>
      <c r="N10" s="119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7">
        <v>0.16777710478497876</v>
      </c>
      <c r="M11" s="117">
        <v>-6.2350830533917212E-2</v>
      </c>
      <c r="N11" s="119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7">
        <v>0.34847816497573891</v>
      </c>
      <c r="M12" s="117">
        <v>0.30488521384997291</v>
      </c>
      <c r="N12" s="119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7">
        <v>4.2193087008343344E-2</v>
      </c>
      <c r="M13" s="117">
        <v>-6.3902570949233573E-2</v>
      </c>
      <c r="N13" s="119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7">
        <v>-0.10575539568345327</v>
      </c>
      <c r="M14" s="117">
        <v>-0.1687252978039484</v>
      </c>
      <c r="N14" s="119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7">
        <v>-3.8725217713544535E-2</v>
      </c>
      <c r="M15" s="117">
        <v>-0.16106495250350072</v>
      </c>
      <c r="N15" s="119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13">
        <v>11441</v>
      </c>
      <c r="H16" s="113">
        <v>10398261.414350227</v>
      </c>
      <c r="I16" s="114">
        <v>7009</v>
      </c>
      <c r="K16" s="9" t="s">
        <v>12</v>
      </c>
      <c r="L16" s="120">
        <v>-9.859278035136787E-2</v>
      </c>
      <c r="M16" s="120">
        <v>-0.14870644133859645</v>
      </c>
      <c r="N16" s="121">
        <v>-3.980596376087886E-2</v>
      </c>
    </row>
    <row r="17" spans="1:19" ht="13.5" thickBot="1" x14ac:dyDescent="0.25">
      <c r="B17" s="136"/>
      <c r="C17" s="136"/>
      <c r="D17" s="136"/>
      <c r="E17" s="20"/>
      <c r="F17" s="63"/>
      <c r="G17" s="136"/>
      <c r="H17" s="136"/>
      <c r="I17" s="136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8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57">
        <v>680</v>
      </c>
      <c r="H19" s="57">
        <v>1212827.2000942994</v>
      </c>
      <c r="I19" s="58">
        <v>223</v>
      </c>
      <c r="K19" s="10" t="s">
        <v>14</v>
      </c>
      <c r="L19" s="163">
        <v>0.38235294117647056</v>
      </c>
      <c r="M19" s="163">
        <v>0.36316242731751736</v>
      </c>
      <c r="N19" s="164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57">
        <v>1368</v>
      </c>
      <c r="H20" s="57">
        <v>1225021.6599999999</v>
      </c>
      <c r="I20" s="58">
        <v>1130</v>
      </c>
      <c r="K20" s="11" t="s">
        <v>15</v>
      </c>
      <c r="L20" s="163">
        <v>-3.1432748538011701E-2</v>
      </c>
      <c r="M20" s="163">
        <v>-2.2419399506780735E-2</v>
      </c>
      <c r="N20" s="164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61">
        <v>13110</v>
      </c>
      <c r="H21" s="61">
        <v>13537889.664499255</v>
      </c>
      <c r="I21" s="62">
        <v>7938</v>
      </c>
      <c r="K21" s="12" t="s">
        <v>16</v>
      </c>
      <c r="L21" s="165">
        <v>9.4584286803967021E-3</v>
      </c>
      <c r="M21" s="165">
        <v>3.4937219473391234E-2</v>
      </c>
      <c r="N21" s="166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5"/>
      <c r="C28" s="115"/>
      <c r="D28" s="115"/>
      <c r="E28" s="20"/>
      <c r="F28" s="63"/>
      <c r="G28" s="115"/>
      <c r="H28" s="115"/>
      <c r="I28" s="115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5"/>
      <c r="C35" s="115"/>
      <c r="D35" s="115"/>
      <c r="E35" s="20"/>
      <c r="F35" s="63"/>
      <c r="G35" s="115"/>
      <c r="H35" s="115"/>
      <c r="I35" s="115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8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7">
        <v>6.8518518518518423E-2</v>
      </c>
      <c r="M38" s="117">
        <v>0.2012062530863048</v>
      </c>
      <c r="N38" s="119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7">
        <v>-7.0070070070070045E-2</v>
      </c>
      <c r="M39" s="117">
        <v>-1.5842824932274291E-2</v>
      </c>
      <c r="N39" s="119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7">
        <v>-0.18096843395648177</v>
      </c>
      <c r="M40" s="117">
        <v>-6.1138779483088879E-2</v>
      </c>
      <c r="N40" s="119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26">
        <v>0.17765957446808511</v>
      </c>
      <c r="M41" s="126">
        <v>-2.1780094826203689E-2</v>
      </c>
      <c r="N41" s="127">
        <v>0.17662897145934298</v>
      </c>
    </row>
    <row r="42" spans="1:19" ht="13.5" thickBot="1" x14ac:dyDescent="0.25">
      <c r="B42" s="115"/>
      <c r="C42" s="115"/>
      <c r="D42" s="115"/>
      <c r="E42" s="20"/>
      <c r="F42" s="63"/>
      <c r="G42" s="115"/>
      <c r="H42" s="115"/>
      <c r="I42" s="115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57">
        <v>823</v>
      </c>
      <c r="H44" s="57">
        <v>563497.1</v>
      </c>
      <c r="I44" s="58">
        <v>610</v>
      </c>
      <c r="K44" s="10" t="s">
        <v>33</v>
      </c>
      <c r="L44" s="174">
        <v>0.38153098420413123</v>
      </c>
      <c r="M44" s="174">
        <v>0.21311591044567924</v>
      </c>
      <c r="N44" s="175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57">
        <v>3585</v>
      </c>
      <c r="H45" s="57">
        <v>4478270.2051053494</v>
      </c>
      <c r="I45" s="58">
        <v>2208</v>
      </c>
      <c r="K45" s="11" t="s">
        <v>34</v>
      </c>
      <c r="L45" s="176">
        <v>-0.20920502092050208</v>
      </c>
      <c r="M45" s="176">
        <v>-0.21488237653348607</v>
      </c>
      <c r="N45" s="177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57">
        <v>911</v>
      </c>
      <c r="H46" s="57">
        <v>816278.92893016804</v>
      </c>
      <c r="I46" s="58">
        <v>569</v>
      </c>
      <c r="K46" s="11" t="s">
        <v>35</v>
      </c>
      <c r="L46" s="176">
        <v>-0.12403951701427007</v>
      </c>
      <c r="M46" s="176">
        <v>-0.23783317480464994</v>
      </c>
      <c r="N46" s="177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57">
        <v>5061</v>
      </c>
      <c r="H47" s="57">
        <v>4880787.8116929391</v>
      </c>
      <c r="I47" s="58">
        <v>3410</v>
      </c>
      <c r="K47" s="11" t="s">
        <v>36</v>
      </c>
      <c r="L47" s="176">
        <v>7.9035763683066307E-3</v>
      </c>
      <c r="M47" s="176">
        <v>3.8024281557807349E-2</v>
      </c>
      <c r="N47" s="177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57">
        <v>1481</v>
      </c>
      <c r="H48" s="57">
        <v>1657089.7917040382</v>
      </c>
      <c r="I48" s="58">
        <v>735</v>
      </c>
      <c r="K48" s="11" t="s">
        <v>37</v>
      </c>
      <c r="L48" s="176">
        <v>-0.10263335584064825</v>
      </c>
      <c r="M48" s="176">
        <v>-0.14568514850796543</v>
      </c>
      <c r="N48" s="177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57">
        <v>2314</v>
      </c>
      <c r="H49" s="57">
        <v>1543741.6757578552</v>
      </c>
      <c r="I49" s="58">
        <v>1790</v>
      </c>
      <c r="K49" s="11" t="s">
        <v>38</v>
      </c>
      <c r="L49" s="176">
        <v>2.8954191875540269E-2</v>
      </c>
      <c r="M49" s="176">
        <v>-4.498402911455035E-2</v>
      </c>
      <c r="N49" s="177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57">
        <v>540</v>
      </c>
      <c r="H50" s="57">
        <v>732461.86013656599</v>
      </c>
      <c r="I50" s="58">
        <v>320</v>
      </c>
      <c r="K50" s="11" t="s">
        <v>39</v>
      </c>
      <c r="L50" s="176">
        <v>-0.13703703703703707</v>
      </c>
      <c r="M50" s="176">
        <v>0.16253609495652266</v>
      </c>
      <c r="N50" s="177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57">
        <v>6208</v>
      </c>
      <c r="H51" s="57">
        <v>5308076.8227456491</v>
      </c>
      <c r="I51" s="58">
        <v>3978</v>
      </c>
      <c r="K51" s="11" t="s">
        <v>40</v>
      </c>
      <c r="L51" s="176">
        <v>-9.503865979381465E-3</v>
      </c>
      <c r="M51" s="176">
        <v>2.530805935287983E-3</v>
      </c>
      <c r="N51" s="177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61">
        <v>1019</v>
      </c>
      <c r="H52" s="61">
        <v>864465.78</v>
      </c>
      <c r="I52" s="62">
        <v>742</v>
      </c>
      <c r="K52" s="12" t="s">
        <v>41</v>
      </c>
      <c r="L52" s="178">
        <v>5.201177625122666E-2</v>
      </c>
      <c r="M52" s="178">
        <v>7.718185212606099E-2</v>
      </c>
      <c r="N52" s="179">
        <v>6.334231805929913E-2</v>
      </c>
    </row>
    <row r="53" spans="1:19" ht="13.5" thickBot="1" x14ac:dyDescent="0.25">
      <c r="B53" s="115"/>
      <c r="C53" s="115"/>
      <c r="D53" s="115"/>
      <c r="E53" s="20"/>
      <c r="F53" s="63"/>
      <c r="G53" s="115"/>
      <c r="H53" s="115"/>
      <c r="I53" s="115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5"/>
      <c r="C59" s="115"/>
      <c r="D59" s="115"/>
      <c r="E59" s="20"/>
      <c r="F59" s="63"/>
      <c r="G59" s="115"/>
      <c r="H59" s="115"/>
      <c r="I59" s="115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5"/>
      <c r="C64" s="115"/>
      <c r="D64" s="115"/>
      <c r="E64" s="20"/>
      <c r="F64" s="63"/>
      <c r="G64" s="115"/>
      <c r="H64" s="115"/>
      <c r="I64" s="115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5"/>
      <c r="C68" s="115"/>
      <c r="D68" s="115"/>
      <c r="E68" s="20"/>
      <c r="F68" s="63"/>
      <c r="G68" s="115"/>
      <c r="H68" s="115"/>
      <c r="I68" s="115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5"/>
      <c r="C83" s="115"/>
      <c r="D83" s="115"/>
      <c r="E83" s="20"/>
      <c r="F83" s="63"/>
      <c r="G83" s="115"/>
      <c r="H83" s="115"/>
      <c r="I83" s="115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173"/>
      <c r="M5" s="173"/>
      <c r="N5" s="173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7">
        <v>0.1775607505382959</v>
      </c>
      <c r="M10" s="117">
        <v>-0.12639900482247213</v>
      </c>
      <c r="N10" s="119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7">
        <v>0.10780594929127574</v>
      </c>
      <c r="M11" s="117">
        <v>-0.15107806802149304</v>
      </c>
      <c r="N11" s="119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7">
        <v>0.3729955099422706</v>
      </c>
      <c r="M12" s="117">
        <v>0.45015863847599724</v>
      </c>
      <c r="N12" s="119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7">
        <v>-5.2416963226571744E-2</v>
      </c>
      <c r="M13" s="117">
        <v>-0.13216300931688696</v>
      </c>
      <c r="N13" s="119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7">
        <v>-8.4328540092615145E-2</v>
      </c>
      <c r="M14" s="117">
        <v>-0.11100067615872955</v>
      </c>
      <c r="N14" s="119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7">
        <v>6.6260987153481388E-3</v>
      </c>
      <c r="M15" s="117">
        <v>-8.8263882721427267E-2</v>
      </c>
      <c r="N15" s="119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13">
        <v>33744</v>
      </c>
      <c r="H16" s="113">
        <v>30032373.364538807</v>
      </c>
      <c r="I16" s="114">
        <v>21793</v>
      </c>
      <c r="K16" s="9" t="s">
        <v>12</v>
      </c>
      <c r="L16" s="120">
        <v>-8.837126600284495E-2</v>
      </c>
      <c r="M16" s="120">
        <v>-0.11837499079669778</v>
      </c>
      <c r="N16" s="121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8">
        <v>4.1126819271249504E-2</v>
      </c>
    </row>
    <row r="19" spans="1:18" ht="13.5" thickBot="1" x14ac:dyDescent="0.25">
      <c r="A19" s="38" t="s">
        <v>14</v>
      </c>
      <c r="B19" s="137">
        <v>2665</v>
      </c>
      <c r="C19" s="137">
        <v>4612153.8399093626</v>
      </c>
      <c r="D19" s="138">
        <v>1069</v>
      </c>
      <c r="E19" s="20"/>
      <c r="F19" s="68" t="s">
        <v>14</v>
      </c>
      <c r="G19" s="141">
        <v>1953</v>
      </c>
      <c r="H19" s="141">
        <v>3707974.0401571654</v>
      </c>
      <c r="I19" s="142">
        <v>715</v>
      </c>
      <c r="K19" s="10" t="s">
        <v>14</v>
      </c>
      <c r="L19" s="146">
        <v>0.36456733230926774</v>
      </c>
      <c r="M19" s="146">
        <v>0.24384739212302375</v>
      </c>
      <c r="N19" s="148">
        <v>0.49510489510489508</v>
      </c>
    </row>
    <row r="20" spans="1:18" ht="13.5" thickBot="1" x14ac:dyDescent="0.25">
      <c r="A20" s="39" t="s">
        <v>15</v>
      </c>
      <c r="B20" s="137">
        <v>3740</v>
      </c>
      <c r="C20" s="137">
        <v>3255799.6900000004</v>
      </c>
      <c r="D20" s="138">
        <v>2967</v>
      </c>
      <c r="E20" s="20"/>
      <c r="F20" s="68" t="s">
        <v>15</v>
      </c>
      <c r="G20" s="141">
        <v>3684</v>
      </c>
      <c r="H20" s="141">
        <v>3439689.34</v>
      </c>
      <c r="I20" s="142">
        <v>2968</v>
      </c>
      <c r="K20" s="11" t="s">
        <v>15</v>
      </c>
      <c r="L20" s="146">
        <v>1.5200868621064068E-2</v>
      </c>
      <c r="M20" s="146">
        <v>-5.346112157907823E-2</v>
      </c>
      <c r="N20" s="148">
        <v>-3.369272237196963E-4</v>
      </c>
    </row>
    <row r="21" spans="1:18" ht="13.5" thickBot="1" x14ac:dyDescent="0.25">
      <c r="A21" s="40" t="s">
        <v>16</v>
      </c>
      <c r="B21" s="139">
        <v>38334</v>
      </c>
      <c r="C21" s="139">
        <v>40077863.85719195</v>
      </c>
      <c r="D21" s="140">
        <v>25937</v>
      </c>
      <c r="E21" s="20"/>
      <c r="F21" s="69" t="s">
        <v>16</v>
      </c>
      <c r="G21" s="143">
        <v>38846</v>
      </c>
      <c r="H21" s="143">
        <v>39867142.561187327</v>
      </c>
      <c r="I21" s="144">
        <v>25106</v>
      </c>
      <c r="K21" s="12" t="s">
        <v>16</v>
      </c>
      <c r="L21" s="147">
        <v>-1.318025021881275E-2</v>
      </c>
      <c r="M21" s="147">
        <v>5.2855881426969731E-3</v>
      </c>
      <c r="N21" s="149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8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6">
        <v>3119</v>
      </c>
      <c r="H37" s="116">
        <v>3977352.0122339828</v>
      </c>
      <c r="I37" s="116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6">
        <v>3221</v>
      </c>
      <c r="H38" s="116">
        <v>4408543.1224660687</v>
      </c>
      <c r="I38" s="116">
        <v>1342</v>
      </c>
      <c r="K38" s="11" t="s">
        <v>28</v>
      </c>
      <c r="L38" s="117">
        <v>2.5457932319155496E-2</v>
      </c>
      <c r="M38" s="117">
        <v>0.11148353247635612</v>
      </c>
      <c r="N38" s="119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6">
        <v>2707</v>
      </c>
      <c r="H39" s="116">
        <v>3454719.6351330183</v>
      </c>
      <c r="I39" s="116">
        <v>1755</v>
      </c>
      <c r="K39" s="11" t="s">
        <v>29</v>
      </c>
      <c r="L39" s="117">
        <v>3.4724787587735451E-2</v>
      </c>
      <c r="M39" s="117">
        <v>3.3194101515793495E-2</v>
      </c>
      <c r="N39" s="119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6">
        <v>21534</v>
      </c>
      <c r="H40" s="116">
        <v>19544638.318058848</v>
      </c>
      <c r="I40" s="116">
        <v>16519</v>
      </c>
      <c r="K40" s="11" t="s">
        <v>30</v>
      </c>
      <c r="L40" s="117">
        <v>-0.14437633509798453</v>
      </c>
      <c r="M40" s="117">
        <v>-6.6905706411555577E-2</v>
      </c>
      <c r="N40" s="119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6">
        <v>8524</v>
      </c>
      <c r="H41" s="116">
        <v>8383428.6724800821</v>
      </c>
      <c r="I41" s="116">
        <v>5972</v>
      </c>
      <c r="K41" s="12" t="s">
        <v>31</v>
      </c>
      <c r="L41" s="126">
        <v>0.11825434068512441</v>
      </c>
      <c r="M41" s="126">
        <v>0.11352081714003037</v>
      </c>
      <c r="N41" s="127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61">
        <v>0.2778016316015457</v>
      </c>
      <c r="M44" s="161">
        <v>0.20530056315082379</v>
      </c>
      <c r="N44" s="162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63">
        <v>-0.17865819472995703</v>
      </c>
      <c r="M45" s="163">
        <v>-0.2254806128550404</v>
      </c>
      <c r="N45" s="164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63">
        <v>-0.13777144891420434</v>
      </c>
      <c r="M46" s="163">
        <v>-0.30290532916835389</v>
      </c>
      <c r="N46" s="164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63">
        <v>5.7112970711297173E-2</v>
      </c>
      <c r="M47" s="163">
        <v>5.9566660915140623E-2</v>
      </c>
      <c r="N47" s="164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63">
        <v>-0.14337840738355867</v>
      </c>
      <c r="M48" s="163">
        <v>-0.17698278297936032</v>
      </c>
      <c r="N48" s="164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63">
        <v>-1.9459948710212727E-2</v>
      </c>
      <c r="M49" s="163">
        <v>-3.524730850254143E-2</v>
      </c>
      <c r="N49" s="164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63">
        <v>-2.392026578073092E-2</v>
      </c>
      <c r="M50" s="163">
        <v>0.20742712931768659</v>
      </c>
      <c r="N50" s="164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63">
        <v>4.458066313736353E-3</v>
      </c>
      <c r="M51" s="163">
        <v>7.3334598376308957E-2</v>
      </c>
      <c r="N51" s="164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65">
        <v>5.4224883566200921E-2</v>
      </c>
      <c r="M52" s="165">
        <v>7.1954496466559714E-2</v>
      </c>
      <c r="N52" s="166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workbookViewId="0">
      <selection activeCell="N2" sqref="N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workbookViewId="0">
      <selection activeCell="P3" sqref="P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92"/>
  <sheetViews>
    <sheetView workbookViewId="0">
      <selection activeCell="M3" sqref="M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IIITR2019</vt:lpstr>
      <vt:lpstr>Octubre 2019</vt:lpstr>
      <vt:lpstr>Noviembre 2019</vt:lpstr>
      <vt:lpstr>Diciembre 2019</vt:lpstr>
      <vt:lpstr>IVTR2019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2019-04-30T06:49:30Z</cp:lastPrinted>
  <dcterms:created xsi:type="dcterms:W3CDTF">2017-02-09T17:39:54Z</dcterms:created>
  <dcterms:modified xsi:type="dcterms:W3CDTF">2019-04-30T07:26:34Z</dcterms:modified>
</cp:coreProperties>
</file>