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ABRIL DEFINITIVO\CORRECTO TRAS CORRECCIÓN IMAN_PONTEVEDRA\"/>
    </mc:Choice>
  </mc:AlternateContent>
  <bookViews>
    <workbookView xWindow="0" yWindow="0" windowWidth="20730" windowHeight="11760" tabRatio="934" activeTab="4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2019" sheetId="127" r:id="rId12"/>
    <sheet name="Octubre 2019" sheetId="128" r:id="rId13"/>
    <sheet name="Noviembre 2019" sheetId="129" r:id="rId14"/>
    <sheet name="Diciembre 2019" sheetId="130" r:id="rId15"/>
    <sheet name="IVTR20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D90" i="132" l="1"/>
  <c r="C90" i="132"/>
  <c r="B90" i="132"/>
  <c r="D87" i="132"/>
  <c r="C87" i="132"/>
  <c r="B87" i="132"/>
  <c r="D86" i="132"/>
  <c r="C86" i="132"/>
  <c r="B86" i="132"/>
  <c r="D85" i="132"/>
  <c r="C85" i="132"/>
  <c r="B85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8" i="132"/>
  <c r="C58" i="132"/>
  <c r="B58" i="132"/>
  <c r="D57" i="132"/>
  <c r="C57" i="132"/>
  <c r="B57" i="132"/>
  <c r="D56" i="132"/>
  <c r="C56" i="132"/>
  <c r="B56" i="132"/>
  <c r="D55" i="132"/>
  <c r="C55" i="132"/>
  <c r="B55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4" i="132"/>
  <c r="C24" i="132"/>
  <c r="B24" i="132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 l="1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F10" i="132"/>
  <c r="G10" i="132"/>
  <c r="H10" i="132"/>
  <c r="F11" i="132"/>
  <c r="G11" i="132"/>
  <c r="H11" i="132"/>
  <c r="F12" i="132"/>
  <c r="G12" i="132"/>
  <c r="H12" i="132"/>
  <c r="F13" i="132"/>
  <c r="G13" i="132"/>
  <c r="H13" i="132"/>
  <c r="F14" i="132"/>
  <c r="G14" i="132"/>
  <c r="H14" i="132"/>
  <c r="F15" i="132"/>
  <c r="G15" i="132"/>
  <c r="H15" i="132"/>
  <c r="F16" i="132"/>
  <c r="G16" i="132"/>
  <c r="H16" i="132"/>
  <c r="G9" i="132"/>
  <c r="H9" i="132"/>
  <c r="F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B8" i="132"/>
  <c r="B18" i="132"/>
  <c r="B36" i="132"/>
  <c r="C43" i="132"/>
  <c r="D54" i="132"/>
  <c r="D60" i="132"/>
  <c r="D84" i="132"/>
  <c r="C8" i="132"/>
  <c r="C36" i="132"/>
  <c r="D43" i="132"/>
  <c r="B69" i="132"/>
  <c r="D6" i="132" l="1"/>
  <c r="C6" i="132"/>
  <c r="B6" i="132"/>
</calcChain>
</file>

<file path=xl/sharedStrings.xml><?xml version="1.0" encoding="utf-8"?>
<sst xmlns="http://schemas.openxmlformats.org/spreadsheetml/2006/main" count="3929" uniqueCount="107">
  <si>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</si>
  <si>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</si>
  <si>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</si>
  <si>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</si>
  <si>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</si>
  <si>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</si>
  <si>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</si>
  <si>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</si>
  <si>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</si>
  <si>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</si>
  <si>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</si>
  <si>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</si>
  <si>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</si>
  <si>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</si>
  <si>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</si>
  <si>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</si>
  <si>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</si>
  <si>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</si>
  <si>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</si>
  <si>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</si>
  <si>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</si>
  <si>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</si>
  <si>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</si>
  <si>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</si>
  <si>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</si>
  <si>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</si>
  <si>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</si>
  <si>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</si>
  <si>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</si>
  <si>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</si>
  <si>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</si>
  <si>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</si>
  <si>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</si>
  <si>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</si>
  <si>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</si>
  <si>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</si>
  <si>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</si>
  <si>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</si>
  <si>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</si>
  <si>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</si>
  <si>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</si>
  <si>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</si>
  <si>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</si>
  <si>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</si>
  <si>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</si>
  <si>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</si>
  <si>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</si>
  <si>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</si>
  <si>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</si>
  <si>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</si>
  <si>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</si>
  <si>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</si>
  <si>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</si>
  <si>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</si>
  <si>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</si>
  <si>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</si>
  <si>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</si>
  <si>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</si>
  <si>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</si>
  <si>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</si>
  <si>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</si>
  <si>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</si>
  <si>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</si>
  <si>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</si>
  <si>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</si>
  <si>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</si>
  <si>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</si>
  <si>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</si>
  <si>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</si>
  <si>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</si>
  <si>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</si>
  <si>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</si>
  <si>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</si>
  <si>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</si>
  <si>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</si>
  <si>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</si>
  <si>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</si>
  <si>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</si>
  <si>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</si>
  <si>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</si>
  <si>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</si>
  <si>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</si>
  <si>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</si>
  <si>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</si>
  <si>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</si>
  <si>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</si>
  <si>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</si>
  <si>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</si>
  <si>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</si>
  <si>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</si>
  <si>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</si>
  <si>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</si>
  <si>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</si>
  <si>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</si>
  <si>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</si>
  <si>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</si>
  <si>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</si>
  <si>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</si>
  <si>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</si>
  <si>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</si>
  <si>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</si>
  <si>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</si>
  <si>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</si>
  <si>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</si>
  <si>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</si>
  <si>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</si>
  <si>
    <t>Cuadre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</si>
</sst>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4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view="pageBreakPreview" zoomScale="75" zoomScaleNormal="90" zoomScaleSheetLayoutView="75" workbookViewId="0">
      <selection activeCell="N92" sqref="A1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3">
        <v>0.40480225988700558</v>
      </c>
      <c r="M10" s="113">
        <v>-5.2851067157367204E-2</v>
      </c>
      <c r="N10" s="115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3">
        <v>3.238866396761142E-2</v>
      </c>
      <c r="M11" s="113">
        <v>-0.21364280333749786</v>
      </c>
      <c r="N11" s="115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3">
        <v>0.33970588235294108</v>
      </c>
      <c r="M12" s="113">
        <v>0.55936982049499195</v>
      </c>
      <c r="N12" s="115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3">
        <v>-0.16254416961130747</v>
      </c>
      <c r="M13" s="113">
        <v>-0.16474017594959833</v>
      </c>
      <c r="N13" s="115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3">
        <v>-7.8581363004172511E-2</v>
      </c>
      <c r="M14" s="113">
        <v>-3.0130299507875713E-2</v>
      </c>
      <c r="N14" s="115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3">
        <v>5.5854364915184362E-3</v>
      </c>
      <c r="M15" s="113">
        <v>-3.0812069960678312E-2</v>
      </c>
      <c r="N15" s="115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09">
        <v>11275</v>
      </c>
      <c r="H16" s="109">
        <v>9735758.0695941113</v>
      </c>
      <c r="I16" s="110">
        <v>7998</v>
      </c>
      <c r="K16" s="9" t="s">
        <v>12</v>
      </c>
      <c r="L16" s="116">
        <v>-6.1906873614190672E-2</v>
      </c>
      <c r="M16" s="116">
        <v>-5.3469105217367696E-2</v>
      </c>
      <c r="N16" s="117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0">
        <v>2.5226505596020576E-2</v>
      </c>
    </row>
    <row r="19" spans="1:18" ht="13.5" thickBot="1" x14ac:dyDescent="0.25">
      <c r="A19" s="38" t="s">
        <v>14</v>
      </c>
      <c r="B19" s="128">
        <v>825</v>
      </c>
      <c r="C19" s="128">
        <v>1523043.7899774171</v>
      </c>
      <c r="D19" s="129">
        <v>403</v>
      </c>
      <c r="E19" s="20"/>
      <c r="F19" s="68" t="s">
        <v>14</v>
      </c>
      <c r="G19" s="132">
        <v>623</v>
      </c>
      <c r="H19" s="132">
        <v>1224441.9699853514</v>
      </c>
      <c r="I19" s="133">
        <v>311</v>
      </c>
      <c r="K19" s="10" t="s">
        <v>14</v>
      </c>
      <c r="L19" s="137">
        <v>0.3242375601926164</v>
      </c>
      <c r="M19" s="137">
        <v>0.2438676779395581</v>
      </c>
      <c r="N19" s="139">
        <v>0.29581993569131826</v>
      </c>
    </row>
    <row r="20" spans="1:18" ht="13.5" thickBot="1" x14ac:dyDescent="0.25">
      <c r="A20" s="39" t="s">
        <v>15</v>
      </c>
      <c r="B20" s="128">
        <v>1217</v>
      </c>
      <c r="C20" s="128">
        <v>1022327.6</v>
      </c>
      <c r="D20" s="129">
        <v>1077</v>
      </c>
      <c r="E20" s="20"/>
      <c r="F20" s="68" t="s">
        <v>15</v>
      </c>
      <c r="G20" s="132">
        <v>1078</v>
      </c>
      <c r="H20" s="132">
        <v>1006077.61</v>
      </c>
      <c r="I20" s="133">
        <v>965</v>
      </c>
      <c r="K20" s="11" t="s">
        <v>15</v>
      </c>
      <c r="L20" s="137">
        <v>0.1289424860853432</v>
      </c>
      <c r="M20" s="137">
        <v>1.6151825503799788E-2</v>
      </c>
      <c r="N20" s="139">
        <v>0.11606217616580317</v>
      </c>
    </row>
    <row r="21" spans="1:18" ht="13.5" thickBot="1" x14ac:dyDescent="0.25">
      <c r="A21" s="40" t="s">
        <v>16</v>
      </c>
      <c r="B21" s="130">
        <v>12715</v>
      </c>
      <c r="C21" s="130">
        <v>12914206.141437368</v>
      </c>
      <c r="D21" s="131">
        <v>10062</v>
      </c>
      <c r="E21" s="20"/>
      <c r="F21" s="69" t="s">
        <v>16</v>
      </c>
      <c r="G21" s="134">
        <v>13278</v>
      </c>
      <c r="H21" s="134">
        <v>13083586.17458849</v>
      </c>
      <c r="I21" s="135">
        <v>9982</v>
      </c>
      <c r="K21" s="12" t="s">
        <v>16</v>
      </c>
      <c r="L21" s="138">
        <v>-4.2400964000602448E-2</v>
      </c>
      <c r="M21" s="138">
        <v>-1.2945994384941595E-2</v>
      </c>
      <c r="N21" s="140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4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2">
        <v>1109</v>
      </c>
      <c r="H37" s="112">
        <v>1396100.8034649179</v>
      </c>
      <c r="I37" s="112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2">
        <v>1110</v>
      </c>
      <c r="H38" s="112">
        <v>1449296.1427600381</v>
      </c>
      <c r="I38" s="112">
        <v>481</v>
      </c>
      <c r="K38" s="11" t="s">
        <v>28</v>
      </c>
      <c r="L38" s="113">
        <v>1.8918918918918948E-2</v>
      </c>
      <c r="M38" s="113">
        <v>3.6699284039070523E-2</v>
      </c>
      <c r="N38" s="115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2">
        <v>843</v>
      </c>
      <c r="H39" s="112">
        <v>1143141.5148296549</v>
      </c>
      <c r="I39" s="112">
        <v>543</v>
      </c>
      <c r="K39" s="11" t="s">
        <v>29</v>
      </c>
      <c r="L39" s="113">
        <v>0.17200474495848161</v>
      </c>
      <c r="M39" s="113">
        <v>0.12616206810076114</v>
      </c>
      <c r="N39" s="115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2">
        <v>8502</v>
      </c>
      <c r="H40" s="112">
        <v>7899875.1691276813</v>
      </c>
      <c r="I40" s="112">
        <v>7230</v>
      </c>
      <c r="K40" s="11" t="s">
        <v>30</v>
      </c>
      <c r="L40" s="113">
        <v>-0.10374029640084681</v>
      </c>
      <c r="M40" s="113">
        <v>-8.1365835532718034E-2</v>
      </c>
      <c r="N40" s="115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2">
        <v>2822</v>
      </c>
      <c r="H41" s="112">
        <v>2731564.388181102</v>
      </c>
      <c r="I41" s="112">
        <v>2084</v>
      </c>
      <c r="K41" s="12" t="s">
        <v>31</v>
      </c>
      <c r="L41" s="118">
        <v>0.1296952515946137</v>
      </c>
      <c r="M41" s="118">
        <v>0.23047665394716543</v>
      </c>
      <c r="N41" s="119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28">
        <v>890</v>
      </c>
      <c r="C44" s="128">
        <v>579621.64660000009</v>
      </c>
      <c r="D44" s="129">
        <v>769</v>
      </c>
      <c r="E44" s="20"/>
      <c r="F44" s="76" t="s">
        <v>33</v>
      </c>
      <c r="G44" s="148">
        <v>693</v>
      </c>
      <c r="H44" s="148">
        <v>475977.11000000004</v>
      </c>
      <c r="I44" s="149">
        <v>633</v>
      </c>
      <c r="K44" s="10" t="s">
        <v>33</v>
      </c>
      <c r="L44" s="142">
        <v>0.28427128427128423</v>
      </c>
      <c r="M44" s="142">
        <v>0.21775109437510554</v>
      </c>
      <c r="N44" s="143">
        <v>0.21484992101105838</v>
      </c>
    </row>
    <row r="45" spans="1:18" ht="13.5" thickBot="1" x14ac:dyDescent="0.25">
      <c r="A45" s="39" t="s">
        <v>34</v>
      </c>
      <c r="B45" s="128">
        <v>3016</v>
      </c>
      <c r="C45" s="128">
        <v>3655759.0674570696</v>
      </c>
      <c r="D45" s="129">
        <v>2356</v>
      </c>
      <c r="E45" s="20"/>
      <c r="F45" s="77" t="s">
        <v>34</v>
      </c>
      <c r="G45" s="148">
        <v>3543</v>
      </c>
      <c r="H45" s="148">
        <v>5005878.2402712004</v>
      </c>
      <c r="I45" s="149">
        <v>2749</v>
      </c>
      <c r="K45" s="11" t="s">
        <v>34</v>
      </c>
      <c r="L45" s="144">
        <v>-0.14874400225797346</v>
      </c>
      <c r="M45" s="144">
        <v>-0.26970675434186875</v>
      </c>
      <c r="N45" s="145">
        <v>-0.14296107675518366</v>
      </c>
    </row>
    <row r="46" spans="1:18" ht="13.5" thickBot="1" x14ac:dyDescent="0.25">
      <c r="A46" s="39" t="s">
        <v>35</v>
      </c>
      <c r="B46" s="128">
        <v>894</v>
      </c>
      <c r="C46" s="128">
        <v>576722.34519122948</v>
      </c>
      <c r="D46" s="129">
        <v>654</v>
      </c>
      <c r="E46" s="20"/>
      <c r="F46" s="77" t="s">
        <v>35</v>
      </c>
      <c r="G46" s="148">
        <v>1001</v>
      </c>
      <c r="H46" s="148">
        <v>883570.09484629193</v>
      </c>
      <c r="I46" s="149">
        <v>804</v>
      </c>
      <c r="K46" s="11" t="s">
        <v>35</v>
      </c>
      <c r="L46" s="144">
        <v>-0.10689310689310694</v>
      </c>
      <c r="M46" s="144">
        <v>-0.34728172834826698</v>
      </c>
      <c r="N46" s="145">
        <v>-0.18656716417910446</v>
      </c>
    </row>
    <row r="47" spans="1:18" ht="13.5" thickBot="1" x14ac:dyDescent="0.25">
      <c r="A47" s="39" t="s">
        <v>36</v>
      </c>
      <c r="B47" s="128">
        <v>4980</v>
      </c>
      <c r="C47" s="128">
        <v>5002845.6421680115</v>
      </c>
      <c r="D47" s="129">
        <v>4001</v>
      </c>
      <c r="E47" s="20"/>
      <c r="F47" s="77" t="s">
        <v>36</v>
      </c>
      <c r="G47" s="148">
        <v>4514</v>
      </c>
      <c r="H47" s="148">
        <v>4759045.0010594251</v>
      </c>
      <c r="I47" s="149">
        <v>3634</v>
      </c>
      <c r="K47" s="11" t="s">
        <v>36</v>
      </c>
      <c r="L47" s="144">
        <v>0.10323438192290646</v>
      </c>
      <c r="M47" s="144">
        <v>5.1228900137383349E-2</v>
      </c>
      <c r="N47" s="145">
        <v>0.10099064391854706</v>
      </c>
    </row>
    <row r="48" spans="1:18" ht="13.5" thickBot="1" x14ac:dyDescent="0.25">
      <c r="A48" s="39" t="s">
        <v>37</v>
      </c>
      <c r="B48" s="128">
        <v>1448</v>
      </c>
      <c r="C48" s="128">
        <v>1415897.4723898293</v>
      </c>
      <c r="D48" s="129">
        <v>892</v>
      </c>
      <c r="E48" s="20"/>
      <c r="F48" s="77" t="s">
        <v>37</v>
      </c>
      <c r="G48" s="148">
        <v>1600</v>
      </c>
      <c r="H48" s="148">
        <v>1769464.2857688521</v>
      </c>
      <c r="I48" s="149">
        <v>910</v>
      </c>
      <c r="K48" s="11" t="s">
        <v>37</v>
      </c>
      <c r="L48" s="144">
        <v>-9.4999999999999973E-2</v>
      </c>
      <c r="M48" s="144">
        <v>-0.19981573870839331</v>
      </c>
      <c r="N48" s="145">
        <v>-1.9780219780219821E-2</v>
      </c>
    </row>
    <row r="49" spans="1:20" ht="13.5" thickBot="1" x14ac:dyDescent="0.25">
      <c r="A49" s="39" t="s">
        <v>38</v>
      </c>
      <c r="B49" s="128">
        <v>2242</v>
      </c>
      <c r="C49" s="128">
        <v>1562364.8660385949</v>
      </c>
      <c r="D49" s="129">
        <v>1843</v>
      </c>
      <c r="E49" s="20"/>
      <c r="F49" s="77" t="s">
        <v>38</v>
      </c>
      <c r="G49" s="148">
        <v>2242</v>
      </c>
      <c r="H49" s="148">
        <v>1559227.6849524709</v>
      </c>
      <c r="I49" s="149">
        <v>1997</v>
      </c>
      <c r="K49" s="11" t="s">
        <v>38</v>
      </c>
      <c r="L49" s="144">
        <v>0</v>
      </c>
      <c r="M49" s="144">
        <v>2.0120096098854567E-3</v>
      </c>
      <c r="N49" s="145">
        <v>-7.7115673510265381E-2</v>
      </c>
    </row>
    <row r="50" spans="1:20" ht="13.5" thickBot="1" x14ac:dyDescent="0.25">
      <c r="A50" s="39" t="s">
        <v>39</v>
      </c>
      <c r="B50" s="128">
        <v>533</v>
      </c>
      <c r="C50" s="128">
        <v>849678.49034800497</v>
      </c>
      <c r="D50" s="129">
        <v>362</v>
      </c>
      <c r="E50" s="20"/>
      <c r="F50" s="77" t="s">
        <v>39</v>
      </c>
      <c r="G50" s="148">
        <v>471</v>
      </c>
      <c r="H50" s="148">
        <v>668265.67011620488</v>
      </c>
      <c r="I50" s="149">
        <v>333</v>
      </c>
      <c r="K50" s="11" t="s">
        <v>39</v>
      </c>
      <c r="L50" s="144">
        <v>0.13163481953290868</v>
      </c>
      <c r="M50" s="144">
        <v>0.27146811267479021</v>
      </c>
      <c r="N50" s="145">
        <v>8.7087087087087012E-2</v>
      </c>
    </row>
    <row r="51" spans="1:20" ht="13.5" thickBot="1" x14ac:dyDescent="0.25">
      <c r="A51" s="39" t="s">
        <v>40</v>
      </c>
      <c r="B51" s="128">
        <v>6163</v>
      </c>
      <c r="C51" s="128">
        <v>5582031.9648027876</v>
      </c>
      <c r="D51" s="129">
        <v>5001</v>
      </c>
      <c r="E51" s="20"/>
      <c r="F51" s="77" t="s">
        <v>40</v>
      </c>
      <c r="G51" s="148">
        <v>5765</v>
      </c>
      <c r="H51" s="148">
        <v>4566327.6332430476</v>
      </c>
      <c r="I51" s="149">
        <v>4521</v>
      </c>
      <c r="K51" s="11" t="s">
        <v>40</v>
      </c>
      <c r="L51" s="144">
        <v>6.9037294015611428E-2</v>
      </c>
      <c r="M51" s="144">
        <v>0.22243352057468946</v>
      </c>
      <c r="N51" s="145">
        <v>0.10617120106171196</v>
      </c>
    </row>
    <row r="52" spans="1:20" ht="13.5" thickBot="1" x14ac:dyDescent="0.25">
      <c r="A52" s="40" t="s">
        <v>41</v>
      </c>
      <c r="B52" s="130">
        <v>1155</v>
      </c>
      <c r="C52" s="130">
        <v>1053970.9975000001</v>
      </c>
      <c r="D52" s="131">
        <v>928</v>
      </c>
      <c r="E52" s="20"/>
      <c r="F52" s="78" t="s">
        <v>41</v>
      </c>
      <c r="G52" s="150">
        <v>1052</v>
      </c>
      <c r="H52" s="150">
        <v>1053809.6299999999</v>
      </c>
      <c r="I52" s="151">
        <v>834</v>
      </c>
      <c r="K52" s="12" t="s">
        <v>41</v>
      </c>
      <c r="L52" s="146">
        <v>9.7908745247148321E-2</v>
      </c>
      <c r="M52" s="146">
        <v>1.5312775230591491E-4</v>
      </c>
      <c r="N52" s="147">
        <v>0.11270983213429253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="90" zoomScaleNormal="9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8" ht="13.5" thickBot="1" x14ac:dyDescent="0.25">
      <c r="A6" s="84" t="s">
        <v>1</v>
      </c>
      <c r="B6" s="85">
        <v>1337022.21</v>
      </c>
      <c r="C6" s="85">
        <v>1279886877.1930842</v>
      </c>
      <c r="D6" s="85">
        <v>929672</v>
      </c>
      <c r="E6" s="20"/>
      <c r="F6" s="50" t="s">
        <v>1</v>
      </c>
      <c r="G6" s="51">
        <v>1308751</v>
      </c>
      <c r="H6" s="51">
        <v>1274609601.27125</v>
      </c>
      <c r="I6" s="51">
        <v>888191</v>
      </c>
      <c r="K6" s="98" t="s">
        <v>1</v>
      </c>
      <c r="L6" s="99">
        <v>2.1601672128617189E-2</v>
      </c>
      <c r="M6" s="99">
        <v>4.1403076805406336E-3</v>
      </c>
      <c r="N6" s="99">
        <v>4.6702792529985215E-2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134643</v>
      </c>
      <c r="C8" s="87">
        <v>105519681.56965983</v>
      </c>
      <c r="D8" s="87">
        <v>95124</v>
      </c>
      <c r="E8" s="20"/>
      <c r="F8" s="54" t="s">
        <v>4</v>
      </c>
      <c r="G8" s="51">
        <v>135030</v>
      </c>
      <c r="H8" s="51">
        <v>111870409.52546225</v>
      </c>
      <c r="I8" s="55">
        <v>91537</v>
      </c>
      <c r="K8" s="101" t="s">
        <v>4</v>
      </c>
      <c r="L8" s="99">
        <v>-2.8660297711620153E-3</v>
      </c>
      <c r="M8" s="99">
        <v>-5.6768612743452684E-2</v>
      </c>
      <c r="N8" s="99">
        <v>3.9186339949965676E-2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10919</v>
      </c>
      <c r="C9" s="30">
        <v>9519896.221752692</v>
      </c>
      <c r="D9" s="31">
        <v>6162</v>
      </c>
      <c r="E9" s="21"/>
      <c r="F9" s="56" t="s">
        <v>5</v>
      </c>
      <c r="G9" s="57">
        <v>11168</v>
      </c>
      <c r="H9" s="57">
        <v>8363573.7852566633</v>
      </c>
      <c r="I9" s="58">
        <v>6166</v>
      </c>
      <c r="K9" s="7" t="s">
        <v>5</v>
      </c>
      <c r="L9" s="102">
        <v>-2.2295845272206294E-2</v>
      </c>
      <c r="M9" s="102">
        <v>0.13825697796011527</v>
      </c>
      <c r="N9" s="102">
        <v>-6.4871878040873021E-4</v>
      </c>
    </row>
    <row r="10" spans="1:18" ht="13.5" thickBot="1" x14ac:dyDescent="0.25">
      <c r="A10" s="32" t="s">
        <v>6</v>
      </c>
      <c r="B10" s="30">
        <v>21353</v>
      </c>
      <c r="C10" s="30">
        <v>15348018.071272328</v>
      </c>
      <c r="D10" s="31">
        <v>18028</v>
      </c>
      <c r="E10" s="20"/>
      <c r="F10" s="59" t="s">
        <v>6</v>
      </c>
      <c r="G10" s="79">
        <v>18736</v>
      </c>
      <c r="H10" s="79">
        <v>17829211.154854994</v>
      </c>
      <c r="I10" s="80">
        <v>14572</v>
      </c>
      <c r="K10" s="8" t="s">
        <v>6</v>
      </c>
      <c r="L10" s="113">
        <v>0.13967762596071731</v>
      </c>
      <c r="M10" s="113">
        <v>-0.13916449034297418</v>
      </c>
      <c r="N10" s="115">
        <v>0.23716716991490538</v>
      </c>
    </row>
    <row r="11" spans="1:18" ht="13.5" thickBot="1" x14ac:dyDescent="0.25">
      <c r="A11" s="32" t="s">
        <v>7</v>
      </c>
      <c r="B11" s="30">
        <v>7694</v>
      </c>
      <c r="C11" s="30">
        <v>6751478.1614553239</v>
      </c>
      <c r="D11" s="31">
        <v>5011</v>
      </c>
      <c r="E11" s="20"/>
      <c r="F11" s="59" t="s">
        <v>7</v>
      </c>
      <c r="G11" s="79">
        <v>7089</v>
      </c>
      <c r="H11" s="79">
        <v>7910933.6918992959</v>
      </c>
      <c r="I11" s="80">
        <v>4232</v>
      </c>
      <c r="K11" s="8" t="s">
        <v>7</v>
      </c>
      <c r="L11" s="113">
        <v>8.5343489913951132E-2</v>
      </c>
      <c r="M11" s="113">
        <v>-0.14656367700708206</v>
      </c>
      <c r="N11" s="115">
        <v>0.18407372400756139</v>
      </c>
    </row>
    <row r="12" spans="1:18" ht="13.5" thickBot="1" x14ac:dyDescent="0.25">
      <c r="A12" s="32" t="s">
        <v>8</v>
      </c>
      <c r="B12" s="30">
        <v>11616</v>
      </c>
      <c r="C12" s="30">
        <v>9399238.0350454655</v>
      </c>
      <c r="D12" s="31">
        <v>8083</v>
      </c>
      <c r="E12" s="20"/>
      <c r="F12" s="59" t="s">
        <v>8</v>
      </c>
      <c r="G12" s="79">
        <v>9225</v>
      </c>
      <c r="H12" s="79">
        <v>7052999.9588997578</v>
      </c>
      <c r="I12" s="80">
        <v>6623</v>
      </c>
      <c r="K12" s="8" t="s">
        <v>8</v>
      </c>
      <c r="L12" s="113">
        <v>0.25918699186991878</v>
      </c>
      <c r="M12" s="113">
        <v>0.33265817238310502</v>
      </c>
      <c r="N12" s="115">
        <v>0.22044390759474553</v>
      </c>
    </row>
    <row r="13" spans="1:18" ht="13.5" thickBot="1" x14ac:dyDescent="0.25">
      <c r="A13" s="32" t="s">
        <v>9</v>
      </c>
      <c r="B13" s="30">
        <v>16716</v>
      </c>
      <c r="C13" s="30">
        <v>6430747.4304293441</v>
      </c>
      <c r="D13" s="31">
        <v>13536</v>
      </c>
      <c r="E13" s="20"/>
      <c r="F13" s="59" t="s">
        <v>9</v>
      </c>
      <c r="G13" s="79">
        <v>17952</v>
      </c>
      <c r="H13" s="79">
        <v>6925015.6892008595</v>
      </c>
      <c r="I13" s="80">
        <v>14353</v>
      </c>
      <c r="K13" s="8" t="s">
        <v>9</v>
      </c>
      <c r="L13" s="113">
        <v>-6.8850267379679142E-2</v>
      </c>
      <c r="M13" s="113">
        <v>-7.1374316096106005E-2</v>
      </c>
      <c r="N13" s="115">
        <v>-5.6921897861074378E-2</v>
      </c>
    </row>
    <row r="14" spans="1:18" ht="13.5" thickBot="1" x14ac:dyDescent="0.25">
      <c r="A14" s="32" t="s">
        <v>10</v>
      </c>
      <c r="B14" s="30">
        <v>4907</v>
      </c>
      <c r="C14" s="30">
        <v>5647817.4030656843</v>
      </c>
      <c r="D14" s="31">
        <v>3091</v>
      </c>
      <c r="E14" s="20"/>
      <c r="F14" s="59" t="s">
        <v>10</v>
      </c>
      <c r="G14" s="79">
        <v>5392</v>
      </c>
      <c r="H14" s="79">
        <v>6561283.8652868327</v>
      </c>
      <c r="I14" s="80">
        <v>2948</v>
      </c>
      <c r="K14" s="8" t="s">
        <v>10</v>
      </c>
      <c r="L14" s="113">
        <v>-8.9948071216617187E-2</v>
      </c>
      <c r="M14" s="113">
        <v>-0.13922068926996733</v>
      </c>
      <c r="N14" s="115">
        <v>4.8507462686567138E-2</v>
      </c>
    </row>
    <row r="15" spans="1:18" ht="13.5" thickBot="1" x14ac:dyDescent="0.25">
      <c r="A15" s="32" t="s">
        <v>11</v>
      </c>
      <c r="B15" s="30">
        <v>20584</v>
      </c>
      <c r="C15" s="30">
        <v>16195883.0179874</v>
      </c>
      <c r="D15" s="31">
        <v>14222</v>
      </c>
      <c r="E15" s="20"/>
      <c r="F15" s="59" t="s">
        <v>11</v>
      </c>
      <c r="G15" s="79">
        <v>20318</v>
      </c>
      <c r="H15" s="79">
        <v>17234300.107720271</v>
      </c>
      <c r="I15" s="80">
        <v>13302</v>
      </c>
      <c r="K15" s="8" t="s">
        <v>11</v>
      </c>
      <c r="L15" s="113">
        <v>1.3091839748006651E-2</v>
      </c>
      <c r="M15" s="113">
        <v>-6.0252930681397476E-2</v>
      </c>
      <c r="N15" s="115">
        <v>6.9162531950082595E-2</v>
      </c>
    </row>
    <row r="16" spans="1:18" ht="13.5" thickBot="1" x14ac:dyDescent="0.25">
      <c r="A16" s="33" t="s">
        <v>12</v>
      </c>
      <c r="B16" s="34">
        <v>40854</v>
      </c>
      <c r="C16" s="34">
        <v>36226603.228651576</v>
      </c>
      <c r="D16" s="35">
        <v>26991</v>
      </c>
      <c r="E16" s="20"/>
      <c r="F16" s="60" t="s">
        <v>12</v>
      </c>
      <c r="G16" s="109">
        <v>45150</v>
      </c>
      <c r="H16" s="109">
        <v>39993091.272343591</v>
      </c>
      <c r="I16" s="110">
        <v>29341</v>
      </c>
      <c r="K16" s="9" t="s">
        <v>12</v>
      </c>
      <c r="L16" s="116">
        <v>-9.5149501661129565E-2</v>
      </c>
      <c r="M16" s="116">
        <v>-9.4178467426864088E-2</v>
      </c>
      <c r="N16" s="117">
        <v>-8.0092703043522673E-2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59866</v>
      </c>
      <c r="C18" s="89">
        <v>63240585.1299638</v>
      </c>
      <c r="D18" s="89">
        <v>40138</v>
      </c>
      <c r="E18" s="20"/>
      <c r="F18" s="65" t="s">
        <v>13</v>
      </c>
      <c r="G18" s="66">
        <v>58759</v>
      </c>
      <c r="H18" s="66">
        <v>62578305.892072603</v>
      </c>
      <c r="I18" s="67">
        <v>38512</v>
      </c>
      <c r="K18" s="107" t="s">
        <v>13</v>
      </c>
      <c r="L18" s="108">
        <v>1.8839667114824987E-2</v>
      </c>
      <c r="M18" s="108">
        <v>1.0583208165357183E-2</v>
      </c>
      <c r="N18" s="120">
        <v>4.222060656418769E-2</v>
      </c>
    </row>
    <row r="19" spans="1:18" ht="13.5" thickBot="1" x14ac:dyDescent="0.25">
      <c r="A19" s="38" t="s">
        <v>14</v>
      </c>
      <c r="B19" s="128">
        <v>3624</v>
      </c>
      <c r="C19" s="128">
        <v>6158053.8697503656</v>
      </c>
      <c r="D19" s="129">
        <v>1511</v>
      </c>
      <c r="E19" s="20"/>
      <c r="F19" s="68" t="s">
        <v>14</v>
      </c>
      <c r="G19" s="132">
        <v>2617</v>
      </c>
      <c r="H19" s="132">
        <v>4920282.2802072139</v>
      </c>
      <c r="I19" s="133">
        <v>980</v>
      </c>
      <c r="K19" s="10" t="s">
        <v>14</v>
      </c>
      <c r="L19" s="137">
        <v>0.38479174627435997</v>
      </c>
      <c r="M19" s="137">
        <v>0.25156515806467583</v>
      </c>
      <c r="N19" s="137">
        <v>0.5418367346938775</v>
      </c>
    </row>
    <row r="20" spans="1:18" ht="13.5" thickBot="1" x14ac:dyDescent="0.25">
      <c r="A20" s="39" t="s">
        <v>15</v>
      </c>
      <c r="B20" s="128">
        <v>4987</v>
      </c>
      <c r="C20" s="128">
        <v>4310535.5</v>
      </c>
      <c r="D20" s="129">
        <v>3937</v>
      </c>
      <c r="E20" s="20"/>
      <c r="F20" s="68" t="s">
        <v>15</v>
      </c>
      <c r="G20" s="132">
        <v>4793</v>
      </c>
      <c r="H20" s="132">
        <v>4547782.82</v>
      </c>
      <c r="I20" s="133">
        <v>3861</v>
      </c>
      <c r="K20" s="11" t="s">
        <v>15</v>
      </c>
      <c r="L20" s="137">
        <v>4.0475693720008366E-2</v>
      </c>
      <c r="M20" s="137">
        <v>-5.2167689045450105E-2</v>
      </c>
      <c r="N20" s="137">
        <v>1.9684019684019782E-2</v>
      </c>
    </row>
    <row r="21" spans="1:18" ht="13.5" thickBot="1" x14ac:dyDescent="0.25">
      <c r="A21" s="40" t="s">
        <v>16</v>
      </c>
      <c r="B21" s="130">
        <v>51255</v>
      </c>
      <c r="C21" s="130">
        <v>52771995.760213435</v>
      </c>
      <c r="D21" s="131">
        <v>34690</v>
      </c>
      <c r="E21" s="20"/>
      <c r="F21" s="69" t="s">
        <v>16</v>
      </c>
      <c r="G21" s="134">
        <v>51349</v>
      </c>
      <c r="H21" s="134">
        <v>53110240.791865394</v>
      </c>
      <c r="I21" s="135">
        <v>33671</v>
      </c>
      <c r="K21" s="12" t="s">
        <v>16</v>
      </c>
      <c r="L21" s="138">
        <v>-1.8306101384641948E-3</v>
      </c>
      <c r="M21" s="138">
        <v>-6.368734666022613E-3</v>
      </c>
      <c r="N21" s="138">
        <v>3.0263431439517596E-2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17972</v>
      </c>
      <c r="C23" s="85">
        <v>21397213.673194185</v>
      </c>
      <c r="D23" s="85">
        <v>11526</v>
      </c>
      <c r="E23" s="20"/>
      <c r="F23" s="54" t="s">
        <v>17</v>
      </c>
      <c r="G23" s="51">
        <v>18868</v>
      </c>
      <c r="H23" s="51">
        <v>23962270.744361125</v>
      </c>
      <c r="I23" s="55">
        <v>11176</v>
      </c>
      <c r="K23" s="101" t="s">
        <v>17</v>
      </c>
      <c r="L23" s="99">
        <v>-4.7487810048759793E-2</v>
      </c>
      <c r="M23" s="99">
        <v>-0.10704565934222066</v>
      </c>
      <c r="N23" s="99">
        <v>3.1317108088761536E-2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17972</v>
      </c>
      <c r="C24" s="34">
        <v>21397213.673194185</v>
      </c>
      <c r="D24" s="35">
        <v>11526</v>
      </c>
      <c r="E24" s="20"/>
      <c r="F24" s="71" t="s">
        <v>18</v>
      </c>
      <c r="G24" s="61">
        <v>18868</v>
      </c>
      <c r="H24" s="61">
        <v>23962270.744361125</v>
      </c>
      <c r="I24" s="62">
        <v>11176</v>
      </c>
      <c r="K24" s="13" t="s">
        <v>18</v>
      </c>
      <c r="L24" s="104">
        <v>-4.7487810048759793E-2</v>
      </c>
      <c r="M24" s="104">
        <v>-0.10704565934222066</v>
      </c>
      <c r="N24" s="105">
        <v>3.1317108088761536E-2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7700</v>
      </c>
      <c r="C26" s="85">
        <v>4491036.7773369811</v>
      </c>
      <c r="D26" s="85">
        <v>6748</v>
      </c>
      <c r="E26" s="20"/>
      <c r="F26" s="50" t="s">
        <v>19</v>
      </c>
      <c r="G26" s="51">
        <v>7981</v>
      </c>
      <c r="H26" s="51">
        <v>4410256.1618914083</v>
      </c>
      <c r="I26" s="55">
        <v>6724</v>
      </c>
      <c r="K26" s="98" t="s">
        <v>19</v>
      </c>
      <c r="L26" s="99">
        <v>-3.520862047362483E-2</v>
      </c>
      <c r="M26" s="99">
        <v>1.8316535929044253E-2</v>
      </c>
      <c r="N26" s="99">
        <v>3.5693039857227493E-3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7700</v>
      </c>
      <c r="C27" s="34">
        <v>4491036.7773369811</v>
      </c>
      <c r="D27" s="35">
        <v>6748</v>
      </c>
      <c r="E27" s="20"/>
      <c r="F27" s="72" t="s">
        <v>20</v>
      </c>
      <c r="G27" s="61">
        <v>7981</v>
      </c>
      <c r="H27" s="61">
        <v>4410256.1618914083</v>
      </c>
      <c r="I27" s="62">
        <v>6724</v>
      </c>
      <c r="K27" s="14" t="s">
        <v>20</v>
      </c>
      <c r="L27" s="104">
        <v>-3.520862047362483E-2</v>
      </c>
      <c r="M27" s="104">
        <v>1.8316535929044253E-2</v>
      </c>
      <c r="N27" s="105">
        <v>3.5693039857227493E-3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54407</v>
      </c>
      <c r="C29" s="85">
        <v>30775056.582573138</v>
      </c>
      <c r="D29" s="85">
        <v>41654</v>
      </c>
      <c r="E29" s="20"/>
      <c r="F29" s="50" t="s">
        <v>21</v>
      </c>
      <c r="G29" s="51">
        <v>54678</v>
      </c>
      <c r="H29" s="51">
        <v>31043909.062824994</v>
      </c>
      <c r="I29" s="55">
        <v>41520</v>
      </c>
      <c r="K29" s="98" t="s">
        <v>21</v>
      </c>
      <c r="L29" s="99">
        <v>-4.9562895497274884E-3</v>
      </c>
      <c r="M29" s="99">
        <v>-8.6603938862134244E-3</v>
      </c>
      <c r="N29" s="99">
        <v>3.2273603082850766E-3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23391</v>
      </c>
      <c r="C30" s="30">
        <v>14289408.671863481</v>
      </c>
      <c r="D30" s="31">
        <v>17786</v>
      </c>
      <c r="E30" s="20"/>
      <c r="F30" s="73" t="s">
        <v>22</v>
      </c>
      <c r="G30" s="57">
        <v>24017</v>
      </c>
      <c r="H30" s="57">
        <v>15094724.447514672</v>
      </c>
      <c r="I30" s="58">
        <v>17882</v>
      </c>
      <c r="K30" s="15" t="s">
        <v>22</v>
      </c>
      <c r="L30" s="102">
        <v>-2.6064870716575705E-2</v>
      </c>
      <c r="M30" s="102">
        <v>-5.3350809976778657E-2</v>
      </c>
      <c r="N30" s="103">
        <v>-5.3685270104014693E-3</v>
      </c>
    </row>
    <row r="31" spans="1:18" ht="13.5" thickBot="1" x14ac:dyDescent="0.25">
      <c r="A31" s="94" t="s">
        <v>23</v>
      </c>
      <c r="B31" s="34">
        <v>31016</v>
      </c>
      <c r="C31" s="34">
        <v>16485647.910709657</v>
      </c>
      <c r="D31" s="35">
        <v>23868</v>
      </c>
      <c r="E31" s="20"/>
      <c r="F31" s="73" t="s">
        <v>23</v>
      </c>
      <c r="G31" s="74">
        <v>30661</v>
      </c>
      <c r="H31" s="74">
        <v>15949184.615310324</v>
      </c>
      <c r="I31" s="75">
        <v>23638</v>
      </c>
      <c r="K31" s="16" t="s">
        <v>23</v>
      </c>
      <c r="L31" s="104">
        <v>1.1578226411402159E-2</v>
      </c>
      <c r="M31" s="104">
        <v>3.3635781912283891E-2</v>
      </c>
      <c r="N31" s="105">
        <v>9.7300956087655877E-3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38247</v>
      </c>
      <c r="C33" s="85">
        <v>33989925.051196188</v>
      </c>
      <c r="D33" s="85">
        <v>26142</v>
      </c>
      <c r="E33" s="20"/>
      <c r="F33" s="54" t="s">
        <v>24</v>
      </c>
      <c r="G33" s="51">
        <v>33984</v>
      </c>
      <c r="H33" s="51">
        <v>31266798.67270717</v>
      </c>
      <c r="I33" s="55">
        <v>22380</v>
      </c>
      <c r="K33" s="101" t="s">
        <v>24</v>
      </c>
      <c r="L33" s="99">
        <v>0.12544138418079087</v>
      </c>
      <c r="M33" s="99">
        <v>8.7093226492229281E-2</v>
      </c>
      <c r="N33" s="99">
        <v>0.1680965147453084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38247</v>
      </c>
      <c r="C34" s="34">
        <v>33989925.051196188</v>
      </c>
      <c r="D34" s="35">
        <v>26142</v>
      </c>
      <c r="E34" s="20"/>
      <c r="F34" s="71" t="s">
        <v>25</v>
      </c>
      <c r="G34" s="61">
        <v>33984</v>
      </c>
      <c r="H34" s="61">
        <v>31266798.67270717</v>
      </c>
      <c r="I34" s="62">
        <v>22380</v>
      </c>
      <c r="K34" s="13" t="s">
        <v>25</v>
      </c>
      <c r="L34" s="104">
        <v>0.12544138418079087</v>
      </c>
      <c r="M34" s="104">
        <v>8.7093226492229281E-2</v>
      </c>
      <c r="N34" s="105">
        <v>0.1680965147453084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49325</v>
      </c>
      <c r="C36" s="85">
        <v>52976102.349731967</v>
      </c>
      <c r="D36" s="85">
        <v>34061</v>
      </c>
      <c r="E36" s="20"/>
      <c r="F36" s="50" t="s">
        <v>26</v>
      </c>
      <c r="G36" s="51">
        <v>51967</v>
      </c>
      <c r="H36" s="51">
        <v>53398029.319377899</v>
      </c>
      <c r="I36" s="55">
        <v>36189</v>
      </c>
      <c r="K36" s="98" t="s">
        <v>26</v>
      </c>
      <c r="L36" s="99">
        <v>-5.0839956126003005E-2</v>
      </c>
      <c r="M36" s="99">
        <v>-7.901545712901803E-3</v>
      </c>
      <c r="N36" s="114">
        <v>-5.8802398518886911E-2</v>
      </c>
    </row>
    <row r="37" spans="1:18" ht="13.5" thickBot="1" x14ac:dyDescent="0.25">
      <c r="A37" s="38" t="s">
        <v>27</v>
      </c>
      <c r="B37" s="34">
        <v>3862</v>
      </c>
      <c r="C37" s="34">
        <v>4879453.597568389</v>
      </c>
      <c r="D37" s="34">
        <v>2148</v>
      </c>
      <c r="E37" s="20"/>
      <c r="F37" s="73" t="s">
        <v>27</v>
      </c>
      <c r="G37" s="112">
        <v>4451</v>
      </c>
      <c r="H37" s="112">
        <v>5504008.5719561698</v>
      </c>
      <c r="I37" s="112">
        <v>2559</v>
      </c>
      <c r="K37" s="10" t="s">
        <v>27</v>
      </c>
      <c r="L37" s="102">
        <v>-0.13232981352505058</v>
      </c>
      <c r="M37" s="102">
        <v>-0.11347274740268232</v>
      </c>
      <c r="N37" s="103">
        <v>-0.160609613130129</v>
      </c>
    </row>
    <row r="38" spans="1:18" ht="13.5" thickBot="1" x14ac:dyDescent="0.25">
      <c r="A38" s="39" t="s">
        <v>28</v>
      </c>
      <c r="B38" s="34">
        <v>4633</v>
      </c>
      <c r="C38" s="34">
        <v>6649853.8539089812</v>
      </c>
      <c r="D38" s="34">
        <v>2098</v>
      </c>
      <c r="E38" s="20"/>
      <c r="F38" s="68" t="s">
        <v>28</v>
      </c>
      <c r="G38" s="112">
        <v>4352</v>
      </c>
      <c r="H38" s="112">
        <v>6127229.3402417377</v>
      </c>
      <c r="I38" s="112">
        <v>1824</v>
      </c>
      <c r="K38" s="11" t="s">
        <v>28</v>
      </c>
      <c r="L38" s="113">
        <v>6.4568014705882248E-2</v>
      </c>
      <c r="M38" s="113">
        <v>8.5295405907986455E-2</v>
      </c>
      <c r="N38" s="115">
        <v>0.15021929824561409</v>
      </c>
    </row>
    <row r="39" spans="1:18" ht="13.5" thickBot="1" x14ac:dyDescent="0.25">
      <c r="A39" s="39" t="s">
        <v>29</v>
      </c>
      <c r="B39" s="34">
        <v>3790</v>
      </c>
      <c r="C39" s="34">
        <v>4621313.3795522498</v>
      </c>
      <c r="D39" s="34">
        <v>2440</v>
      </c>
      <c r="E39" s="20"/>
      <c r="F39" s="68" t="s">
        <v>29</v>
      </c>
      <c r="G39" s="112">
        <v>3663</v>
      </c>
      <c r="H39" s="112">
        <v>4688838.1797927851</v>
      </c>
      <c r="I39" s="112">
        <v>2341</v>
      </c>
      <c r="K39" s="11" t="s">
        <v>29</v>
      </c>
      <c r="L39" s="113">
        <v>3.4671034671034606E-2</v>
      </c>
      <c r="M39" s="113">
        <v>-1.4401179492937732E-2</v>
      </c>
      <c r="N39" s="115">
        <v>4.2289619820589541E-2</v>
      </c>
    </row>
    <row r="40" spans="1:18" ht="13.5" thickBot="1" x14ac:dyDescent="0.25">
      <c r="A40" s="39" t="s">
        <v>30</v>
      </c>
      <c r="B40" s="34">
        <v>23925</v>
      </c>
      <c r="C40" s="34">
        <v>24066657.827917494</v>
      </c>
      <c r="D40" s="34">
        <v>18161</v>
      </c>
      <c r="E40" s="20"/>
      <c r="F40" s="68" t="s">
        <v>30</v>
      </c>
      <c r="G40" s="112">
        <v>28094</v>
      </c>
      <c r="H40" s="112">
        <v>25726716.542874284</v>
      </c>
      <c r="I40" s="112">
        <v>21281</v>
      </c>
      <c r="K40" s="11" t="s">
        <v>30</v>
      </c>
      <c r="L40" s="113">
        <v>-0.14839467501957715</v>
      </c>
      <c r="M40" s="113">
        <v>-6.4526645372341096E-2</v>
      </c>
      <c r="N40" s="115">
        <v>-0.14660965180207697</v>
      </c>
    </row>
    <row r="41" spans="1:18" ht="13.5" thickBot="1" x14ac:dyDescent="0.25">
      <c r="A41" s="40" t="s">
        <v>31</v>
      </c>
      <c r="B41" s="34">
        <v>13115</v>
      </c>
      <c r="C41" s="34">
        <v>12758823.69078486</v>
      </c>
      <c r="D41" s="34">
        <v>9214</v>
      </c>
      <c r="E41" s="20"/>
      <c r="F41" s="69" t="s">
        <v>31</v>
      </c>
      <c r="G41" s="112">
        <v>11407</v>
      </c>
      <c r="H41" s="112">
        <v>11351236.684512926</v>
      </c>
      <c r="I41" s="112">
        <v>8184</v>
      </c>
      <c r="K41" s="12" t="s">
        <v>31</v>
      </c>
      <c r="L41" s="118">
        <v>0.14973262032085555</v>
      </c>
      <c r="M41" s="118">
        <v>0.12400296508594311</v>
      </c>
      <c r="N41" s="119">
        <v>0.1258553274682308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87393</v>
      </c>
      <c r="C43" s="85">
        <v>78274622.845112219</v>
      </c>
      <c r="D43" s="85">
        <v>61494</v>
      </c>
      <c r="E43" s="20"/>
      <c r="F43" s="50" t="s">
        <v>32</v>
      </c>
      <c r="G43" s="51">
        <v>85951</v>
      </c>
      <c r="H43" s="51">
        <v>82421469.265825272</v>
      </c>
      <c r="I43" s="55">
        <v>61690</v>
      </c>
      <c r="K43" s="98" t="s">
        <v>32</v>
      </c>
      <c r="L43" s="99">
        <v>1.67770008493211E-2</v>
      </c>
      <c r="M43" s="99">
        <v>-5.0312697136454365E-2</v>
      </c>
      <c r="N43" s="99">
        <v>-3.1771762035985862E-3</v>
      </c>
    </row>
    <row r="44" spans="1:18" ht="13.5" thickBot="1" x14ac:dyDescent="0.25">
      <c r="A44" s="38" t="s">
        <v>33</v>
      </c>
      <c r="B44" s="30">
        <v>4037</v>
      </c>
      <c r="C44" s="30">
        <v>2594738.4090999998</v>
      </c>
      <c r="D44" s="31">
        <v>3285</v>
      </c>
      <c r="E44" s="20"/>
      <c r="F44" s="76" t="s">
        <v>33</v>
      </c>
      <c r="G44" s="112">
        <v>3241</v>
      </c>
      <c r="H44" s="112">
        <v>2289858.7466000002</v>
      </c>
      <c r="I44" s="158">
        <v>2679</v>
      </c>
      <c r="K44" s="10" t="s">
        <v>33</v>
      </c>
      <c r="L44" s="102">
        <v>0.24560320888614617</v>
      </c>
      <c r="M44" s="102">
        <v>0.13314343644676208</v>
      </c>
      <c r="N44" s="103">
        <v>0.22620380739081747</v>
      </c>
    </row>
    <row r="45" spans="1:18" ht="13.5" thickBot="1" x14ac:dyDescent="0.25">
      <c r="A45" s="39" t="s">
        <v>34</v>
      </c>
      <c r="B45" s="30">
        <v>12152</v>
      </c>
      <c r="C45" s="30">
        <v>13778549.294738071</v>
      </c>
      <c r="D45" s="31">
        <v>8509</v>
      </c>
      <c r="E45" s="20"/>
      <c r="F45" s="77" t="s">
        <v>34</v>
      </c>
      <c r="G45" s="112">
        <v>14209</v>
      </c>
      <c r="H45" s="112">
        <v>18434089.187226292</v>
      </c>
      <c r="I45" s="158">
        <v>9646</v>
      </c>
      <c r="K45" s="11" t="s">
        <v>34</v>
      </c>
      <c r="L45" s="113">
        <v>-0.14476740094306428</v>
      </c>
      <c r="M45" s="113">
        <v>-0.25255057872423814</v>
      </c>
      <c r="N45" s="115">
        <v>-0.11787269334439143</v>
      </c>
    </row>
    <row r="46" spans="1:18" ht="13.5" thickBot="1" x14ac:dyDescent="0.25">
      <c r="A46" s="39" t="s">
        <v>35</v>
      </c>
      <c r="B46" s="30">
        <v>3545</v>
      </c>
      <c r="C46" s="30">
        <v>2472346.4050401589</v>
      </c>
      <c r="D46" s="31">
        <v>2620</v>
      </c>
      <c r="E46" s="20"/>
      <c r="F46" s="77" t="s">
        <v>35</v>
      </c>
      <c r="G46" s="112">
        <v>3895</v>
      </c>
      <c r="H46" s="112">
        <v>3288786.8410873283</v>
      </c>
      <c r="I46" s="158">
        <v>2840</v>
      </c>
      <c r="K46" s="11" t="s">
        <v>35</v>
      </c>
      <c r="L46" s="113">
        <v>-8.985879332477531E-2</v>
      </c>
      <c r="M46" s="113">
        <v>-0.24824972717819571</v>
      </c>
      <c r="N46" s="115">
        <v>-7.7464788732394374E-2</v>
      </c>
    </row>
    <row r="47" spans="1:18" ht="13.5" thickBot="1" x14ac:dyDescent="0.25">
      <c r="A47" s="39" t="s">
        <v>36</v>
      </c>
      <c r="B47" s="30">
        <v>23227</v>
      </c>
      <c r="C47" s="30">
        <v>20003098.731971178</v>
      </c>
      <c r="D47" s="31">
        <v>15568</v>
      </c>
      <c r="E47" s="20"/>
      <c r="F47" s="77" t="s">
        <v>36</v>
      </c>
      <c r="G47" s="112">
        <v>19066</v>
      </c>
      <c r="H47" s="112">
        <v>18972413.025708497</v>
      </c>
      <c r="I47" s="158">
        <v>14134</v>
      </c>
      <c r="K47" s="11" t="s">
        <v>36</v>
      </c>
      <c r="L47" s="113">
        <v>0.21824189656981008</v>
      </c>
      <c r="M47" s="113">
        <v>5.4325493803347724E-2</v>
      </c>
      <c r="N47" s="115">
        <v>0.10145747842082931</v>
      </c>
    </row>
    <row r="48" spans="1:18" ht="13.5" thickBot="1" x14ac:dyDescent="0.25">
      <c r="A48" s="39" t="s">
        <v>37</v>
      </c>
      <c r="B48" s="30">
        <v>5330</v>
      </c>
      <c r="C48" s="30">
        <v>5554959.1570712281</v>
      </c>
      <c r="D48" s="31">
        <v>3105</v>
      </c>
      <c r="E48" s="20"/>
      <c r="F48" s="77" t="s">
        <v>37</v>
      </c>
      <c r="G48" s="112">
        <v>6196</v>
      </c>
      <c r="H48" s="112">
        <v>6682390.7967927288</v>
      </c>
      <c r="I48" s="158">
        <v>3377</v>
      </c>
      <c r="K48" s="11" t="s">
        <v>37</v>
      </c>
      <c r="L48" s="113">
        <v>-0.13976759199483535</v>
      </c>
      <c r="M48" s="113">
        <v>-0.16871680720358662</v>
      </c>
      <c r="N48" s="115">
        <v>-8.0544862303819964E-2</v>
      </c>
    </row>
    <row r="49" spans="1:20" ht="13.5" thickBot="1" x14ac:dyDescent="0.25">
      <c r="A49" s="39" t="s">
        <v>38</v>
      </c>
      <c r="B49" s="30">
        <v>8411</v>
      </c>
      <c r="C49" s="30">
        <v>5790020.8500694381</v>
      </c>
      <c r="D49" s="31">
        <v>6753</v>
      </c>
      <c r="E49" s="20"/>
      <c r="F49" s="77" t="s">
        <v>38</v>
      </c>
      <c r="G49" s="112">
        <v>9120</v>
      </c>
      <c r="H49" s="112">
        <v>6172563.4887937717</v>
      </c>
      <c r="I49" s="158">
        <v>7609</v>
      </c>
      <c r="K49" s="11" t="s">
        <v>38</v>
      </c>
      <c r="L49" s="113">
        <v>-7.7741228070175472E-2</v>
      </c>
      <c r="M49" s="113">
        <v>-6.1974678659658333E-2</v>
      </c>
      <c r="N49" s="115">
        <v>-0.11249835720856882</v>
      </c>
    </row>
    <row r="50" spans="1:20" ht="13.5" thickBot="1" x14ac:dyDescent="0.25">
      <c r="A50" s="39" t="s">
        <v>39</v>
      </c>
      <c r="B50" s="30">
        <v>1957</v>
      </c>
      <c r="C50" s="30">
        <v>3364342.1203139299</v>
      </c>
      <c r="D50" s="31">
        <v>1025</v>
      </c>
      <c r="E50" s="20"/>
      <c r="F50" s="77" t="s">
        <v>39</v>
      </c>
      <c r="G50" s="112">
        <v>2006</v>
      </c>
      <c r="H50" s="112">
        <v>2835867.9308764809</v>
      </c>
      <c r="I50" s="158">
        <v>1199</v>
      </c>
      <c r="K50" s="11" t="s">
        <v>39</v>
      </c>
      <c r="L50" s="113">
        <v>-2.4426719840478617E-2</v>
      </c>
      <c r="M50" s="113">
        <v>0.18635359696532605</v>
      </c>
      <c r="N50" s="115">
        <v>-0.14512093411175975</v>
      </c>
    </row>
    <row r="51" spans="1:20" ht="13.5" thickBot="1" x14ac:dyDescent="0.25">
      <c r="A51" s="39" t="s">
        <v>40</v>
      </c>
      <c r="B51" s="30">
        <v>24476</v>
      </c>
      <c r="C51" s="30">
        <v>20951768.264308214</v>
      </c>
      <c r="D51" s="31">
        <v>17412</v>
      </c>
      <c r="E51" s="20"/>
      <c r="F51" s="77" t="s">
        <v>40</v>
      </c>
      <c r="G51" s="112">
        <v>24039</v>
      </c>
      <c r="H51" s="112">
        <v>20112558.928740181</v>
      </c>
      <c r="I51" s="158">
        <v>16919</v>
      </c>
      <c r="K51" s="11" t="s">
        <v>40</v>
      </c>
      <c r="L51" s="113">
        <v>1.8178792795041421E-2</v>
      </c>
      <c r="M51" s="113">
        <v>4.1725637127597359E-2</v>
      </c>
      <c r="N51" s="115">
        <v>2.9138837992789268E-2</v>
      </c>
    </row>
    <row r="52" spans="1:20" ht="13.5" thickBot="1" x14ac:dyDescent="0.25">
      <c r="A52" s="40" t="s">
        <v>41</v>
      </c>
      <c r="B52" s="34">
        <v>4258</v>
      </c>
      <c r="C52" s="34">
        <v>3764799.6124999998</v>
      </c>
      <c r="D52" s="35">
        <v>3217</v>
      </c>
      <c r="E52" s="20"/>
      <c r="F52" s="78" t="s">
        <v>41</v>
      </c>
      <c r="G52" s="161">
        <v>4179</v>
      </c>
      <c r="H52" s="161">
        <v>3632940.32</v>
      </c>
      <c r="I52" s="162">
        <v>3287</v>
      </c>
      <c r="K52" s="12" t="s">
        <v>41</v>
      </c>
      <c r="L52" s="118">
        <v>1.8904044029672162E-2</v>
      </c>
      <c r="M52" s="118">
        <v>3.6295474432676667E-2</v>
      </c>
      <c r="N52" s="119">
        <v>-2.1296014602981472E-2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267836</v>
      </c>
      <c r="C54" s="85">
        <v>313740291.21846867</v>
      </c>
      <c r="D54" s="85">
        <v>178770</v>
      </c>
      <c r="E54" s="20"/>
      <c r="F54" s="50" t="s">
        <v>42</v>
      </c>
      <c r="G54" s="51">
        <v>267992</v>
      </c>
      <c r="H54" s="51">
        <v>327151410.32275569</v>
      </c>
      <c r="I54" s="55">
        <v>164860</v>
      </c>
      <c r="K54" s="98" t="s">
        <v>42</v>
      </c>
      <c r="L54" s="99">
        <v>-5.8210692856508484E-4</v>
      </c>
      <c r="M54" s="99">
        <v>-4.0993615436522468E-2</v>
      </c>
      <c r="N54" s="99">
        <v>8.4374620890452556E-2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215071</v>
      </c>
      <c r="C55" s="30">
        <v>252920120.6429168</v>
      </c>
      <c r="D55" s="31">
        <v>144786</v>
      </c>
      <c r="E55" s="20"/>
      <c r="F55" s="73" t="s">
        <v>43</v>
      </c>
      <c r="G55" s="57">
        <v>217508</v>
      </c>
      <c r="H55" s="57">
        <v>270208644.66886008</v>
      </c>
      <c r="I55" s="58">
        <v>134246</v>
      </c>
      <c r="K55" s="10" t="s">
        <v>43</v>
      </c>
      <c r="L55" s="102">
        <v>-1.1204185593173599E-2</v>
      </c>
      <c r="M55" s="102">
        <v>-6.3982127763270946E-2</v>
      </c>
      <c r="N55" s="103">
        <v>7.8512581380450808E-2</v>
      </c>
      <c r="R55" s="6"/>
      <c r="S55" s="6"/>
      <c r="T55" s="6"/>
    </row>
    <row r="56" spans="1:20" ht="13.5" thickBot="1" x14ac:dyDescent="0.25">
      <c r="A56" s="39" t="s">
        <v>44</v>
      </c>
      <c r="B56" s="30">
        <v>14124</v>
      </c>
      <c r="C56" s="30">
        <v>14959636.790056901</v>
      </c>
      <c r="D56" s="31">
        <v>9907</v>
      </c>
      <c r="E56" s="20"/>
      <c r="F56" s="68" t="s">
        <v>44</v>
      </c>
      <c r="G56" s="79">
        <v>13304</v>
      </c>
      <c r="H56" s="79">
        <v>13863009.352108084</v>
      </c>
      <c r="I56" s="80">
        <v>9003</v>
      </c>
      <c r="K56" s="11" t="s">
        <v>44</v>
      </c>
      <c r="L56" s="102">
        <v>6.1635598316295948E-2</v>
      </c>
      <c r="M56" s="102">
        <v>7.9104573191538519E-2</v>
      </c>
      <c r="N56" s="103">
        <v>0.10041097411973787</v>
      </c>
      <c r="R56" s="6"/>
      <c r="S56" s="6"/>
      <c r="T56" s="6"/>
    </row>
    <row r="57" spans="1:20" ht="13.5" thickBot="1" x14ac:dyDescent="0.25">
      <c r="A57" s="39" t="s">
        <v>45</v>
      </c>
      <c r="B57" s="30">
        <v>8080</v>
      </c>
      <c r="C57" s="30">
        <v>11491057.930659845</v>
      </c>
      <c r="D57" s="31">
        <v>3939</v>
      </c>
      <c r="E57" s="20"/>
      <c r="F57" s="68" t="s">
        <v>45</v>
      </c>
      <c r="G57" s="79">
        <v>9285</v>
      </c>
      <c r="H57" s="79">
        <v>11383194.568693703</v>
      </c>
      <c r="I57" s="80">
        <v>4114</v>
      </c>
      <c r="K57" s="11" t="s">
        <v>45</v>
      </c>
      <c r="L57" s="102">
        <v>-0.12977921378567581</v>
      </c>
      <c r="M57" s="102">
        <v>9.4756670735287596E-3</v>
      </c>
      <c r="N57" s="103">
        <v>-4.2537676227515808E-2</v>
      </c>
      <c r="R57" s="6"/>
      <c r="S57" s="6"/>
      <c r="T57" s="6"/>
    </row>
    <row r="58" spans="1:20" ht="13.5" thickBot="1" x14ac:dyDescent="0.25">
      <c r="A58" s="40" t="s">
        <v>46</v>
      </c>
      <c r="B58" s="34">
        <v>30561</v>
      </c>
      <c r="C58" s="34">
        <v>34369475.854835138</v>
      </c>
      <c r="D58" s="35">
        <v>20138</v>
      </c>
      <c r="E58" s="20"/>
      <c r="F58" s="69" t="s">
        <v>46</v>
      </c>
      <c r="G58" s="74">
        <v>27895</v>
      </c>
      <c r="H58" s="74">
        <v>31696561.733093847</v>
      </c>
      <c r="I58" s="75">
        <v>17497</v>
      </c>
      <c r="K58" s="12" t="s">
        <v>46</v>
      </c>
      <c r="L58" s="104">
        <v>9.5572683276572867E-2</v>
      </c>
      <c r="M58" s="104">
        <v>8.4328203931044898E-2</v>
      </c>
      <c r="N58" s="105">
        <v>0.15094016117048636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135113</v>
      </c>
      <c r="C60" s="85">
        <v>107973755.33276615</v>
      </c>
      <c r="D60" s="85">
        <v>98795</v>
      </c>
      <c r="E60" s="20"/>
      <c r="F60" s="50" t="s">
        <v>47</v>
      </c>
      <c r="G60" s="51">
        <v>136995</v>
      </c>
      <c r="H60" s="51">
        <v>107230348.03588611</v>
      </c>
      <c r="I60" s="55">
        <v>97527</v>
      </c>
      <c r="K60" s="98" t="s">
        <v>47</v>
      </c>
      <c r="L60" s="99">
        <v>-1.373772765429393E-2</v>
      </c>
      <c r="M60" s="99">
        <v>6.9328069011884708E-3</v>
      </c>
      <c r="N60" s="99">
        <v>1.3001527782050104E-2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18945</v>
      </c>
      <c r="C61" s="30">
        <v>14636597.538285192</v>
      </c>
      <c r="D61" s="31">
        <v>15246</v>
      </c>
      <c r="E61" s="20"/>
      <c r="F61" s="73" t="s">
        <v>48</v>
      </c>
      <c r="G61" s="57">
        <v>18059</v>
      </c>
      <c r="H61" s="57">
        <v>13666934.014571367</v>
      </c>
      <c r="I61" s="58">
        <v>12913</v>
      </c>
      <c r="K61" s="10" t="s">
        <v>48</v>
      </c>
      <c r="L61" s="102">
        <v>4.9061409823356827E-2</v>
      </c>
      <c r="M61" s="102">
        <v>7.0949601620962977E-2</v>
      </c>
      <c r="N61" s="103">
        <v>0.18067064198869365</v>
      </c>
    </row>
    <row r="62" spans="1:20" ht="13.5" thickBot="1" x14ac:dyDescent="0.25">
      <c r="A62" s="39" t="s">
        <v>49</v>
      </c>
      <c r="B62" s="30">
        <v>13847</v>
      </c>
      <c r="C62" s="30">
        <v>17769220.005259328</v>
      </c>
      <c r="D62" s="31">
        <v>5739</v>
      </c>
      <c r="E62" s="20"/>
      <c r="F62" s="68" t="s">
        <v>49</v>
      </c>
      <c r="G62" s="79">
        <v>16077</v>
      </c>
      <c r="H62" s="79">
        <v>21297617.733214766</v>
      </c>
      <c r="I62" s="80">
        <v>6802</v>
      </c>
      <c r="K62" s="11" t="s">
        <v>49</v>
      </c>
      <c r="L62" s="102">
        <v>-0.13870747029918518</v>
      </c>
      <c r="M62" s="102">
        <v>-0.16567100471771146</v>
      </c>
      <c r="N62" s="103">
        <v>-0.15627756542193472</v>
      </c>
    </row>
    <row r="63" spans="1:20" ht="13.5" thickBot="1" x14ac:dyDescent="0.25">
      <c r="A63" s="40" t="s">
        <v>50</v>
      </c>
      <c r="B63" s="34">
        <v>102321</v>
      </c>
      <c r="C63" s="34">
        <v>75567937.78922163</v>
      </c>
      <c r="D63" s="35">
        <v>77810</v>
      </c>
      <c r="E63" s="20"/>
      <c r="F63" s="69" t="s">
        <v>50</v>
      </c>
      <c r="G63" s="74">
        <v>102859</v>
      </c>
      <c r="H63" s="74">
        <v>72265796.288099974</v>
      </c>
      <c r="I63" s="75">
        <v>77812</v>
      </c>
      <c r="K63" s="12" t="s">
        <v>50</v>
      </c>
      <c r="L63" s="104">
        <v>-5.2304611166742454E-3</v>
      </c>
      <c r="M63" s="104">
        <v>4.5694390302669641E-2</v>
      </c>
      <c r="N63" s="105">
        <v>-2.5702976404695654E-5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7744</v>
      </c>
      <c r="C65" s="85">
        <v>7722093.0635507926</v>
      </c>
      <c r="D65" s="85">
        <v>4210</v>
      </c>
      <c r="E65" s="20"/>
      <c r="F65" s="50" t="s">
        <v>51</v>
      </c>
      <c r="G65" s="51">
        <v>6825</v>
      </c>
      <c r="H65" s="51">
        <v>7111238.7225028509</v>
      </c>
      <c r="I65" s="55">
        <v>3914</v>
      </c>
      <c r="K65" s="98" t="s">
        <v>51</v>
      </c>
      <c r="L65" s="99">
        <v>0.13465201465201471</v>
      </c>
      <c r="M65" s="99">
        <v>8.5899850206821338E-2</v>
      </c>
      <c r="N65" s="99">
        <v>7.5625958099131418E-2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4341</v>
      </c>
      <c r="C66" s="30">
        <v>4385143.3312701397</v>
      </c>
      <c r="D66" s="31">
        <v>1988</v>
      </c>
      <c r="E66" s="20"/>
      <c r="F66" s="73" t="s">
        <v>52</v>
      </c>
      <c r="G66" s="57">
        <v>3861</v>
      </c>
      <c r="H66" s="57">
        <v>4136563.3627155591</v>
      </c>
      <c r="I66" s="58">
        <v>1827</v>
      </c>
      <c r="K66" s="10" t="s">
        <v>52</v>
      </c>
      <c r="L66" s="102">
        <v>0.1243201243201244</v>
      </c>
      <c r="M66" s="102">
        <v>6.0093354496906226E-2</v>
      </c>
      <c r="N66" s="103">
        <v>8.8122605363984752E-2</v>
      </c>
    </row>
    <row r="67" spans="1:18" ht="13.5" thickBot="1" x14ac:dyDescent="0.25">
      <c r="A67" s="40" t="s">
        <v>53</v>
      </c>
      <c r="B67" s="34">
        <v>3403</v>
      </c>
      <c r="C67" s="34">
        <v>3336949.732280653</v>
      </c>
      <c r="D67" s="35">
        <v>2222</v>
      </c>
      <c r="E67" s="20"/>
      <c r="F67" s="69" t="s">
        <v>53</v>
      </c>
      <c r="G67" s="74">
        <v>2964</v>
      </c>
      <c r="H67" s="74">
        <v>2974675.3597872918</v>
      </c>
      <c r="I67" s="75">
        <v>2087</v>
      </c>
      <c r="K67" s="12" t="s">
        <v>53</v>
      </c>
      <c r="L67" s="104">
        <v>0.1481106612685561</v>
      </c>
      <c r="M67" s="104">
        <v>0.12178618796212648</v>
      </c>
      <c r="N67" s="105">
        <v>6.4686152371825623E-2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71600</v>
      </c>
      <c r="C69" s="85">
        <v>66791246.946206748</v>
      </c>
      <c r="D69" s="85">
        <v>44412</v>
      </c>
      <c r="E69" s="20"/>
      <c r="F69" s="50" t="s">
        <v>54</v>
      </c>
      <c r="G69" s="51">
        <v>69807</v>
      </c>
      <c r="H69" s="51">
        <v>65829463.582052484</v>
      </c>
      <c r="I69" s="55">
        <v>44917</v>
      </c>
      <c r="K69" s="98" t="s">
        <v>54</v>
      </c>
      <c r="L69" s="99">
        <v>2.5685103213144878E-2</v>
      </c>
      <c r="M69" s="99">
        <v>1.4610226360958656E-2</v>
      </c>
      <c r="N69" s="99">
        <v>-1.1242959235923999E-2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30981</v>
      </c>
      <c r="C70" s="30">
        <v>23880385.334913366</v>
      </c>
      <c r="D70" s="31">
        <v>20132</v>
      </c>
      <c r="E70" s="20"/>
      <c r="F70" s="73" t="s">
        <v>55</v>
      </c>
      <c r="G70" s="57">
        <v>29588</v>
      </c>
      <c r="H70" s="57">
        <v>22986082.865094371</v>
      </c>
      <c r="I70" s="58">
        <v>20544</v>
      </c>
      <c r="K70" s="10" t="s">
        <v>55</v>
      </c>
      <c r="L70" s="102">
        <v>4.7079897255644099E-2</v>
      </c>
      <c r="M70" s="102">
        <v>3.8906257976518477E-2</v>
      </c>
      <c r="N70" s="103">
        <v>-2.005451713395634E-2</v>
      </c>
    </row>
    <row r="71" spans="1:18" ht="13.5" thickBot="1" x14ac:dyDescent="0.25">
      <c r="A71" s="39" t="s">
        <v>56</v>
      </c>
      <c r="B71" s="30">
        <v>3506</v>
      </c>
      <c r="C71" s="30">
        <v>4014995.3824551669</v>
      </c>
      <c r="D71" s="31">
        <v>1962</v>
      </c>
      <c r="E71" s="20"/>
      <c r="F71" s="68" t="s">
        <v>56</v>
      </c>
      <c r="G71" s="79">
        <v>3285</v>
      </c>
      <c r="H71" s="79">
        <v>3174746.5406114212</v>
      </c>
      <c r="I71" s="80">
        <v>1994</v>
      </c>
      <c r="K71" s="11" t="s">
        <v>56</v>
      </c>
      <c r="L71" s="102">
        <v>6.7275494672754954E-2</v>
      </c>
      <c r="M71" s="102">
        <v>0.26466643276723523</v>
      </c>
      <c r="N71" s="103">
        <v>-1.6048144433299938E-2</v>
      </c>
    </row>
    <row r="72" spans="1:18" ht="13.5" thickBot="1" x14ac:dyDescent="0.25">
      <c r="A72" s="39" t="s">
        <v>57</v>
      </c>
      <c r="B72" s="30">
        <v>3929</v>
      </c>
      <c r="C72" s="30">
        <v>3774508.0499908254</v>
      </c>
      <c r="D72" s="31">
        <v>2591</v>
      </c>
      <c r="E72" s="20"/>
      <c r="F72" s="68" t="s">
        <v>57</v>
      </c>
      <c r="G72" s="79">
        <v>3478</v>
      </c>
      <c r="H72" s="79">
        <v>3956314.7601874932</v>
      </c>
      <c r="I72" s="80">
        <v>2086</v>
      </c>
      <c r="K72" s="11" t="s">
        <v>57</v>
      </c>
      <c r="L72" s="102">
        <v>0.12967222541690626</v>
      </c>
      <c r="M72" s="102">
        <v>-4.5953550517818686E-2</v>
      </c>
      <c r="N72" s="103">
        <v>0.24209012464046031</v>
      </c>
    </row>
    <row r="73" spans="1:18" ht="13.5" thickBot="1" x14ac:dyDescent="0.25">
      <c r="A73" s="40" t="s">
        <v>58</v>
      </c>
      <c r="B73" s="34">
        <v>33184</v>
      </c>
      <c r="C73" s="34">
        <v>35121358.178847395</v>
      </c>
      <c r="D73" s="35">
        <v>19727</v>
      </c>
      <c r="E73" s="20"/>
      <c r="F73" s="69" t="s">
        <v>58</v>
      </c>
      <c r="G73" s="74">
        <v>33456</v>
      </c>
      <c r="H73" s="74">
        <v>35712319.416159198</v>
      </c>
      <c r="I73" s="75">
        <v>20293</v>
      </c>
      <c r="K73" s="12" t="s">
        <v>58</v>
      </c>
      <c r="L73" s="104">
        <v>-8.1300813008130524E-3</v>
      </c>
      <c r="M73" s="104">
        <v>-1.6547825707573738E-2</v>
      </c>
      <c r="N73" s="105">
        <v>-2.7891391120090647E-2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179486</v>
      </c>
      <c r="C75" s="85">
        <v>201185349.02357352</v>
      </c>
      <c r="D75" s="85">
        <v>120922</v>
      </c>
      <c r="E75" s="20"/>
      <c r="F75" s="50" t="s">
        <v>59</v>
      </c>
      <c r="G75" s="51">
        <v>188128</v>
      </c>
      <c r="H75" s="51">
        <v>190919626.91191983</v>
      </c>
      <c r="I75" s="55">
        <v>121240</v>
      </c>
      <c r="K75" s="98" t="s">
        <v>59</v>
      </c>
      <c r="L75" s="99">
        <v>-4.5936808981119293E-2</v>
      </c>
      <c r="M75" s="99">
        <v>5.3769862625961062E-2</v>
      </c>
      <c r="N75" s="99">
        <v>-2.6228967337512676E-3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179486</v>
      </c>
      <c r="C76" s="34">
        <v>201185349.02357352</v>
      </c>
      <c r="D76" s="35">
        <v>120922</v>
      </c>
      <c r="E76" s="20"/>
      <c r="F76" s="72" t="s">
        <v>60</v>
      </c>
      <c r="G76" s="61">
        <v>188128</v>
      </c>
      <c r="H76" s="61">
        <v>190919626.91191983</v>
      </c>
      <c r="I76" s="62">
        <v>121240</v>
      </c>
      <c r="K76" s="14" t="s">
        <v>60</v>
      </c>
      <c r="L76" s="104">
        <v>-4.5936808981119293E-2</v>
      </c>
      <c r="M76" s="104">
        <v>5.3769862625961062E-2</v>
      </c>
      <c r="N76" s="105">
        <v>-2.6228967337512676E-3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99558</v>
      </c>
      <c r="C78" s="85">
        <v>71235212.191232085</v>
      </c>
      <c r="D78" s="85">
        <v>84165</v>
      </c>
      <c r="E78" s="20"/>
      <c r="F78" s="50" t="s">
        <v>61</v>
      </c>
      <c r="G78" s="51">
        <v>82596</v>
      </c>
      <c r="H78" s="51">
        <v>58900329.869353622</v>
      </c>
      <c r="I78" s="55">
        <v>66767</v>
      </c>
      <c r="K78" s="98" t="s">
        <v>61</v>
      </c>
      <c r="L78" s="99">
        <v>0.20536103443266018</v>
      </c>
      <c r="M78" s="99">
        <v>0.20941957963967894</v>
      </c>
      <c r="N78" s="99">
        <v>0.26057783036530013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99558</v>
      </c>
      <c r="C79" s="34">
        <v>71235212.191232085</v>
      </c>
      <c r="D79" s="35">
        <v>84165</v>
      </c>
      <c r="E79" s="20"/>
      <c r="F79" s="72" t="s">
        <v>62</v>
      </c>
      <c r="G79" s="61">
        <v>82596</v>
      </c>
      <c r="H79" s="61">
        <v>58900329.869353622</v>
      </c>
      <c r="I79" s="62">
        <v>66767</v>
      </c>
      <c r="K79" s="14" t="s">
        <v>62</v>
      </c>
      <c r="L79" s="104">
        <v>0.20536103443266018</v>
      </c>
      <c r="M79" s="104">
        <v>0.20941957963967894</v>
      </c>
      <c r="N79" s="105">
        <v>0.26057783036530013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38450</v>
      </c>
      <c r="C81" s="85">
        <v>46762793.318508908</v>
      </c>
      <c r="D81" s="85">
        <v>26336</v>
      </c>
      <c r="E81" s="20"/>
      <c r="F81" s="50" t="s">
        <v>63</v>
      </c>
      <c r="G81" s="51">
        <v>39946</v>
      </c>
      <c r="H81" s="51">
        <v>45563917.940483786</v>
      </c>
      <c r="I81" s="55">
        <v>27765</v>
      </c>
      <c r="K81" s="98" t="s">
        <v>63</v>
      </c>
      <c r="L81" s="99">
        <v>-3.7450558253642408E-2</v>
      </c>
      <c r="M81" s="99">
        <v>2.6311946650222406E-2</v>
      </c>
      <c r="N81" s="99">
        <v>-5.1467675130560053E-2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38450</v>
      </c>
      <c r="C82" s="34">
        <v>46762793.318508908</v>
      </c>
      <c r="D82" s="35">
        <v>26336</v>
      </c>
      <c r="E82" s="20"/>
      <c r="F82" s="72" t="s">
        <v>64</v>
      </c>
      <c r="G82" s="61">
        <v>39946</v>
      </c>
      <c r="H82" s="61">
        <v>45563917.940483786</v>
      </c>
      <c r="I82" s="62">
        <v>27765</v>
      </c>
      <c r="K82" s="14" t="s">
        <v>64</v>
      </c>
      <c r="L82" s="104">
        <v>-3.7450558253642408E-2</v>
      </c>
      <c r="M82" s="104">
        <v>2.6311946650222406E-2</v>
      </c>
      <c r="N82" s="105">
        <v>-5.1467675130560053E-2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63481</v>
      </c>
      <c r="C84" s="85">
        <v>62333118.050434485</v>
      </c>
      <c r="D84" s="85">
        <v>47983</v>
      </c>
      <c r="E84" s="20"/>
      <c r="F84" s="50" t="s">
        <v>65</v>
      </c>
      <c r="G84" s="51">
        <v>59977</v>
      </c>
      <c r="H84" s="51">
        <v>61750210.992345586</v>
      </c>
      <c r="I84" s="55">
        <v>44730</v>
      </c>
      <c r="K84" s="98" t="s">
        <v>65</v>
      </c>
      <c r="L84" s="99">
        <v>5.8422395251513048E-2</v>
      </c>
      <c r="M84" s="99">
        <v>9.4397581598733016E-3</v>
      </c>
      <c r="N84" s="99">
        <v>7.2725240330874241E-2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14929</v>
      </c>
      <c r="C85" s="30">
        <v>15565381.095059618</v>
      </c>
      <c r="D85" s="31">
        <v>10443</v>
      </c>
      <c r="E85" s="20"/>
      <c r="F85" s="73" t="s">
        <v>66</v>
      </c>
      <c r="G85" s="57">
        <v>13372</v>
      </c>
      <c r="H85" s="57">
        <v>16282172.486476094</v>
      </c>
      <c r="I85" s="58">
        <v>8894</v>
      </c>
      <c r="K85" s="10" t="s">
        <v>66</v>
      </c>
      <c r="L85" s="102">
        <v>0.11643733173795989</v>
      </c>
      <c r="M85" s="102">
        <v>-4.4023080581650831E-2</v>
      </c>
      <c r="N85" s="103">
        <v>0.17416235664492907</v>
      </c>
    </row>
    <row r="86" spans="1:18" ht="13.5" thickBot="1" x14ac:dyDescent="0.25">
      <c r="A86" s="39" t="s">
        <v>67</v>
      </c>
      <c r="B86" s="30">
        <v>10139</v>
      </c>
      <c r="C86" s="30">
        <v>11030389.008080872</v>
      </c>
      <c r="D86" s="31">
        <v>7572</v>
      </c>
      <c r="E86" s="20"/>
      <c r="F86" s="68" t="s">
        <v>67</v>
      </c>
      <c r="G86" s="79">
        <v>10812</v>
      </c>
      <c r="H86" s="79">
        <v>11719875.64872353</v>
      </c>
      <c r="I86" s="80">
        <v>8170</v>
      </c>
      <c r="K86" s="11" t="s">
        <v>67</v>
      </c>
      <c r="L86" s="102">
        <v>-6.2245652978172417E-2</v>
      </c>
      <c r="M86" s="102">
        <v>-5.8830542346049008E-2</v>
      </c>
      <c r="N86" s="103">
        <v>-7.3194614443084505E-2</v>
      </c>
    </row>
    <row r="87" spans="1:18" ht="13.5" thickBot="1" x14ac:dyDescent="0.25">
      <c r="A87" s="40" t="s">
        <v>68</v>
      </c>
      <c r="B87" s="34">
        <v>38413</v>
      </c>
      <c r="C87" s="34">
        <v>35737347.947293997</v>
      </c>
      <c r="D87" s="35">
        <v>29968</v>
      </c>
      <c r="E87" s="20"/>
      <c r="F87" s="69" t="s">
        <v>68</v>
      </c>
      <c r="G87" s="74">
        <v>35793</v>
      </c>
      <c r="H87" s="74">
        <v>33748162.857145965</v>
      </c>
      <c r="I87" s="75">
        <v>27666</v>
      </c>
      <c r="K87" s="12" t="s">
        <v>68</v>
      </c>
      <c r="L87" s="104">
        <v>7.3198670131031207E-2</v>
      </c>
      <c r="M87" s="104">
        <v>5.8942025927993136E-2</v>
      </c>
      <c r="N87" s="105">
        <v>8.3206824260825485E-2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24201.21</v>
      </c>
      <c r="C89" s="85">
        <v>11478794.069574211</v>
      </c>
      <c r="D89" s="85">
        <v>7192</v>
      </c>
      <c r="E89" s="20"/>
      <c r="F89" s="54" t="s">
        <v>69</v>
      </c>
      <c r="G89" s="51">
        <v>9267</v>
      </c>
      <c r="H89" s="51">
        <v>9201606.2494272068</v>
      </c>
      <c r="I89" s="55">
        <v>6743</v>
      </c>
      <c r="K89" s="101" t="s">
        <v>69</v>
      </c>
      <c r="L89" s="99">
        <v>1.6115474263515699</v>
      </c>
      <c r="M89" s="99">
        <v>0.24747720761130787</v>
      </c>
      <c r="N89" s="99">
        <v>6.658757229719714E-2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24201.21</v>
      </c>
      <c r="C90" s="34">
        <v>11478794.069574211</v>
      </c>
      <c r="D90" s="35">
        <v>7192</v>
      </c>
      <c r="E90" s="20"/>
      <c r="F90" s="71" t="s">
        <v>70</v>
      </c>
      <c r="G90" s="61">
        <v>9267</v>
      </c>
      <c r="H90" s="61">
        <v>9201606.2494272068</v>
      </c>
      <c r="I90" s="62">
        <v>6743</v>
      </c>
      <c r="K90" s="13" t="s">
        <v>70</v>
      </c>
      <c r="L90" s="104">
        <v>1.6115474263515699</v>
      </c>
      <c r="M90" s="104">
        <v>0.24747720761130787</v>
      </c>
      <c r="N90" s="105">
        <v>6.658757229719714E-2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C26" sqref="C26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106</v>
      </c>
      <c r="I6" t="s">
        <v>106</v>
      </c>
    </row>
    <row r="7" spans="1:9" ht="15.75" thickBot="1" x14ac:dyDescent="0.3">
      <c r="A7" s="24"/>
      <c r="B7" s="37"/>
      <c r="C7" s="37"/>
      <c r="D7" s="111"/>
      <c r="E7" t="s">
        <v>104</v>
      </c>
      <c r="I7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</row>
    <row r="9" spans="1:9" ht="15.75" thickBot="1" x14ac:dyDescent="0.3">
      <c r="A9" s="29" t="s">
        <v>5</v>
      </c>
      <c r="B9" s="30">
        <f>'Enero 2019'!B9+'Febrero 2019'!B9+'Marzo 2019'!B9+'Abril 2019'!B9-'Año 2019'!B9</f>
        <v>0</v>
      </c>
      <c r="C9" s="30">
        <f>'Enero 2019'!C9+'Febrero 2019'!C9+'Marzo 2019'!C9+'Abril 2019'!C9-'Año 2019'!C9</f>
        <v>0</v>
      </c>
      <c r="D9" s="31">
        <f>'Enero 2019'!D9+'Febrero 2019'!D9+'Marzo 2019'!D9+'Abril 2019'!D9-'Año 2019'!D9</f>
        <v>0</v>
      </c>
      <c r="F9">
        <f>'ITR19'!B9-'Año 2019'!B9</f>
        <v>-2884</v>
      </c>
      <c r="G9">
        <f>'ITR19'!C9-'Año 2019'!C9</f>
        <v>-2385895.8054522565</v>
      </c>
      <c r="H9">
        <f>'ITR19'!D9-'Año 2019'!D9</f>
        <v>-1763</v>
      </c>
    </row>
    <row r="10" spans="1:9" ht="15.75" thickBot="1" x14ac:dyDescent="0.3">
      <c r="A10" s="32" t="s">
        <v>6</v>
      </c>
      <c r="B10" s="30">
        <f>'Enero 2019'!B10+'Febrero 2019'!B10+'Marzo 2019'!B10+'Abril 2019'!B10-'Año 2019'!B10</f>
        <v>0</v>
      </c>
      <c r="C10" s="30">
        <f>'Enero 2019'!C10+'Febrero 2019'!C10+'Marzo 2019'!C10+'Abril 2019'!C10-'Año 2019'!C10</f>
        <v>0</v>
      </c>
      <c r="D10" s="31">
        <f>'Enero 2019'!D10+'Febrero 2019'!D10+'Marzo 2019'!D10+'Abril 2019'!D10-'Año 2019'!D10</f>
        <v>0</v>
      </c>
      <c r="F10">
        <f>'ITR19'!B10-'Año 2019'!B10</f>
        <v>-6040</v>
      </c>
      <c r="G10">
        <f>'ITR19'!C10-'Año 2019'!C10</f>
        <v>-3944443.6097222809</v>
      </c>
      <c r="H10">
        <f>'ITR19'!D10-'Año 2019'!D10</f>
        <v>-5211</v>
      </c>
    </row>
    <row r="11" spans="1:9" ht="15.75" thickBot="1" x14ac:dyDescent="0.3">
      <c r="A11" s="32" t="s">
        <v>7</v>
      </c>
      <c r="B11" s="30">
        <f>'Enero 2019'!B11+'Febrero 2019'!B11+'Marzo 2019'!B11+'Abril 2019'!B11-'Año 2019'!B11</f>
        <v>0</v>
      </c>
      <c r="C11" s="30">
        <f>'Enero 2019'!C11+'Febrero 2019'!C11+'Marzo 2019'!C11+'Abril 2019'!C11-'Año 2019'!C11</f>
        <v>0</v>
      </c>
      <c r="D11" s="31">
        <f>'Enero 2019'!D11+'Febrero 2019'!D11+'Marzo 2019'!D11+'Abril 2019'!D11-'Año 2019'!D11</f>
        <v>0</v>
      </c>
      <c r="F11">
        <f>'ITR19'!B11-'Año 2019'!B11</f>
        <v>-2145</v>
      </c>
      <c r="G11">
        <f>'ITR19'!C11-'Año 2019'!C11</f>
        <v>-1821979.6488466635</v>
      </c>
      <c r="H11">
        <f>'ITR19'!D11-'Año 2019'!D11</f>
        <v>-1454</v>
      </c>
    </row>
    <row r="12" spans="1:9" ht="15.75" thickBot="1" x14ac:dyDescent="0.3">
      <c r="A12" s="32" t="s">
        <v>8</v>
      </c>
      <c r="B12" s="30">
        <f>'Enero 2019'!B12+'Febrero 2019'!B12+'Marzo 2019'!B12+'Abril 2019'!B12-'Año 2019'!B12</f>
        <v>0</v>
      </c>
      <c r="C12" s="30">
        <f>'Enero 2019'!C12+'Febrero 2019'!C12+'Marzo 2019'!C12+'Abril 2019'!C12-'Año 2019'!C12</f>
        <v>0</v>
      </c>
      <c r="D12" s="31">
        <f>'Enero 2019'!D12+'Febrero 2019'!D12+'Marzo 2019'!D12+'Abril 2019'!D12-'Año 2019'!D12</f>
        <v>0</v>
      </c>
      <c r="F12">
        <f>'ITR19'!B12-'Año 2019'!B12</f>
        <v>-3054</v>
      </c>
      <c r="G12">
        <f>'ITR19'!C12-'Año 2019'!C12</f>
        <v>-2496184.8690415043</v>
      </c>
      <c r="H12">
        <f>'ITR19'!D12-'Año 2019'!D12</f>
        <v>-2242</v>
      </c>
    </row>
    <row r="13" spans="1:9" ht="15.75" thickBot="1" x14ac:dyDescent="0.3">
      <c r="A13" s="32" t="s">
        <v>9</v>
      </c>
      <c r="B13" s="30">
        <f>'Enero 2019'!B13+'Febrero 2019'!B13+'Marzo 2019'!B13+'Abril 2019'!B13-'Año 2019'!B13</f>
        <v>0</v>
      </c>
      <c r="C13" s="30">
        <f>'Enero 2019'!C13+'Febrero 2019'!C13+'Marzo 2019'!C13+'Abril 2019'!C13-'Año 2019'!C13</f>
        <v>0</v>
      </c>
      <c r="D13" s="31">
        <f>'Enero 2019'!D13+'Febrero 2019'!D13+'Marzo 2019'!D13+'Abril 2019'!D13-'Año 2019'!D13</f>
        <v>0</v>
      </c>
      <c r="F13">
        <f>'ITR19'!B13-'Año 2019'!B13</f>
        <v>-3935</v>
      </c>
      <c r="G13">
        <f>'ITR19'!C13-'Año 2019'!C13</f>
        <v>-2126630.5204372788</v>
      </c>
      <c r="H13">
        <f>'ITR19'!D13-'Año 2019'!D13</f>
        <v>-3186</v>
      </c>
    </row>
    <row r="14" spans="1:9" ht="15.75" thickBot="1" x14ac:dyDescent="0.3">
      <c r="A14" s="32" t="s">
        <v>10</v>
      </c>
      <c r="B14" s="30">
        <f>'Enero 2019'!B14+'Febrero 2019'!B14+'Marzo 2019'!B14+'Abril 2019'!B14-'Año 2019'!B14</f>
        <v>0</v>
      </c>
      <c r="C14" s="30">
        <f>'Enero 2019'!C14+'Febrero 2019'!C14+'Marzo 2019'!C14+'Abril 2019'!C14-'Año 2019'!C14</f>
        <v>0</v>
      </c>
      <c r="D14" s="31">
        <f>'Enero 2019'!D14+'Febrero 2019'!D14+'Marzo 2019'!D14+'Abril 2019'!D14-'Año 2019'!D14</f>
        <v>0</v>
      </c>
      <c r="F14">
        <f>'ITR19'!B14-'Año 2019'!B14</f>
        <v>-1150</v>
      </c>
      <c r="G14">
        <f>'ITR19'!C14-'Año 2019'!C14</f>
        <v>-1267952.9528177641</v>
      </c>
      <c r="H14">
        <f>'ITR19'!D14-'Año 2019'!D14</f>
        <v>-688</v>
      </c>
    </row>
    <row r="15" spans="1:9" ht="15.75" thickBot="1" x14ac:dyDescent="0.3">
      <c r="A15" s="32" t="s">
        <v>11</v>
      </c>
      <c r="B15" s="30">
        <f>'Enero 2019'!B15+'Febrero 2019'!B15+'Marzo 2019'!B15+'Abril 2019'!B15-'Año 2019'!B15</f>
        <v>0</v>
      </c>
      <c r="C15" s="30">
        <f>'Enero 2019'!C15+'Febrero 2019'!C15+'Marzo 2019'!C15+'Abril 2019'!C15-'Año 2019'!C15</f>
        <v>0</v>
      </c>
      <c r="D15" s="31">
        <f>'Enero 2019'!D15+'Febrero 2019'!D15+'Marzo 2019'!D15+'Abril 2019'!D15-'Año 2019'!D15</f>
        <v>0</v>
      </c>
      <c r="F15">
        <f>'ITR19'!B15-'Año 2019'!B15</f>
        <v>-5696</v>
      </c>
      <c r="G15">
        <f>'ITR19'!C15-'Año 2019'!C15</f>
        <v>-4278416.4112671725</v>
      </c>
      <c r="H15">
        <f>'ITR19'!D15-'Año 2019'!D15</f>
        <v>-4299</v>
      </c>
    </row>
    <row r="16" spans="1:9" ht="15.75" thickBot="1" x14ac:dyDescent="0.3">
      <c r="A16" s="33" t="s">
        <v>12</v>
      </c>
      <c r="B16" s="34">
        <f>'Enero 2019'!B16+'Febrero 2019'!B16+'Marzo 2019'!B16+'Abril 2019'!B16-'Año 2019'!B16</f>
        <v>0</v>
      </c>
      <c r="C16" s="34">
        <f>'Enero 2019'!C16+'Febrero 2019'!C16+'Marzo 2019'!C16+'Abril 2019'!C16-'Año 2019'!C16</f>
        <v>0</v>
      </c>
      <c r="D16" s="35">
        <f>'Enero 2019'!D16+'Febrero 2019'!D16+'Marzo 2019'!D16+'Abril 2019'!D16-'Año 2019'!D16</f>
        <v>0</v>
      </c>
      <c r="F16">
        <f>'ITR19'!B16-'Año 2019'!B16</f>
        <v>-10092</v>
      </c>
      <c r="G16">
        <f>'ITR19'!C16-'Año 2019'!C16</f>
        <v>-9749311.7847430408</v>
      </c>
      <c r="H16">
        <f>'ITR19'!D16-'Año 2019'!D16</f>
        <v>-6921</v>
      </c>
    </row>
    <row r="17" spans="1:8" ht="15.75" thickBot="1" x14ac:dyDescent="0.3">
      <c r="A17" s="24"/>
      <c r="B17" s="127"/>
      <c r="C17" s="127"/>
      <c r="D17" s="127"/>
    </row>
    <row r="18" spans="1:8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</row>
    <row r="19" spans="1:8" ht="15.75" thickBot="1" x14ac:dyDescent="0.3">
      <c r="A19" s="38" t="s">
        <v>14</v>
      </c>
      <c r="B19" s="128">
        <f>'Enero 2019'!B19+'Febrero 2019'!B19+'Marzo 2019'!B19+'Abril 2019'!B19-'Año 2019'!B19</f>
        <v>0</v>
      </c>
      <c r="C19" s="128">
        <f>'Enero 2019'!C19+'Febrero 2019'!C19+'Marzo 2019'!C19+'Abril 2019'!C19-'Año 2019'!C19</f>
        <v>0</v>
      </c>
      <c r="D19" s="129">
        <f>'Enero 2019'!D19+'Febrero 2019'!D19+'Marzo 2019'!D19+'Abril 2019'!D19-'Año 2019'!D19</f>
        <v>0</v>
      </c>
      <c r="F19">
        <f>'ITR19'!B19-'Año 2019'!B19</f>
        <v>-959</v>
      </c>
      <c r="G19">
        <f>'ITR19'!C19-'Año 2019'!C19</f>
        <v>-1545900.029841003</v>
      </c>
      <c r="H19">
        <f>'ITR19'!D19-'Año 2019'!D19</f>
        <v>-442</v>
      </c>
    </row>
    <row r="20" spans="1:8" ht="15.75" thickBot="1" x14ac:dyDescent="0.3">
      <c r="A20" s="39" t="s">
        <v>15</v>
      </c>
      <c r="B20" s="128">
        <f>'Enero 2019'!B20+'Febrero 2019'!B20+'Marzo 2019'!B20+'Abril 2019'!B20-'Año 2019'!B20</f>
        <v>0</v>
      </c>
      <c r="C20" s="128">
        <f>'Enero 2019'!C20+'Febrero 2019'!C20+'Marzo 2019'!C20+'Abril 2019'!C20-'Año 2019'!C20</f>
        <v>0</v>
      </c>
      <c r="D20" s="129">
        <f>'Enero 2019'!D20+'Febrero 2019'!D20+'Marzo 2019'!D20+'Abril 2019'!D20-'Año 2019'!D20</f>
        <v>0</v>
      </c>
      <c r="F20">
        <f>'ITR19'!B20-'Año 2019'!B20</f>
        <v>-1247</v>
      </c>
      <c r="G20">
        <f>'ITR19'!C20-'Año 2019'!C20</f>
        <v>-1054735.8099999996</v>
      </c>
      <c r="H20">
        <f>'ITR19'!D20-'Año 2019'!D20</f>
        <v>-970</v>
      </c>
    </row>
    <row r="21" spans="1:8" ht="15.75" thickBot="1" x14ac:dyDescent="0.3">
      <c r="A21" s="40" t="s">
        <v>16</v>
      </c>
      <c r="B21" s="130">
        <f>'Enero 2019'!B21+'Febrero 2019'!B21+'Marzo 2019'!B21+'Abril 2019'!B21-'Año 2019'!B21</f>
        <v>0</v>
      </c>
      <c r="C21" s="130">
        <f>'Enero 2019'!C21+'Febrero 2019'!C21+'Marzo 2019'!C21+'Abril 2019'!C21-'Año 2019'!C21</f>
        <v>0</v>
      </c>
      <c r="D21" s="131">
        <f>'Enero 2019'!D21+'Febrero 2019'!D21+'Marzo 2019'!D21+'Abril 2019'!D21-'Año 2019'!D21</f>
        <v>0</v>
      </c>
      <c r="F21">
        <f>'ITR19'!B21-'Año 2019'!B21</f>
        <v>-12921</v>
      </c>
      <c r="G21">
        <f>'ITR19'!C21-'Año 2019'!C21</f>
        <v>-12694131.903021485</v>
      </c>
      <c r="H21">
        <f>'ITR19'!D21-'Año 2019'!D21</f>
        <v>-8753</v>
      </c>
    </row>
    <row r="22" spans="1:8" ht="15.75" thickBot="1" x14ac:dyDescent="0.3">
      <c r="A22" s="24"/>
      <c r="B22" s="37"/>
      <c r="C22" s="37"/>
      <c r="D22" s="37"/>
    </row>
    <row r="23" spans="1:8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</row>
    <row r="24" spans="1:8" ht="15.75" thickBot="1" x14ac:dyDescent="0.3">
      <c r="A24" s="91" t="s">
        <v>18</v>
      </c>
      <c r="B24" s="34">
        <f>'Enero 2019'!B24+'Febrero 2019'!B24+'Marzo 2019'!B24+'Abril 2019'!B24-'Año 2019'!B24</f>
        <v>0</v>
      </c>
      <c r="C24" s="34">
        <f>'Enero 2019'!C24+'Febrero 2019'!C24+'Marzo 2019'!C24+'Abril 2019'!C24-'Año 2019'!C24</f>
        <v>0</v>
      </c>
      <c r="D24" s="35">
        <f>'Enero 2019'!D24+'Febrero 2019'!D24+'Marzo 2019'!D24+'Abril 2019'!D24-'Año 2019'!D24</f>
        <v>0</v>
      </c>
      <c r="F24">
        <f>'ITR19'!B24-'Año 2019'!B24</f>
        <v>-4834</v>
      </c>
      <c r="G24">
        <f>'ITR19'!C24-'Año 2019'!C24</f>
        <v>-5246126.1751495339</v>
      </c>
      <c r="H24">
        <f>'ITR19'!D24-'Año 2019'!D24</f>
        <v>-3308</v>
      </c>
    </row>
    <row r="25" spans="1:8" ht="15.75" thickBot="1" x14ac:dyDescent="0.3">
      <c r="A25" s="24"/>
      <c r="B25" s="37"/>
      <c r="C25" s="37"/>
      <c r="D25" s="37"/>
    </row>
    <row r="26" spans="1:8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</row>
    <row r="27" spans="1:8" ht="15.75" thickBot="1" x14ac:dyDescent="0.3">
      <c r="A27" s="92" t="s">
        <v>20</v>
      </c>
      <c r="B27" s="34">
        <f>'Enero 2019'!B27+'Febrero 2019'!B27+'Marzo 2019'!B27+'Abril 2019'!B27-'Año 2019'!B27</f>
        <v>0</v>
      </c>
      <c r="C27" s="34">
        <f>'Enero 2019'!C27+'Febrero 2019'!C27+'Marzo 2019'!C27+'Abril 2019'!C27-'Año 2019'!C27</f>
        <v>0</v>
      </c>
      <c r="D27" s="35">
        <f>'Enero 2019'!D27+'Febrero 2019'!D27+'Marzo 2019'!D27+'Abril 2019'!D27-'Año 2019'!D27</f>
        <v>0</v>
      </c>
      <c r="F27">
        <f>'ITR19'!B27-'Año 2019'!B27</f>
        <v>-2642</v>
      </c>
      <c r="G27">
        <f>'ITR19'!C27-'Año 2019'!C27</f>
        <v>-1265309.3749789232</v>
      </c>
      <c r="H27">
        <f>'ITR19'!D27-'Año 2019'!D27</f>
        <v>-2384</v>
      </c>
    </row>
    <row r="28" spans="1:8" ht="15.75" thickBot="1" x14ac:dyDescent="0.3">
      <c r="A28" s="24"/>
      <c r="B28" s="37"/>
      <c r="C28" s="37"/>
      <c r="D28" s="37"/>
    </row>
    <row r="29" spans="1:8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</row>
    <row r="30" spans="1:8" ht="15.75" thickBot="1" x14ac:dyDescent="0.3">
      <c r="A30" s="93" t="s">
        <v>22</v>
      </c>
      <c r="B30" s="30">
        <f>'Enero 2019'!B30+'Febrero 2019'!B30+'Marzo 2019'!B30+'Abril 2019'!B30-'Año 2019'!B30</f>
        <v>0</v>
      </c>
      <c r="C30" s="30">
        <f>'Enero 2019'!C30+'Febrero 2019'!C30+'Marzo 2019'!C30+'Abril 2019'!C30-'Año 2019'!C30</f>
        <v>0</v>
      </c>
      <c r="D30" s="31">
        <f>'Enero 2019'!D30+'Febrero 2019'!D30+'Marzo 2019'!D30+'Abril 2019'!D30-'Año 2019'!D30</f>
        <v>0</v>
      </c>
      <c r="F30">
        <f>'ITR19'!B30-'Año 2019'!B30</f>
        <v>-6170</v>
      </c>
      <c r="G30">
        <f>'ITR19'!C30-'Año 2019'!C30</f>
        <v>-3704314.9548102953</v>
      </c>
      <c r="H30">
        <f>'ITR19'!D30-'Año 2019'!D30</f>
        <v>-4965</v>
      </c>
    </row>
    <row r="31" spans="1:8" ht="15.75" thickBot="1" x14ac:dyDescent="0.3">
      <c r="A31" s="94" t="s">
        <v>23</v>
      </c>
      <c r="B31" s="34">
        <f>'Enero 2019'!B31+'Febrero 2019'!B31+'Marzo 2019'!B31+'Abril 2019'!B31-'Año 2019'!B31</f>
        <v>0</v>
      </c>
      <c r="C31" s="34">
        <f>'Enero 2019'!C31+'Febrero 2019'!C31+'Marzo 2019'!C31+'Abril 2019'!C31-'Año 2019'!C31</f>
        <v>0</v>
      </c>
      <c r="D31" s="35">
        <f>'Enero 2019'!D31+'Febrero 2019'!D31+'Marzo 2019'!D31+'Abril 2019'!D31-'Año 2019'!D31</f>
        <v>0</v>
      </c>
      <c r="F31">
        <f>'ITR19'!B31-'Año 2019'!B31</f>
        <v>-7595</v>
      </c>
      <c r="G31">
        <f>'ITR19'!C31-'Año 2019'!C31</f>
        <v>-4360198.6707738489</v>
      </c>
      <c r="H31">
        <f>'ITR19'!D31-'Año 2019'!D31</f>
        <v>-5960</v>
      </c>
    </row>
    <row r="32" spans="1:8" ht="15.75" thickBot="1" x14ac:dyDescent="0.3">
      <c r="A32" s="24"/>
      <c r="B32" s="37"/>
      <c r="C32" s="37"/>
      <c r="D32" s="37"/>
    </row>
    <row r="33" spans="1:8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</row>
    <row r="34" spans="1:8" ht="15.75" thickBot="1" x14ac:dyDescent="0.3">
      <c r="A34" s="91" t="s">
        <v>25</v>
      </c>
      <c r="B34" s="34">
        <f>'Enero 2019'!B34+'Febrero 2019'!B34+'Marzo 2019'!B34+'Abril 2019'!B34-'Año 2019'!B34</f>
        <v>0</v>
      </c>
      <c r="C34" s="34">
        <f>'Enero 2019'!C34+'Febrero 2019'!C34+'Marzo 2019'!C34+'Abril 2019'!C34-'Año 2019'!C34</f>
        <v>0</v>
      </c>
      <c r="D34" s="35">
        <f>'Enero 2019'!D34+'Febrero 2019'!D34+'Marzo 2019'!D34+'Abril 2019'!D34-'Año 2019'!D34</f>
        <v>0</v>
      </c>
      <c r="F34">
        <f>'ITR19'!B34-'Año 2019'!B34</f>
        <v>-10394</v>
      </c>
      <c r="G34">
        <f>'ITR19'!C34-'Año 2019'!C34</f>
        <v>-8381455.140294645</v>
      </c>
      <c r="H34">
        <f>'ITR19'!D34-'Año 2019'!D34</f>
        <v>-7837</v>
      </c>
    </row>
    <row r="35" spans="1:8" ht="15.75" thickBot="1" x14ac:dyDescent="0.3">
      <c r="A35" s="24"/>
      <c r="B35" s="37"/>
      <c r="C35" s="37"/>
      <c r="D35" s="37"/>
    </row>
    <row r="36" spans="1:8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</row>
    <row r="37" spans="1:8" ht="15.75" thickBot="1" x14ac:dyDescent="0.3">
      <c r="A37" s="38" t="s">
        <v>27</v>
      </c>
      <c r="B37" s="34">
        <f>'Enero 2019'!B37+'Febrero 2019'!B37+'Marzo 2019'!B37+'Abril 2019'!B37-'Año 2019'!B37</f>
        <v>0</v>
      </c>
      <c r="C37" s="34">
        <f>'Enero 2019'!C37+'Febrero 2019'!C37+'Marzo 2019'!C37+'Abril 2019'!C37-'Año 2019'!C37</f>
        <v>0</v>
      </c>
      <c r="D37" s="34">
        <f>'Enero 2019'!D37+'Febrero 2019'!D37+'Marzo 2019'!D37+'Abril 2019'!D37-'Año 2019'!D37</f>
        <v>0</v>
      </c>
      <c r="F37">
        <f>'ITR19'!B37-'Año 2019'!B37</f>
        <v>-1026</v>
      </c>
      <c r="G37">
        <f>'ITR19'!C37-'Año 2019'!C37</f>
        <v>-1193365.9047288988</v>
      </c>
      <c r="H37">
        <f>'ITR19'!D37-'Año 2019'!D37</f>
        <v>-627</v>
      </c>
    </row>
    <row r="38" spans="1:8" ht="15.75" thickBot="1" x14ac:dyDescent="0.3">
      <c r="A38" s="39" t="s">
        <v>28</v>
      </c>
      <c r="B38" s="34">
        <f>'Enero 2019'!B38+'Febrero 2019'!B38+'Marzo 2019'!B38+'Abril 2019'!B38-'Año 2019'!B38</f>
        <v>0</v>
      </c>
      <c r="C38" s="34">
        <f>'Enero 2019'!C38+'Febrero 2019'!C38+'Marzo 2019'!C38+'Abril 2019'!C38-'Año 2019'!C38</f>
        <v>0</v>
      </c>
      <c r="D38" s="34">
        <f>'Enero 2019'!D38+'Febrero 2019'!D38+'Marzo 2019'!D38+'Abril 2019'!D38-'Año 2019'!D38</f>
        <v>0</v>
      </c>
      <c r="F38">
        <f>'ITR19'!B38-'Año 2019'!B38</f>
        <v>-1330</v>
      </c>
      <c r="G38">
        <f>'ITR19'!C38-'Año 2019'!C38</f>
        <v>-1749830.7710760497</v>
      </c>
      <c r="H38">
        <f>'ITR19'!D38-'Año 2019'!D38</f>
        <v>-704</v>
      </c>
    </row>
    <row r="39" spans="1:8" ht="15.75" thickBot="1" x14ac:dyDescent="0.3">
      <c r="A39" s="39" t="s">
        <v>29</v>
      </c>
      <c r="B39" s="34">
        <f>'Enero 2019'!B39+'Febrero 2019'!B39+'Marzo 2019'!B39+'Abril 2019'!B39-'Año 2019'!B39</f>
        <v>0</v>
      </c>
      <c r="C39" s="34">
        <f>'Enero 2019'!C39+'Febrero 2019'!C39+'Marzo 2019'!C39+'Abril 2019'!C39-'Año 2019'!C39</f>
        <v>0</v>
      </c>
      <c r="D39" s="34">
        <f>'Enero 2019'!D39+'Febrero 2019'!D39+'Marzo 2019'!D39+'Abril 2019'!D39-'Año 2019'!D39</f>
        <v>0</v>
      </c>
      <c r="F39">
        <f>'ITR19'!B39-'Año 2019'!B39</f>
        <v>-989</v>
      </c>
      <c r="G39">
        <f>'ITR19'!C39-'Año 2019'!C39</f>
        <v>-1051917.4301420208</v>
      </c>
      <c r="H39">
        <f>'ITR19'!D39-'Año 2019'!D39</f>
        <v>-717</v>
      </c>
    </row>
    <row r="40" spans="1:8" ht="15.75" thickBot="1" x14ac:dyDescent="0.3">
      <c r="A40" s="39" t="s">
        <v>30</v>
      </c>
      <c r="B40" s="34">
        <f>'Enero 2019'!B40+'Febrero 2019'!B40+'Marzo 2019'!B40+'Abril 2019'!B40-'Año 2019'!B40</f>
        <v>0</v>
      </c>
      <c r="C40" s="34">
        <f>'Enero 2019'!C40+'Febrero 2019'!C40+'Marzo 2019'!C40+'Abril 2019'!C40-'Año 2019'!C40</f>
        <v>0</v>
      </c>
      <c r="D40" s="34">
        <f>'Enero 2019'!D40+'Febrero 2019'!D40+'Marzo 2019'!D40+'Abril 2019'!D40-'Año 2019'!D40</f>
        <v>0</v>
      </c>
      <c r="F40">
        <f>'ITR19'!B40-'Año 2019'!B40</f>
        <v>-5500</v>
      </c>
      <c r="G40">
        <f>'ITR19'!C40-'Año 2019'!C40</f>
        <v>-5829667.3430867307</v>
      </c>
      <c r="H40">
        <f>'ITR19'!D40-'Año 2019'!D40</f>
        <v>-4229</v>
      </c>
    </row>
    <row r="41" spans="1:8" ht="15.75" thickBot="1" x14ac:dyDescent="0.3">
      <c r="A41" s="40" t="s">
        <v>31</v>
      </c>
      <c r="B41" s="34">
        <f>'Enero 2019'!B41+'Febrero 2019'!B41+'Marzo 2019'!B41+'Abril 2019'!B41-'Año 2019'!B41</f>
        <v>0</v>
      </c>
      <c r="C41" s="34">
        <f>'Enero 2019'!C41+'Febrero 2019'!C41+'Marzo 2019'!C41+'Abril 2019'!C41-'Año 2019'!C41</f>
        <v>0</v>
      </c>
      <c r="D41" s="34">
        <f>'Enero 2019'!D41+'Febrero 2019'!D41+'Marzo 2019'!D41+'Abril 2019'!D41-'Año 2019'!D41</f>
        <v>0</v>
      </c>
      <c r="F41">
        <f>'ITR19'!B41-'Año 2019'!B41</f>
        <v>-3583</v>
      </c>
      <c r="G41">
        <f>'ITR19'!C41-'Año 2019'!C41</f>
        <v>-3423701.3449696787</v>
      </c>
      <c r="H41">
        <f>'ITR19'!D41-'Año 2019'!D41</f>
        <v>-2846</v>
      </c>
    </row>
    <row r="42" spans="1:8" ht="15.75" thickBot="1" x14ac:dyDescent="0.3">
      <c r="A42" s="24"/>
      <c r="B42" s="37"/>
      <c r="C42" s="37"/>
      <c r="D42" s="37"/>
    </row>
    <row r="43" spans="1:8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</row>
    <row r="44" spans="1:8" ht="15.75" thickBot="1" x14ac:dyDescent="0.3">
      <c r="A44" s="38" t="s">
        <v>33</v>
      </c>
      <c r="B44" s="30">
        <f>'Enero 2019'!B44+'Febrero 2019'!B44+'Marzo 2019'!B44+'Abril 2019'!B44-'Año 2019'!B44</f>
        <v>0</v>
      </c>
      <c r="C44" s="30">
        <f>'Enero 2019'!C44+'Febrero 2019'!C44+'Marzo 2019'!C44+'Abril 2019'!C44-'Año 2019'!C44</f>
        <v>0</v>
      </c>
      <c r="D44" s="31">
        <f>'Enero 2019'!D44+'Febrero 2019'!D44+'Marzo 2019'!D44+'Abril 2019'!D44-'Año 2019'!D44</f>
        <v>0</v>
      </c>
      <c r="F44">
        <f>'ITR19'!B44-'Año 2019'!B44</f>
        <v>-1061</v>
      </c>
      <c r="G44">
        <f>'ITR19'!C44-'Año 2019'!C44</f>
        <v>-701061.28499999968</v>
      </c>
      <c r="H44">
        <f>'ITR19'!D44-'Año 2019'!D44</f>
        <v>-907</v>
      </c>
    </row>
    <row r="45" spans="1:8" ht="15.75" thickBot="1" x14ac:dyDescent="0.3">
      <c r="A45" s="39" t="s">
        <v>34</v>
      </c>
      <c r="B45" s="30">
        <f>'Enero 2019'!B45+'Febrero 2019'!B45+'Marzo 2019'!B45+'Abril 2019'!B45-'Año 2019'!B45</f>
        <v>0</v>
      </c>
      <c r="C45" s="30">
        <f>'Enero 2019'!C45+'Febrero 2019'!C45+'Marzo 2019'!C45+'Abril 2019'!C45-'Año 2019'!C45</f>
        <v>0</v>
      </c>
      <c r="D45" s="31">
        <f>'Enero 2019'!D45+'Febrero 2019'!D45+'Marzo 2019'!D45+'Abril 2019'!D45-'Año 2019'!D45</f>
        <v>0</v>
      </c>
      <c r="F45">
        <f>'ITR19'!B45-'Año 2019'!B45</f>
        <v>-3362</v>
      </c>
      <c r="G45">
        <f>'ITR19'!C45-'Año 2019'!C45</f>
        <v>-2883491.0685317311</v>
      </c>
      <c r="H45">
        <f>'ITR19'!D45-'Año 2019'!D45</f>
        <v>-2526</v>
      </c>
    </row>
    <row r="46" spans="1:8" ht="15.75" thickBot="1" x14ac:dyDescent="0.3">
      <c r="A46" s="39" t="s">
        <v>35</v>
      </c>
      <c r="B46" s="30">
        <f>'Enero 2019'!B46+'Febrero 2019'!B46+'Marzo 2019'!B46+'Abril 2019'!B46-'Año 2019'!B46</f>
        <v>0</v>
      </c>
      <c r="C46" s="30">
        <f>'Enero 2019'!C46+'Febrero 2019'!C46+'Marzo 2019'!C46+'Abril 2019'!C46-'Año 2019'!C46</f>
        <v>0</v>
      </c>
      <c r="D46" s="31">
        <f>'Enero 2019'!D46+'Febrero 2019'!D46+'Marzo 2019'!D46+'Abril 2019'!D46-'Año 2019'!D46</f>
        <v>0</v>
      </c>
      <c r="F46">
        <f>'ITR19'!B46-'Año 2019'!B46</f>
        <v>-1123</v>
      </c>
      <c r="G46">
        <f>'ITR19'!C46-'Año 2019'!C46</f>
        <v>-753893.10009180126</v>
      </c>
      <c r="H46">
        <f>'ITR19'!D46-'Año 2019'!D46</f>
        <v>-886</v>
      </c>
    </row>
    <row r="47" spans="1:8" ht="15.75" thickBot="1" x14ac:dyDescent="0.3">
      <c r="A47" s="39" t="s">
        <v>36</v>
      </c>
      <c r="B47" s="30">
        <f>'Enero 2019'!B47+'Febrero 2019'!B47+'Marzo 2019'!B47+'Abril 2019'!B47-'Año 2019'!B47</f>
        <v>0</v>
      </c>
      <c r="C47" s="30">
        <f>'Enero 2019'!C47+'Febrero 2019'!C47+'Marzo 2019'!C47+'Abril 2019'!C47-'Año 2019'!C47</f>
        <v>0</v>
      </c>
      <c r="D47" s="31">
        <f>'Enero 2019'!D47+'Febrero 2019'!D47+'Marzo 2019'!D47+'Abril 2019'!D47-'Año 2019'!D47</f>
        <v>0</v>
      </c>
      <c r="F47">
        <f>'ITR19'!B47-'Año 2019'!B47</f>
        <v>-8068</v>
      </c>
      <c r="G47">
        <f>'ITR19'!C47-'Año 2019'!C47</f>
        <v>-4995975.7969203647</v>
      </c>
      <c r="H47">
        <f>'ITR19'!D47-'Año 2019'!D47</f>
        <v>-4695</v>
      </c>
    </row>
    <row r="48" spans="1:8" ht="15.75" thickBot="1" x14ac:dyDescent="0.3">
      <c r="A48" s="39" t="s">
        <v>37</v>
      </c>
      <c r="B48" s="30">
        <f>'Enero 2019'!B48+'Febrero 2019'!B48+'Marzo 2019'!B48+'Abril 2019'!B48-'Año 2019'!B48</f>
        <v>0</v>
      </c>
      <c r="C48" s="30">
        <f>'Enero 2019'!C48+'Febrero 2019'!C48+'Marzo 2019'!C48+'Abril 2019'!C48-'Año 2019'!C48</f>
        <v>0</v>
      </c>
      <c r="D48" s="31">
        <f>'Enero 2019'!D48+'Febrero 2019'!D48+'Marzo 2019'!D48+'Abril 2019'!D48-'Año 2019'!D48</f>
        <v>0</v>
      </c>
      <c r="F48">
        <f>'ITR19'!B48-'Año 2019'!B48</f>
        <v>-1339</v>
      </c>
      <c r="G48">
        <f>'ITR19'!C48-'Año 2019'!C48</f>
        <v>-1387783.211452581</v>
      </c>
      <c r="H48">
        <f>'ITR19'!D48-'Año 2019'!D48</f>
        <v>-800</v>
      </c>
    </row>
    <row r="49" spans="1:8" ht="15.75" thickBot="1" x14ac:dyDescent="0.3">
      <c r="A49" s="39" t="s">
        <v>38</v>
      </c>
      <c r="B49" s="30">
        <f>'Enero 2019'!B49+'Febrero 2019'!B49+'Marzo 2019'!B49+'Abril 2019'!B49-'Año 2019'!B49</f>
        <v>0</v>
      </c>
      <c r="C49" s="30">
        <f>'Enero 2019'!C49+'Febrero 2019'!C49+'Marzo 2019'!C49+'Abril 2019'!C49-'Año 2019'!C49</f>
        <v>0</v>
      </c>
      <c r="D49" s="31">
        <f>'Enero 2019'!D49+'Febrero 2019'!D49+'Marzo 2019'!D49+'Abril 2019'!D49-'Año 2019'!D49</f>
        <v>0</v>
      </c>
      <c r="F49">
        <f>'ITR19'!B49-'Año 2019'!B49</f>
        <v>-1911</v>
      </c>
      <c r="G49">
        <f>'ITR19'!C49-'Año 2019'!C49</f>
        <v>-1433329.3576879492</v>
      </c>
      <c r="H49">
        <f>'ITR19'!D49-'Año 2019'!D49</f>
        <v>-1595</v>
      </c>
    </row>
    <row r="50" spans="1:8" ht="15.75" thickBot="1" x14ac:dyDescent="0.3">
      <c r="A50" s="39" t="s">
        <v>39</v>
      </c>
      <c r="B50" s="30">
        <f>'Enero 2019'!B50+'Febrero 2019'!B50+'Marzo 2019'!B50+'Abril 2019'!B50-'Año 2019'!B50</f>
        <v>0</v>
      </c>
      <c r="C50" s="30">
        <f>'Enero 2019'!C50+'Febrero 2019'!C50+'Marzo 2019'!C50+'Abril 2019'!C50-'Año 2019'!C50</f>
        <v>0</v>
      </c>
      <c r="D50" s="31">
        <f>'Enero 2019'!D50+'Febrero 2019'!D50+'Marzo 2019'!D50+'Abril 2019'!D50-'Año 2019'!D50</f>
        <v>0</v>
      </c>
      <c r="F50">
        <f>'ITR19'!B50-'Año 2019'!B50</f>
        <v>-488</v>
      </c>
      <c r="G50">
        <f>'ITR19'!C50-'Año 2019'!C50</f>
        <v>-854763.25866357284</v>
      </c>
      <c r="H50">
        <f>'ITR19'!D50-'Año 2019'!D50</f>
        <v>-274</v>
      </c>
    </row>
    <row r="51" spans="1:8" ht="15.75" thickBot="1" x14ac:dyDescent="0.3">
      <c r="A51" s="39" t="s">
        <v>40</v>
      </c>
      <c r="B51" s="30">
        <f>'Enero 2019'!B51+'Febrero 2019'!B51+'Marzo 2019'!B51+'Abril 2019'!B51-'Año 2019'!B51</f>
        <v>0</v>
      </c>
      <c r="C51" s="30">
        <f>'Enero 2019'!C51+'Febrero 2019'!C51+'Marzo 2019'!C51+'Abril 2019'!C51-'Año 2019'!C51</f>
        <v>0</v>
      </c>
      <c r="D51" s="31">
        <f>'Enero 2019'!D51+'Febrero 2019'!D51+'Marzo 2019'!D51+'Abril 2019'!D51-'Año 2019'!D51</f>
        <v>0</v>
      </c>
      <c r="F51">
        <f>'ITR19'!B51-'Año 2019'!B51</f>
        <v>-6451</v>
      </c>
      <c r="G51">
        <f>'ITR19'!C51-'Año 2019'!C51</f>
        <v>-5030605.9847967476</v>
      </c>
      <c r="H51">
        <f>'ITR19'!D51-'Año 2019'!D51</f>
        <v>-4723</v>
      </c>
    </row>
    <row r="52" spans="1:8" ht="15.75" thickBot="1" x14ac:dyDescent="0.3">
      <c r="A52" s="40" t="s">
        <v>41</v>
      </c>
      <c r="B52" s="34">
        <f>'Enero 2019'!B52+'Febrero 2019'!B52+'Marzo 2019'!B52+'Abril 2019'!B52-'Año 2019'!B52</f>
        <v>0</v>
      </c>
      <c r="C52" s="34">
        <f>'Enero 2019'!C52+'Febrero 2019'!C52+'Marzo 2019'!C52+'Abril 2019'!C52-'Año 2019'!C52</f>
        <v>0</v>
      </c>
      <c r="D52" s="35">
        <f>'Enero 2019'!D52+'Febrero 2019'!D52+'Marzo 2019'!D52+'Abril 2019'!D52-'Año 2019'!D52</f>
        <v>0</v>
      </c>
      <c r="F52">
        <f>'ITR19'!B52-'Año 2019'!B52</f>
        <v>-1089</v>
      </c>
      <c r="G52">
        <f>'ITR19'!C52-'Año 2019'!C52</f>
        <v>-944430.23999999976</v>
      </c>
      <c r="H52">
        <f>'ITR19'!D52-'Año 2019'!D52</f>
        <v>-833</v>
      </c>
    </row>
    <row r="53" spans="1:8" ht="15.75" thickBot="1" x14ac:dyDescent="0.3">
      <c r="A53" s="24"/>
      <c r="B53" s="37"/>
      <c r="C53" s="37"/>
      <c r="D53" s="37"/>
    </row>
    <row r="54" spans="1:8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</row>
    <row r="55" spans="1:8" ht="15.75" thickBot="1" x14ac:dyDescent="0.3">
      <c r="A55" s="38" t="s">
        <v>43</v>
      </c>
      <c r="B55" s="30">
        <f>'Enero 2019'!B55+'Febrero 2019'!B55+'Marzo 2019'!B55+'Abril 2019'!B55-'Año 2019'!B55</f>
        <v>0</v>
      </c>
      <c r="C55" s="30">
        <f>'Enero 2019'!C55+'Febrero 2019'!C55+'Marzo 2019'!C55+'Abril 2019'!C55-'Año 2019'!C55</f>
        <v>0</v>
      </c>
      <c r="D55" s="31">
        <f>'Enero 2019'!D55+'Febrero 2019'!D55+'Marzo 2019'!D55+'Abril 2019'!D55-'Año 2019'!D55</f>
        <v>0</v>
      </c>
      <c r="F55">
        <f>'ITR19'!B55-'Año 2019'!B55</f>
        <v>-56574</v>
      </c>
      <c r="G55">
        <f>'ITR19'!C55-'Año 2019'!C55</f>
        <v>-63023949.246054471</v>
      </c>
      <c r="H55">
        <f>'ITR19'!D55-'Año 2019'!D55</f>
        <v>-39572</v>
      </c>
    </row>
    <row r="56" spans="1:8" ht="15.75" thickBot="1" x14ac:dyDescent="0.3">
      <c r="A56" s="39" t="s">
        <v>44</v>
      </c>
      <c r="B56" s="30">
        <f>'Enero 2019'!B56+'Febrero 2019'!B56+'Marzo 2019'!B56+'Abril 2019'!B56-'Año 2019'!B56</f>
        <v>0</v>
      </c>
      <c r="C56" s="30">
        <f>'Enero 2019'!C56+'Febrero 2019'!C56+'Marzo 2019'!C56+'Abril 2019'!C56-'Año 2019'!C56</f>
        <v>0</v>
      </c>
      <c r="D56" s="31">
        <f>'Enero 2019'!D56+'Febrero 2019'!D56+'Marzo 2019'!D56+'Abril 2019'!D56-'Año 2019'!D56</f>
        <v>0</v>
      </c>
      <c r="F56">
        <f>'ITR19'!B56-'Año 2019'!B56</f>
        <v>-3404</v>
      </c>
      <c r="G56">
        <f>'ITR19'!C56-'Año 2019'!C56</f>
        <v>-3724494.5291044768</v>
      </c>
      <c r="H56">
        <f>'ITR19'!D56-'Año 2019'!D56</f>
        <v>-2292</v>
      </c>
    </row>
    <row r="57" spans="1:8" ht="15.75" thickBot="1" x14ac:dyDescent="0.3">
      <c r="A57" s="39" t="s">
        <v>45</v>
      </c>
      <c r="B57" s="30">
        <f>'Enero 2019'!B57+'Febrero 2019'!B57+'Marzo 2019'!B57+'Abril 2019'!B57-'Año 2019'!B57</f>
        <v>0</v>
      </c>
      <c r="C57" s="30">
        <f>'Enero 2019'!C57+'Febrero 2019'!C57+'Marzo 2019'!C57+'Abril 2019'!C57-'Año 2019'!C57</f>
        <v>0</v>
      </c>
      <c r="D57" s="31">
        <f>'Enero 2019'!D57+'Febrero 2019'!D57+'Marzo 2019'!D57+'Abril 2019'!D57-'Año 2019'!D57</f>
        <v>0</v>
      </c>
      <c r="F57">
        <f>'ITR19'!B57-'Año 2019'!B57</f>
        <v>-2093</v>
      </c>
      <c r="G57">
        <f>'ITR19'!C57-'Año 2019'!C57</f>
        <v>-2669145.1195750702</v>
      </c>
      <c r="H57">
        <f>'ITR19'!D57-'Año 2019'!D57</f>
        <v>-1053</v>
      </c>
    </row>
    <row r="58" spans="1:8" ht="15.75" thickBot="1" x14ac:dyDescent="0.3">
      <c r="A58" s="40" t="s">
        <v>46</v>
      </c>
      <c r="B58" s="34">
        <f>'Enero 2019'!B58+'Febrero 2019'!B58+'Marzo 2019'!B58+'Abril 2019'!B58-'Año 2019'!B58</f>
        <v>0</v>
      </c>
      <c r="C58" s="34">
        <f>'Enero 2019'!C58+'Febrero 2019'!C58+'Marzo 2019'!C58+'Abril 2019'!C58-'Año 2019'!C58</f>
        <v>0</v>
      </c>
      <c r="D58" s="35">
        <f>'Enero 2019'!D58+'Febrero 2019'!D58+'Marzo 2019'!D58+'Abril 2019'!D58-'Año 2019'!D58</f>
        <v>0</v>
      </c>
      <c r="F58">
        <f>'ITR19'!B58-'Año 2019'!B58</f>
        <v>-8288</v>
      </c>
      <c r="G58">
        <f>'ITR19'!C58-'Año 2019'!C58</f>
        <v>-8643808.7761485875</v>
      </c>
      <c r="H58">
        <f>'ITR19'!D58-'Año 2019'!D58</f>
        <v>-5835</v>
      </c>
    </row>
    <row r="59" spans="1:8" ht="15.75" thickBot="1" x14ac:dyDescent="0.3">
      <c r="A59" s="24"/>
      <c r="B59" s="37"/>
      <c r="C59" s="37"/>
      <c r="D59" s="37"/>
    </row>
    <row r="60" spans="1:8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</row>
    <row r="61" spans="1:8" ht="15.75" thickBot="1" x14ac:dyDescent="0.3">
      <c r="A61" s="38" t="s">
        <v>48</v>
      </c>
      <c r="B61" s="30">
        <f>'Enero 2019'!B61+'Febrero 2019'!B61+'Marzo 2019'!B61+'Abril 2019'!B61-'Año 2019'!B61</f>
        <v>0</v>
      </c>
      <c r="C61" s="30">
        <f>'Enero 2019'!C61+'Febrero 2019'!C61+'Marzo 2019'!C61+'Abril 2019'!C61-'Año 2019'!C61</f>
        <v>0</v>
      </c>
      <c r="D61" s="31">
        <f>'Enero 2019'!D61+'Febrero 2019'!D61+'Marzo 2019'!D61+'Abril 2019'!D61-'Año 2019'!D61</f>
        <v>0</v>
      </c>
      <c r="F61">
        <f>'ITR19'!B61-'Año 2019'!B61</f>
        <v>-5173</v>
      </c>
      <c r="G61">
        <f>'ITR19'!C61-'Año 2019'!C61</f>
        <v>-4240739.8393290006</v>
      </c>
      <c r="H61">
        <f>'ITR19'!D61-'Año 2019'!D61</f>
        <v>-4285</v>
      </c>
    </row>
    <row r="62" spans="1:8" ht="15.75" thickBot="1" x14ac:dyDescent="0.3">
      <c r="A62" s="39" t="s">
        <v>49</v>
      </c>
      <c r="B62" s="30">
        <f>'Enero 2019'!B62+'Febrero 2019'!B62+'Marzo 2019'!B62+'Abril 2019'!B62-'Año 2019'!B62</f>
        <v>0</v>
      </c>
      <c r="C62" s="30">
        <f>'Enero 2019'!C62+'Febrero 2019'!C62+'Marzo 2019'!C62+'Abril 2019'!C62-'Año 2019'!C62</f>
        <v>0</v>
      </c>
      <c r="D62" s="31">
        <f>'Enero 2019'!D62+'Febrero 2019'!D62+'Marzo 2019'!D62+'Abril 2019'!D62-'Año 2019'!D62</f>
        <v>0</v>
      </c>
      <c r="F62">
        <f>'ITR19'!B62-'Año 2019'!B62</f>
        <v>-2901</v>
      </c>
      <c r="G62">
        <f>'ITR19'!C62-'Año 2019'!C62</f>
        <v>-3690693.079531325</v>
      </c>
      <c r="H62">
        <f>'ITR19'!D62-'Año 2019'!D62</f>
        <v>-1359</v>
      </c>
    </row>
    <row r="63" spans="1:8" ht="15.75" thickBot="1" x14ac:dyDescent="0.3">
      <c r="A63" s="40" t="s">
        <v>50</v>
      </c>
      <c r="B63" s="34">
        <f>'Enero 2019'!B63+'Febrero 2019'!B63+'Marzo 2019'!B63+'Abril 2019'!B63-'Año 2019'!B63</f>
        <v>0</v>
      </c>
      <c r="C63" s="34">
        <f>'Enero 2019'!C63+'Febrero 2019'!C63+'Marzo 2019'!C63+'Abril 2019'!C63-'Año 2019'!C63</f>
        <v>0</v>
      </c>
      <c r="D63" s="35">
        <f>'Enero 2019'!D63+'Febrero 2019'!D63+'Marzo 2019'!D63+'Abril 2019'!D63-'Año 2019'!D63</f>
        <v>0</v>
      </c>
      <c r="F63">
        <f>'ITR19'!B63-'Año 2019'!B63</f>
        <v>-27362</v>
      </c>
      <c r="G63">
        <f>'ITR19'!C63-'Año 2019'!C63</f>
        <v>-19340616.833658397</v>
      </c>
      <c r="H63">
        <f>'ITR19'!D63-'Año 2019'!D63</f>
        <v>-21447</v>
      </c>
    </row>
    <row r="64" spans="1:8" ht="15.75" thickBot="1" x14ac:dyDescent="0.3">
      <c r="A64" s="24"/>
      <c r="B64" s="37"/>
      <c r="C64" s="37"/>
      <c r="D64" s="37"/>
    </row>
    <row r="65" spans="1:8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</row>
    <row r="66" spans="1:8" ht="15.75" thickBot="1" x14ac:dyDescent="0.3">
      <c r="A66" s="38" t="s">
        <v>52</v>
      </c>
      <c r="B66" s="30">
        <f>'Enero 2019'!B66+'Febrero 2019'!B66+'Marzo 2019'!B66+'Abril 2019'!B66-'Año 2019'!B66</f>
        <v>0</v>
      </c>
      <c r="C66" s="30">
        <f>'Enero 2019'!C66+'Febrero 2019'!C66+'Marzo 2019'!C66+'Abril 2019'!C66-'Año 2019'!C66</f>
        <v>0</v>
      </c>
      <c r="D66" s="31">
        <f>'Enero 2019'!D66+'Febrero 2019'!D66+'Marzo 2019'!D66+'Abril 2019'!D66-'Año 2019'!D66</f>
        <v>0</v>
      </c>
      <c r="F66">
        <f>'ITR19'!B66-'Año 2019'!B66</f>
        <v>-1003</v>
      </c>
      <c r="G66">
        <f>'ITR19'!C66-'Año 2019'!C66</f>
        <v>-991856.22552329954</v>
      </c>
      <c r="H66">
        <f>'ITR19'!D66-'Año 2019'!D66</f>
        <v>-454</v>
      </c>
    </row>
    <row r="67" spans="1:8" ht="15.75" thickBot="1" x14ac:dyDescent="0.3">
      <c r="A67" s="40" t="s">
        <v>53</v>
      </c>
      <c r="B67" s="34">
        <f>'Enero 2019'!B67+'Febrero 2019'!B67+'Marzo 2019'!B67+'Abril 2019'!B67-'Año 2019'!B67</f>
        <v>0</v>
      </c>
      <c r="C67" s="34">
        <f>'Enero 2019'!C67+'Febrero 2019'!C67+'Marzo 2019'!C67+'Abril 2019'!C67-'Año 2019'!C67</f>
        <v>0</v>
      </c>
      <c r="D67" s="35">
        <f>'Enero 2019'!D67+'Febrero 2019'!D67+'Marzo 2019'!D67+'Abril 2019'!D67-'Año 2019'!D67</f>
        <v>0</v>
      </c>
      <c r="F67">
        <f>'ITR19'!B67-'Año 2019'!B67</f>
        <v>-940</v>
      </c>
      <c r="G67">
        <f>'ITR19'!C67-'Año 2019'!C67</f>
        <v>-817378.86004891619</v>
      </c>
      <c r="H67">
        <f>'ITR19'!D67-'Año 2019'!D67</f>
        <v>-627</v>
      </c>
    </row>
    <row r="68" spans="1:8" ht="15.75" thickBot="1" x14ac:dyDescent="0.3">
      <c r="A68" s="24"/>
      <c r="B68" s="37"/>
      <c r="C68" s="37"/>
      <c r="D68" s="37"/>
    </row>
    <row r="69" spans="1:8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</row>
    <row r="70" spans="1:8" ht="15.75" thickBot="1" x14ac:dyDescent="0.3">
      <c r="A70" s="38" t="s">
        <v>55</v>
      </c>
      <c r="B70" s="30">
        <f>'Enero 2019'!B70+'Febrero 2019'!B70+'Marzo 2019'!B70+'Abril 2019'!B70-'Año 2019'!B70</f>
        <v>0</v>
      </c>
      <c r="C70" s="30">
        <f>'Enero 2019'!C70+'Febrero 2019'!C70+'Marzo 2019'!C70+'Abril 2019'!C70-'Año 2019'!C70</f>
        <v>0</v>
      </c>
      <c r="D70" s="31">
        <f>'Enero 2019'!D70+'Febrero 2019'!D70+'Marzo 2019'!D70+'Abril 2019'!D70-'Año 2019'!D70</f>
        <v>0</v>
      </c>
      <c r="F70">
        <f>'ITR19'!B70-'Año 2019'!B70</f>
        <v>-7686</v>
      </c>
      <c r="G70">
        <f>'ITR19'!C70-'Año 2019'!C70</f>
        <v>-6323403.3138368763</v>
      </c>
      <c r="H70">
        <f>'ITR19'!D70-'Año 2019'!D70</f>
        <v>-5266</v>
      </c>
    </row>
    <row r="71" spans="1:8" ht="15.75" thickBot="1" x14ac:dyDescent="0.3">
      <c r="A71" s="39" t="s">
        <v>56</v>
      </c>
      <c r="B71" s="30">
        <f>'Enero 2019'!B71+'Febrero 2019'!B71+'Marzo 2019'!B71+'Abril 2019'!B71-'Año 2019'!B71</f>
        <v>0</v>
      </c>
      <c r="C71" s="30">
        <f>'Enero 2019'!C71+'Febrero 2019'!C71+'Marzo 2019'!C71+'Abril 2019'!C71-'Año 2019'!C71</f>
        <v>0</v>
      </c>
      <c r="D71" s="31">
        <f>'Enero 2019'!D71+'Febrero 2019'!D71+'Marzo 2019'!D71+'Abril 2019'!D71-'Año 2019'!D71</f>
        <v>0</v>
      </c>
      <c r="F71">
        <f>'ITR19'!B71-'Año 2019'!B71</f>
        <v>-941</v>
      </c>
      <c r="G71">
        <f>'ITR19'!C71-'Año 2019'!C71</f>
        <v>-1098456.1505073071</v>
      </c>
      <c r="H71">
        <f>'ITR19'!D71-'Año 2019'!D71</f>
        <v>-553</v>
      </c>
    </row>
    <row r="72" spans="1:8" ht="15.75" thickBot="1" x14ac:dyDescent="0.3">
      <c r="A72" s="39" t="s">
        <v>57</v>
      </c>
      <c r="B72" s="30">
        <f>'Enero 2019'!B72+'Febrero 2019'!B72+'Marzo 2019'!B72+'Abril 2019'!B72-'Año 2019'!B72</f>
        <v>0</v>
      </c>
      <c r="C72" s="30">
        <f>'Enero 2019'!C72+'Febrero 2019'!C72+'Marzo 2019'!C72+'Abril 2019'!C72-'Año 2019'!C72</f>
        <v>0</v>
      </c>
      <c r="D72" s="31">
        <f>'Enero 2019'!D72+'Febrero 2019'!D72+'Marzo 2019'!D72+'Abril 2019'!D72-'Año 2019'!D72</f>
        <v>0</v>
      </c>
      <c r="F72">
        <f>'ITR19'!B72-'Año 2019'!B72</f>
        <v>-992</v>
      </c>
      <c r="G72">
        <f>'ITR19'!C72-'Año 2019'!C72</f>
        <v>-955874.13979598973</v>
      </c>
      <c r="H72">
        <f>'ITR19'!D72-'Año 2019'!D72</f>
        <v>-639</v>
      </c>
    </row>
    <row r="73" spans="1:8" ht="15.75" thickBot="1" x14ac:dyDescent="0.3">
      <c r="A73" s="40" t="s">
        <v>58</v>
      </c>
      <c r="B73" s="34">
        <f>'Enero 2019'!B73+'Febrero 2019'!B73+'Marzo 2019'!B73+'Abril 2019'!B73-'Año 2019'!B73</f>
        <v>0</v>
      </c>
      <c r="C73" s="34">
        <f>'Enero 2019'!C73+'Febrero 2019'!C73+'Marzo 2019'!C73+'Abril 2019'!C73-'Año 2019'!C73</f>
        <v>0</v>
      </c>
      <c r="D73" s="35">
        <f>'Enero 2019'!D73+'Febrero 2019'!D73+'Marzo 2019'!D73+'Abril 2019'!D73-'Año 2019'!D73</f>
        <v>0</v>
      </c>
      <c r="F73">
        <f>'ITR19'!B73-'Año 2019'!B73</f>
        <v>-7940</v>
      </c>
      <c r="G73">
        <f>'ITR19'!C73-'Año 2019'!C73</f>
        <v>-8261960.6083865389</v>
      </c>
      <c r="H73">
        <f>'ITR19'!D73-'Año 2019'!D73</f>
        <v>-4952</v>
      </c>
    </row>
    <row r="74" spans="1:8" ht="15.75" thickBot="1" x14ac:dyDescent="0.3">
      <c r="A74" s="24"/>
      <c r="B74" s="37"/>
      <c r="C74" s="37"/>
      <c r="D74" s="37"/>
    </row>
    <row r="75" spans="1:8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</row>
    <row r="76" spans="1:8" ht="15.75" thickBot="1" x14ac:dyDescent="0.3">
      <c r="A76" s="92" t="s">
        <v>60</v>
      </c>
      <c r="B76" s="34">
        <f>'Enero 2019'!B76+'Febrero 2019'!B76+'Marzo 2019'!B76+'Abril 2019'!B76-'Año 2019'!B76</f>
        <v>0</v>
      </c>
      <c r="C76" s="34">
        <f>'Enero 2019'!C76+'Febrero 2019'!C76+'Marzo 2019'!C76+'Abril 2019'!C76-'Año 2019'!C76</f>
        <v>0</v>
      </c>
      <c r="D76" s="35">
        <f>'Enero 2019'!D76+'Febrero 2019'!D76+'Marzo 2019'!D76+'Abril 2019'!D76-'Año 2019'!D76</f>
        <v>0</v>
      </c>
      <c r="F76">
        <f>'ITR19'!B76-'Año 2019'!B76</f>
        <v>-46136</v>
      </c>
      <c r="G76">
        <f>'ITR19'!C76-'Año 2019'!C76</f>
        <v>-50365069.57546255</v>
      </c>
      <c r="H76">
        <f>'ITR19'!D76-'Año 2019'!D76</f>
        <v>-33049</v>
      </c>
    </row>
    <row r="77" spans="1:8" ht="15.75" thickBot="1" x14ac:dyDescent="0.3">
      <c r="A77" s="24"/>
      <c r="B77" s="37"/>
      <c r="C77" s="37"/>
      <c r="D77" s="37"/>
    </row>
    <row r="78" spans="1:8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</row>
    <row r="79" spans="1:8" ht="15.75" thickBot="1" x14ac:dyDescent="0.3">
      <c r="A79" s="92" t="s">
        <v>62</v>
      </c>
      <c r="B79" s="34">
        <f>'Enero 2019'!B79+'Febrero 2019'!B79+'Marzo 2019'!B79+'Abril 2019'!B79-'Año 2019'!B79</f>
        <v>0</v>
      </c>
      <c r="C79" s="34">
        <f>'Enero 2019'!C79+'Febrero 2019'!C79+'Marzo 2019'!C79+'Abril 2019'!C79-'Año 2019'!C79</f>
        <v>0</v>
      </c>
      <c r="D79" s="35">
        <f>'Enero 2019'!D79+'Febrero 2019'!D79+'Marzo 2019'!D79+'Abril 2019'!D79-'Año 2019'!D79</f>
        <v>0</v>
      </c>
      <c r="F79">
        <f>'ITR19'!B79-'Año 2019'!B79</f>
        <v>-27866</v>
      </c>
      <c r="G79">
        <f>'ITR19'!C79-'Año 2019'!C79</f>
        <v>-20398231.270002156</v>
      </c>
      <c r="H79">
        <f>'ITR19'!D79-'Año 2019'!D79</f>
        <v>-23822</v>
      </c>
    </row>
    <row r="80" spans="1:8" ht="15.75" thickBot="1" x14ac:dyDescent="0.3">
      <c r="A80" s="24"/>
      <c r="B80" s="37"/>
      <c r="C80" s="37"/>
      <c r="D80" s="37"/>
    </row>
    <row r="81" spans="1:8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</row>
    <row r="82" spans="1:8" ht="15.75" thickBot="1" x14ac:dyDescent="0.3">
      <c r="A82" s="92" t="s">
        <v>64</v>
      </c>
      <c r="B82" s="34">
        <f>'Enero 2019'!B82+'Febrero 2019'!B82+'Marzo 2019'!B82+'Abril 2019'!B82-'Año 2019'!B82</f>
        <v>0</v>
      </c>
      <c r="C82" s="34">
        <f>'Enero 2019'!C82+'Febrero 2019'!C82+'Marzo 2019'!C82+'Abril 2019'!C82-'Año 2019'!C82</f>
        <v>0</v>
      </c>
      <c r="D82" s="35">
        <f>'Enero 2019'!D82+'Febrero 2019'!D82+'Marzo 2019'!D82+'Abril 2019'!D82-'Año 2019'!D82</f>
        <v>0</v>
      </c>
      <c r="F82">
        <f>'ITR19'!B82-'Año 2019'!B82</f>
        <v>-10081</v>
      </c>
      <c r="G82">
        <f>'ITR19'!C82-'Año 2019'!C82</f>
        <v>-11375739.15895392</v>
      </c>
      <c r="H82">
        <f>'ITR19'!D82-'Año 2019'!D82</f>
        <v>-7038</v>
      </c>
    </row>
    <row r="83" spans="1:8" ht="15.75" thickBot="1" x14ac:dyDescent="0.3">
      <c r="A83" s="24"/>
      <c r="B83" s="37"/>
      <c r="C83" s="37"/>
      <c r="D83" s="37"/>
    </row>
    <row r="84" spans="1:8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</row>
    <row r="85" spans="1:8" ht="15.75" thickBot="1" x14ac:dyDescent="0.3">
      <c r="A85" s="38" t="s">
        <v>66</v>
      </c>
      <c r="B85" s="30">
        <f>'Enero 2019'!B85+'Febrero 2019'!B85+'Marzo 2019'!B85+'Abril 2019'!B85-'Año 2019'!B85</f>
        <v>0</v>
      </c>
      <c r="C85" s="30">
        <f>'Enero 2019'!C85+'Febrero 2019'!C85+'Marzo 2019'!C85+'Abril 2019'!C85-'Año 2019'!C85</f>
        <v>0</v>
      </c>
      <c r="D85" s="31">
        <f>'Enero 2019'!D85+'Febrero 2019'!D85+'Marzo 2019'!D85+'Abril 2019'!D85-'Año 2019'!D85</f>
        <v>0</v>
      </c>
      <c r="F85">
        <f>'ITR19'!B85-'Año 2019'!B85</f>
        <v>-3719</v>
      </c>
      <c r="G85">
        <f>'ITR19'!C85-'Año 2019'!C85</f>
        <v>-3575502.5893334895</v>
      </c>
      <c r="H85">
        <f>'ITR19'!D85-'Año 2019'!D85</f>
        <v>-2596</v>
      </c>
    </row>
    <row r="86" spans="1:8" ht="15.75" thickBot="1" x14ac:dyDescent="0.3">
      <c r="A86" s="39" t="s">
        <v>67</v>
      </c>
      <c r="B86" s="30">
        <f>'Enero 2019'!B86+'Febrero 2019'!B86+'Marzo 2019'!B86+'Abril 2019'!B86-'Año 2019'!B86</f>
        <v>0</v>
      </c>
      <c r="C86" s="30">
        <f>'Enero 2019'!C86+'Febrero 2019'!C86+'Marzo 2019'!C86+'Abril 2019'!C86-'Año 2019'!C86</f>
        <v>0</v>
      </c>
      <c r="D86" s="31">
        <f>'Enero 2019'!D86+'Febrero 2019'!D86+'Marzo 2019'!D86+'Abril 2019'!D86-'Año 2019'!D86</f>
        <v>0</v>
      </c>
      <c r="F86">
        <f>'ITR19'!B86-'Año 2019'!B86</f>
        <v>-2806</v>
      </c>
      <c r="G86">
        <f>'ITR19'!C86-'Año 2019'!C86</f>
        <v>-2638191.7498367019</v>
      </c>
      <c r="H86">
        <f>'ITR19'!D86-'Año 2019'!D86</f>
        <v>-2117</v>
      </c>
    </row>
    <row r="87" spans="1:8" ht="15.75" thickBot="1" x14ac:dyDescent="0.3">
      <c r="A87" s="40" t="s">
        <v>68</v>
      </c>
      <c r="B87" s="34">
        <f>'Enero 2019'!B87+'Febrero 2019'!B87+'Marzo 2019'!B87+'Abril 2019'!B87-'Año 2019'!B87</f>
        <v>0</v>
      </c>
      <c r="C87" s="34">
        <f>'Enero 2019'!C87+'Febrero 2019'!C87+'Marzo 2019'!C87+'Abril 2019'!C87-'Año 2019'!C87</f>
        <v>0</v>
      </c>
      <c r="D87" s="35">
        <f>'Enero 2019'!D87+'Febrero 2019'!D87+'Marzo 2019'!D87+'Abril 2019'!D87-'Año 2019'!D87</f>
        <v>0</v>
      </c>
      <c r="F87">
        <f>'ITR19'!B87-'Año 2019'!B87</f>
        <v>-10132</v>
      </c>
      <c r="G87">
        <f>'ITR19'!C87-'Año 2019'!C87</f>
        <v>-8804448.1000389941</v>
      </c>
      <c r="H87">
        <f>'ITR19'!D87-'Año 2019'!D87</f>
        <v>-8120</v>
      </c>
    </row>
    <row r="88" spans="1:8" ht="15.75" thickBot="1" x14ac:dyDescent="0.3">
      <c r="A88" s="24"/>
      <c r="B88" s="37"/>
      <c r="C88" s="37"/>
      <c r="D88" s="37"/>
    </row>
    <row r="89" spans="1:8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</row>
    <row r="90" spans="1:8" ht="15.75" thickBot="1" x14ac:dyDescent="0.3">
      <c r="A90" s="91" t="s">
        <v>70</v>
      </c>
      <c r="B90" s="34">
        <f>'Enero 2019'!B90+'Febrero 2019'!B90+'Marzo 2019'!B90+'Abril 2019'!B90-'Año 2019'!B90</f>
        <v>0</v>
      </c>
      <c r="C90" s="34">
        <f>'Enero 2019'!C90+'Febrero 2019'!C90+'Marzo 2019'!C90+'Abril 2019'!C90-'Año 2019'!C90</f>
        <v>0</v>
      </c>
      <c r="D90" s="35">
        <f>'Enero 2019'!D90+'Febrero 2019'!D90+'Marzo 2019'!D90+'Abril 2019'!D90-'Año 2019'!D90</f>
        <v>0</v>
      </c>
      <c r="F90">
        <f>'ITR19'!B90-'Año 2019'!B90</f>
        <v>-16703.21</v>
      </c>
      <c r="G90">
        <f>'ITR19'!C90-'Año 2019'!C90</f>
        <v>-3020592.3994354811</v>
      </c>
      <c r="H90">
        <f>'ITR19'!D90-'Año 2019'!D90</f>
        <v>-2105</v>
      </c>
    </row>
    <row r="91" spans="1:8" ht="15.75" thickBot="1" x14ac:dyDescent="0.3">
      <c r="A91" s="24"/>
      <c r="B91" s="37"/>
      <c r="C91" s="37"/>
      <c r="D91" s="37"/>
    </row>
    <row r="92" spans="1:8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view="pageBreakPreview" zoomScale="75" zoomScaleNormal="100" zoomScaleSheetLayoutView="75" workbookViewId="0">
      <selection activeCell="N92" sqref="A1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3">
        <v>0.11436541143654111</v>
      </c>
      <c r="M10" s="113">
        <v>-0.24871470971833631</v>
      </c>
      <c r="N10" s="115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3">
        <v>0.1270718232044199</v>
      </c>
      <c r="M11" s="113">
        <v>-0.17323732628449584</v>
      </c>
      <c r="N11" s="115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3">
        <v>0.43701399688958009</v>
      </c>
      <c r="M12" s="113">
        <v>0.52914646727735493</v>
      </c>
      <c r="N12" s="115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3">
        <v>-2.2757697456492587E-2</v>
      </c>
      <c r="M13" s="113">
        <v>-0.17121142377153509</v>
      </c>
      <c r="N13" s="115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3">
        <v>-6.7450980392156912E-2</v>
      </c>
      <c r="M14" s="113">
        <v>-0.13317661841487194</v>
      </c>
      <c r="N14" s="115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3">
        <v>6.1416977407326101E-2</v>
      </c>
      <c r="M15" s="113">
        <v>-6.8171000745525845E-2</v>
      </c>
      <c r="N15" s="115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09">
        <v>11028</v>
      </c>
      <c r="H16" s="109">
        <v>9898353.8805944696</v>
      </c>
      <c r="I16" s="110">
        <v>6786</v>
      </c>
      <c r="K16" s="9" t="s">
        <v>12</v>
      </c>
      <c r="L16" s="116">
        <v>-0.10482408414943778</v>
      </c>
      <c r="M16" s="116">
        <v>-0.15035138316457797</v>
      </c>
      <c r="N16" s="117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0">
        <v>5.7038834951456341E-2</v>
      </c>
    </row>
    <row r="19" spans="1:18" ht="13.5" thickBot="1" x14ac:dyDescent="0.25">
      <c r="A19" s="38" t="s">
        <v>14</v>
      </c>
      <c r="B19" s="128">
        <v>900</v>
      </c>
      <c r="C19" s="128">
        <v>1435829.5799346922</v>
      </c>
      <c r="D19" s="129">
        <v>313</v>
      </c>
      <c r="E19" s="20"/>
      <c r="F19" s="68" t="s">
        <v>14</v>
      </c>
      <c r="G19" s="132">
        <v>650</v>
      </c>
      <c r="H19" s="132">
        <v>1270704.8700775148</v>
      </c>
      <c r="I19" s="133">
        <v>181</v>
      </c>
      <c r="K19" s="10" t="s">
        <v>14</v>
      </c>
      <c r="L19" s="137">
        <v>0.38461538461538458</v>
      </c>
      <c r="M19" s="137">
        <v>0.12994733375587408</v>
      </c>
      <c r="N19" s="139">
        <v>0.72928176795580102</v>
      </c>
    </row>
    <row r="20" spans="1:18" ht="13.5" thickBot="1" x14ac:dyDescent="0.25">
      <c r="A20" s="39" t="s">
        <v>15</v>
      </c>
      <c r="B20" s="128">
        <v>1198</v>
      </c>
      <c r="C20" s="128">
        <v>1035914.68</v>
      </c>
      <c r="D20" s="129">
        <v>840</v>
      </c>
      <c r="E20" s="20"/>
      <c r="F20" s="68" t="s">
        <v>15</v>
      </c>
      <c r="G20" s="132">
        <v>1238</v>
      </c>
      <c r="H20" s="132">
        <v>1208590.07</v>
      </c>
      <c r="I20" s="133">
        <v>873</v>
      </c>
      <c r="K20" s="11" t="s">
        <v>15</v>
      </c>
      <c r="L20" s="137">
        <v>-3.2310177705977328E-2</v>
      </c>
      <c r="M20" s="137">
        <v>-0.14287341447377599</v>
      </c>
      <c r="N20" s="139">
        <v>-3.7800687285223344E-2</v>
      </c>
    </row>
    <row r="21" spans="1:18" ht="13.5" thickBot="1" x14ac:dyDescent="0.25">
      <c r="A21" s="40" t="s">
        <v>16</v>
      </c>
      <c r="B21" s="130">
        <v>12385</v>
      </c>
      <c r="C21" s="130">
        <v>13152791.828840161</v>
      </c>
      <c r="D21" s="131">
        <v>7557</v>
      </c>
      <c r="E21" s="20"/>
      <c r="F21" s="69" t="s">
        <v>16</v>
      </c>
      <c r="G21" s="134">
        <v>12458</v>
      </c>
      <c r="H21" s="134">
        <v>13245666.72209958</v>
      </c>
      <c r="I21" s="135">
        <v>7186</v>
      </c>
      <c r="K21" s="12" t="s">
        <v>16</v>
      </c>
      <c r="L21" s="138">
        <v>-5.8596885535399101E-3</v>
      </c>
      <c r="M21" s="138">
        <v>-7.0117190178478062E-3</v>
      </c>
      <c r="N21" s="140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4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2">
        <v>995</v>
      </c>
      <c r="H37" s="112">
        <v>1267307.7789443878</v>
      </c>
      <c r="I37" s="112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2">
        <v>1031</v>
      </c>
      <c r="H38" s="112">
        <v>1464188.0321889403</v>
      </c>
      <c r="I38" s="112">
        <v>394</v>
      </c>
      <c r="K38" s="11" t="s">
        <v>28</v>
      </c>
      <c r="L38" s="113">
        <v>-1.2609117361784716E-2</v>
      </c>
      <c r="M38" s="113">
        <v>9.3892736159296275E-2</v>
      </c>
      <c r="N38" s="115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2">
        <v>865</v>
      </c>
      <c r="H39" s="112">
        <v>1120964.219998817</v>
      </c>
      <c r="I39" s="112">
        <v>517</v>
      </c>
      <c r="K39" s="11" t="s">
        <v>29</v>
      </c>
      <c r="L39" s="113">
        <v>2.1965317919075078E-2</v>
      </c>
      <c r="M39" s="113">
        <v>-9.5293815721337882E-3</v>
      </c>
      <c r="N39" s="115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2">
        <v>6506</v>
      </c>
      <c r="H40" s="112">
        <v>5759014.7487784885</v>
      </c>
      <c r="I40" s="112">
        <v>4600</v>
      </c>
      <c r="K40" s="11" t="s">
        <v>30</v>
      </c>
      <c r="L40" s="113">
        <v>-0.1607746695358131</v>
      </c>
      <c r="M40" s="113">
        <v>-5.2963992846634445E-2</v>
      </c>
      <c r="N40" s="115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2">
        <v>2882</v>
      </c>
      <c r="H41" s="112">
        <v>2703122.1687842151</v>
      </c>
      <c r="I41" s="112">
        <v>2031</v>
      </c>
      <c r="K41" s="12" t="s">
        <v>31</v>
      </c>
      <c r="L41" s="118">
        <v>4.8924358084663444E-2</v>
      </c>
      <c r="M41" s="118">
        <v>0.14292943932074942</v>
      </c>
      <c r="N41" s="119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28">
        <v>949</v>
      </c>
      <c r="C44" s="128">
        <v>630468.17999999993</v>
      </c>
      <c r="D44" s="129">
        <v>714</v>
      </c>
      <c r="E44" s="20"/>
      <c r="F44" s="76" t="s">
        <v>33</v>
      </c>
      <c r="G44" s="132">
        <v>813</v>
      </c>
      <c r="H44" s="132">
        <v>531650.18999999994</v>
      </c>
      <c r="I44" s="133">
        <v>620</v>
      </c>
      <c r="K44" s="10" t="s">
        <v>33</v>
      </c>
      <c r="L44" s="159">
        <v>0.16728167281672812</v>
      </c>
      <c r="M44" s="159">
        <v>0.18587031822559874</v>
      </c>
      <c r="N44" s="160">
        <v>0.15161290322580645</v>
      </c>
    </row>
    <row r="45" spans="1:18" ht="13.5" thickBot="1" x14ac:dyDescent="0.25">
      <c r="A45" s="39" t="s">
        <v>34</v>
      </c>
      <c r="B45" s="128">
        <v>2939</v>
      </c>
      <c r="C45" s="128">
        <v>3723330.2980760606</v>
      </c>
      <c r="D45" s="129">
        <v>1780</v>
      </c>
      <c r="E45" s="20"/>
      <c r="F45" s="77" t="s">
        <v>34</v>
      </c>
      <c r="G45" s="132">
        <v>3574</v>
      </c>
      <c r="H45" s="132">
        <v>4582714.7049027504</v>
      </c>
      <c r="I45" s="133">
        <v>2139</v>
      </c>
      <c r="K45" s="11" t="s">
        <v>34</v>
      </c>
      <c r="L45" s="137">
        <v>-0.1776720761052043</v>
      </c>
      <c r="M45" s="137">
        <v>-0.18752736361861888</v>
      </c>
      <c r="N45" s="139">
        <v>-0.16783543712014959</v>
      </c>
    </row>
    <row r="46" spans="1:18" ht="13.5" thickBot="1" x14ac:dyDescent="0.25">
      <c r="A46" s="39" t="s">
        <v>35</v>
      </c>
      <c r="B46" s="128">
        <v>730</v>
      </c>
      <c r="C46" s="128">
        <v>519590.24002056103</v>
      </c>
      <c r="D46" s="129">
        <v>506</v>
      </c>
      <c r="E46" s="20"/>
      <c r="F46" s="77" t="s">
        <v>35</v>
      </c>
      <c r="G46" s="132">
        <v>897</v>
      </c>
      <c r="H46" s="132">
        <v>765315.86250536004</v>
      </c>
      <c r="I46" s="133">
        <v>591</v>
      </c>
      <c r="K46" s="11" t="s">
        <v>35</v>
      </c>
      <c r="L46" s="137">
        <v>-0.18617614269788185</v>
      </c>
      <c r="M46" s="137">
        <v>-0.32107739369256572</v>
      </c>
      <c r="N46" s="139">
        <v>-0.14382402707275799</v>
      </c>
    </row>
    <row r="47" spans="1:18" ht="13.5" thickBot="1" x14ac:dyDescent="0.25">
      <c r="A47" s="39" t="s">
        <v>36</v>
      </c>
      <c r="B47" s="128">
        <v>5078</v>
      </c>
      <c r="C47" s="128">
        <v>4937901.0312141376</v>
      </c>
      <c r="D47" s="129">
        <v>3483</v>
      </c>
      <c r="E47" s="20"/>
      <c r="F47" s="77" t="s">
        <v>36</v>
      </c>
      <c r="G47" s="132">
        <v>4765</v>
      </c>
      <c r="H47" s="132">
        <v>4523620.5013498943</v>
      </c>
      <c r="I47" s="133">
        <v>3323</v>
      </c>
      <c r="K47" s="11" t="s">
        <v>36</v>
      </c>
      <c r="L47" s="137">
        <v>6.5687303252885521E-2</v>
      </c>
      <c r="M47" s="137">
        <v>9.158162797710756E-2</v>
      </c>
      <c r="N47" s="139">
        <v>4.8149262714414665E-2</v>
      </c>
    </row>
    <row r="48" spans="1:18" ht="13.5" thickBot="1" x14ac:dyDescent="0.25">
      <c r="A48" s="39" t="s">
        <v>37</v>
      </c>
      <c r="B48" s="128">
        <v>1214</v>
      </c>
      <c r="C48" s="128">
        <v>1335602.0539202162</v>
      </c>
      <c r="D48" s="129">
        <v>655</v>
      </c>
      <c r="E48" s="20"/>
      <c r="F48" s="77" t="s">
        <v>37</v>
      </c>
      <c r="G48" s="132">
        <v>1578</v>
      </c>
      <c r="H48" s="132">
        <v>1636737.2601057049</v>
      </c>
      <c r="I48" s="133">
        <v>850</v>
      </c>
      <c r="K48" s="11" t="s">
        <v>37</v>
      </c>
      <c r="L48" s="137">
        <v>-0.23067173637515848</v>
      </c>
      <c r="M48" s="137">
        <v>-0.18398506194332043</v>
      </c>
      <c r="N48" s="139">
        <v>-0.22941176470588232</v>
      </c>
    </row>
    <row r="49" spans="1:20" ht="13.5" thickBot="1" x14ac:dyDescent="0.25">
      <c r="A49" s="39" t="s">
        <v>38</v>
      </c>
      <c r="B49" s="128">
        <v>1877</v>
      </c>
      <c r="C49" s="128">
        <v>1320028.6710726751</v>
      </c>
      <c r="D49" s="129">
        <v>1377</v>
      </c>
      <c r="E49" s="20"/>
      <c r="F49" s="77" t="s">
        <v>38</v>
      </c>
      <c r="G49" s="132">
        <v>2073</v>
      </c>
      <c r="H49" s="132">
        <v>1412894.1665726821</v>
      </c>
      <c r="I49" s="133">
        <v>1644</v>
      </c>
      <c r="K49" s="11" t="s">
        <v>38</v>
      </c>
      <c r="L49" s="137">
        <v>-9.454896285576464E-2</v>
      </c>
      <c r="M49" s="137">
        <v>-6.5727141987764526E-2</v>
      </c>
      <c r="N49" s="139">
        <v>-0.16240875912408759</v>
      </c>
    </row>
    <row r="50" spans="1:20" ht="13.5" thickBot="1" x14ac:dyDescent="0.25">
      <c r="A50" s="39" t="s">
        <v>39</v>
      </c>
      <c r="B50" s="128">
        <v>470</v>
      </c>
      <c r="C50" s="128">
        <v>808387.02071459801</v>
      </c>
      <c r="D50" s="129">
        <v>188</v>
      </c>
      <c r="E50" s="20"/>
      <c r="F50" s="77" t="s">
        <v>39</v>
      </c>
      <c r="G50" s="132">
        <v>494</v>
      </c>
      <c r="H50" s="132">
        <v>677724.080378599</v>
      </c>
      <c r="I50" s="133">
        <v>259</v>
      </c>
      <c r="K50" s="11" t="s">
        <v>39</v>
      </c>
      <c r="L50" s="137">
        <v>-4.8582995951417018E-2</v>
      </c>
      <c r="M50" s="137">
        <v>0.1927966618258663</v>
      </c>
      <c r="N50" s="139">
        <v>-0.27413127413127414</v>
      </c>
    </row>
    <row r="51" spans="1:20" ht="13.5" thickBot="1" x14ac:dyDescent="0.25">
      <c r="A51" s="39" t="s">
        <v>40</v>
      </c>
      <c r="B51" s="128">
        <v>5713</v>
      </c>
      <c r="C51" s="128">
        <v>5017619.7796350606</v>
      </c>
      <c r="D51" s="129">
        <v>3563</v>
      </c>
      <c r="E51" s="20"/>
      <c r="F51" s="77" t="s">
        <v>40</v>
      </c>
      <c r="G51" s="132">
        <v>5972</v>
      </c>
      <c r="H51" s="132">
        <v>4958959.0669949697</v>
      </c>
      <c r="I51" s="133">
        <v>4079</v>
      </c>
      <c r="K51" s="11" t="s">
        <v>40</v>
      </c>
      <c r="L51" s="137">
        <v>-4.336905559276627E-2</v>
      </c>
      <c r="M51" s="137">
        <v>1.1829239130146441E-2</v>
      </c>
      <c r="N51" s="139">
        <v>-0.12650159352782542</v>
      </c>
    </row>
    <row r="52" spans="1:20" ht="13.5" thickBot="1" x14ac:dyDescent="0.25">
      <c r="A52" s="40" t="s">
        <v>41</v>
      </c>
      <c r="B52" s="130">
        <v>942</v>
      </c>
      <c r="C52" s="130">
        <v>835211.52500000014</v>
      </c>
      <c r="D52" s="131">
        <v>667</v>
      </c>
      <c r="E52" s="20"/>
      <c r="F52" s="78" t="s">
        <v>41</v>
      </c>
      <c r="G52" s="134">
        <v>935</v>
      </c>
      <c r="H52" s="134">
        <v>712777.85000000009</v>
      </c>
      <c r="I52" s="135">
        <v>742</v>
      </c>
      <c r="K52" s="12" t="s">
        <v>41</v>
      </c>
      <c r="L52" s="138">
        <v>7.4866310160428551E-3</v>
      </c>
      <c r="M52" s="138">
        <v>0.17176975266557459</v>
      </c>
      <c r="N52" s="140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workbookViewId="0">
      <selection activeCell="B6" sqref="B6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3">
        <v>7.438977140643166E-2</v>
      </c>
      <c r="M10" s="113">
        <v>-7.407583597559364E-2</v>
      </c>
      <c r="N10" s="115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3">
        <v>0.16777710478497876</v>
      </c>
      <c r="M11" s="113">
        <v>-6.2350830533917212E-2</v>
      </c>
      <c r="N11" s="115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3">
        <v>0.34847816497573891</v>
      </c>
      <c r="M12" s="113">
        <v>0.30488521384997291</v>
      </c>
      <c r="N12" s="115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3">
        <v>4.2193087008343344E-2</v>
      </c>
      <c r="M13" s="113">
        <v>-6.3902570949233573E-2</v>
      </c>
      <c r="N13" s="115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3">
        <v>-0.10575539568345327</v>
      </c>
      <c r="M14" s="113">
        <v>-0.1687252978039484</v>
      </c>
      <c r="N14" s="115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3">
        <v>-3.8725217713544535E-2</v>
      </c>
      <c r="M15" s="113">
        <v>-0.16106495250350072</v>
      </c>
      <c r="N15" s="115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09">
        <v>11441</v>
      </c>
      <c r="H16" s="109">
        <v>10398261.414350227</v>
      </c>
      <c r="I16" s="110">
        <v>7009</v>
      </c>
      <c r="K16" s="9" t="s">
        <v>12</v>
      </c>
      <c r="L16" s="116">
        <v>-9.859278035136787E-2</v>
      </c>
      <c r="M16" s="116">
        <v>-0.14870644133859645</v>
      </c>
      <c r="N16" s="117">
        <v>-3.980596376087886E-2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0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30">
        <v>680</v>
      </c>
      <c r="H19" s="30">
        <v>1212827.2000942994</v>
      </c>
      <c r="I19" s="31">
        <v>223</v>
      </c>
      <c r="K19" s="10" t="s">
        <v>14</v>
      </c>
      <c r="L19" s="154">
        <v>0.38235294117647056</v>
      </c>
      <c r="M19" s="154">
        <v>0.36316242731751736</v>
      </c>
      <c r="N19" s="155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30">
        <v>1368</v>
      </c>
      <c r="H20" s="30">
        <v>1225021.6599999999</v>
      </c>
      <c r="I20" s="31">
        <v>1130</v>
      </c>
      <c r="K20" s="11" t="s">
        <v>15</v>
      </c>
      <c r="L20" s="154">
        <v>-3.1432748538011701E-2</v>
      </c>
      <c r="M20" s="154">
        <v>-2.2419399506780735E-2</v>
      </c>
      <c r="N20" s="155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34">
        <v>13110</v>
      </c>
      <c r="H21" s="34">
        <v>13537889.664499255</v>
      </c>
      <c r="I21" s="35">
        <v>7938</v>
      </c>
      <c r="K21" s="12" t="s">
        <v>16</v>
      </c>
      <c r="L21" s="156">
        <v>9.4584286803967021E-3</v>
      </c>
      <c r="M21" s="156">
        <v>3.4937219473391234E-2</v>
      </c>
      <c r="N21" s="157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4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3">
        <v>6.8518518518518423E-2</v>
      </c>
      <c r="M38" s="113">
        <v>0.2012062530863048</v>
      </c>
      <c r="N38" s="115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3">
        <v>-7.0070070070070045E-2</v>
      </c>
      <c r="M39" s="113">
        <v>-1.5842824932274291E-2</v>
      </c>
      <c r="N39" s="115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3">
        <v>-0.18096843395648177</v>
      </c>
      <c r="M40" s="113">
        <v>-6.1138779483088879E-2</v>
      </c>
      <c r="N40" s="115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18">
        <v>0.17765957446808511</v>
      </c>
      <c r="M41" s="118">
        <v>-2.1780094826203689E-2</v>
      </c>
      <c r="N41" s="119">
        <v>0.17662897145934298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30">
        <v>823</v>
      </c>
      <c r="H44" s="30">
        <v>563497.1</v>
      </c>
      <c r="I44" s="31">
        <v>610</v>
      </c>
      <c r="K44" s="10" t="s">
        <v>33</v>
      </c>
      <c r="L44" s="152">
        <v>0.38153098420413123</v>
      </c>
      <c r="M44" s="152">
        <v>0.21311591044567924</v>
      </c>
      <c r="N44" s="153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30">
        <v>3585</v>
      </c>
      <c r="H45" s="30">
        <v>4478270.2051053494</v>
      </c>
      <c r="I45" s="31">
        <v>2208</v>
      </c>
      <c r="K45" s="11" t="s">
        <v>34</v>
      </c>
      <c r="L45" s="154">
        <v>-0.20920502092050208</v>
      </c>
      <c r="M45" s="154">
        <v>-0.21488237653348607</v>
      </c>
      <c r="N45" s="155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30">
        <v>911</v>
      </c>
      <c r="H46" s="30">
        <v>816278.92893016804</v>
      </c>
      <c r="I46" s="31">
        <v>569</v>
      </c>
      <c r="K46" s="11" t="s">
        <v>35</v>
      </c>
      <c r="L46" s="154">
        <v>-0.12403951701427007</v>
      </c>
      <c r="M46" s="154">
        <v>-0.23783317480464994</v>
      </c>
      <c r="N46" s="155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30">
        <v>5061</v>
      </c>
      <c r="H47" s="30">
        <v>4880787.8116929391</v>
      </c>
      <c r="I47" s="31">
        <v>3410</v>
      </c>
      <c r="K47" s="11" t="s">
        <v>36</v>
      </c>
      <c r="L47" s="154">
        <v>7.9035763683066307E-3</v>
      </c>
      <c r="M47" s="154">
        <v>3.8024281557807349E-2</v>
      </c>
      <c r="N47" s="155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30">
        <v>1481</v>
      </c>
      <c r="H48" s="30">
        <v>1657089.7917040382</v>
      </c>
      <c r="I48" s="31">
        <v>735</v>
      </c>
      <c r="K48" s="11" t="s">
        <v>37</v>
      </c>
      <c r="L48" s="154">
        <v>-0.10263335584064825</v>
      </c>
      <c r="M48" s="154">
        <v>-0.14568514850796543</v>
      </c>
      <c r="N48" s="155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30">
        <v>2314</v>
      </c>
      <c r="H49" s="30">
        <v>1543741.6757578552</v>
      </c>
      <c r="I49" s="31">
        <v>1790</v>
      </c>
      <c r="K49" s="11" t="s">
        <v>38</v>
      </c>
      <c r="L49" s="154">
        <v>2.8954191875540269E-2</v>
      </c>
      <c r="M49" s="154">
        <v>-4.498402911455035E-2</v>
      </c>
      <c r="N49" s="155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30">
        <v>540</v>
      </c>
      <c r="H50" s="30">
        <v>732461.86013656599</v>
      </c>
      <c r="I50" s="31">
        <v>320</v>
      </c>
      <c r="K50" s="11" t="s">
        <v>39</v>
      </c>
      <c r="L50" s="154">
        <v>-0.13703703703703707</v>
      </c>
      <c r="M50" s="154">
        <v>0.16253609495652266</v>
      </c>
      <c r="N50" s="155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30">
        <v>6208</v>
      </c>
      <c r="H51" s="30">
        <v>5308076.8227456491</v>
      </c>
      <c r="I51" s="31">
        <v>3978</v>
      </c>
      <c r="K51" s="11" t="s">
        <v>40</v>
      </c>
      <c r="L51" s="154">
        <v>-9.503865979381465E-3</v>
      </c>
      <c r="M51" s="154">
        <v>2.530805935287983E-3</v>
      </c>
      <c r="N51" s="155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34">
        <v>1019</v>
      </c>
      <c r="H52" s="34">
        <v>864465.78</v>
      </c>
      <c r="I52" s="35">
        <v>742</v>
      </c>
      <c r="K52" s="12" t="s">
        <v>41</v>
      </c>
      <c r="L52" s="156">
        <v>5.201177625122666E-2</v>
      </c>
      <c r="M52" s="156">
        <v>7.718185212606099E-2</v>
      </c>
      <c r="N52" s="157">
        <v>6.334231805929913E-2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J14" sqref="J14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3">
        <v>0.1775607505382959</v>
      </c>
      <c r="M10" s="113">
        <v>-0.12639900482247213</v>
      </c>
      <c r="N10" s="115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3">
        <v>0.10780594929127574</v>
      </c>
      <c r="M11" s="113">
        <v>-0.15107806802149304</v>
      </c>
      <c r="N11" s="115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3">
        <v>0.3729955099422706</v>
      </c>
      <c r="M12" s="113">
        <v>0.45015863847599724</v>
      </c>
      <c r="N12" s="115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3">
        <v>-5.2416963226571744E-2</v>
      </c>
      <c r="M13" s="113">
        <v>-0.13216300931688696</v>
      </c>
      <c r="N13" s="115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3">
        <v>-8.4328540092615145E-2</v>
      </c>
      <c r="M14" s="113">
        <v>-0.11100067615872955</v>
      </c>
      <c r="N14" s="115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3">
        <v>6.6260987153481388E-3</v>
      </c>
      <c r="M15" s="113">
        <v>-8.8263882721427267E-2</v>
      </c>
      <c r="N15" s="115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09">
        <v>33744</v>
      </c>
      <c r="H16" s="109">
        <v>30032373.364538807</v>
      </c>
      <c r="I16" s="110">
        <v>21793</v>
      </c>
      <c r="K16" s="9" t="s">
        <v>12</v>
      </c>
      <c r="L16" s="116">
        <v>-8.837126600284495E-2</v>
      </c>
      <c r="M16" s="116">
        <v>-0.11837499079669778</v>
      </c>
      <c r="N16" s="117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0">
        <v>4.1126819271249504E-2</v>
      </c>
    </row>
    <row r="19" spans="1:18" ht="13.5" thickBot="1" x14ac:dyDescent="0.25">
      <c r="A19" s="38" t="s">
        <v>14</v>
      </c>
      <c r="B19" s="128">
        <v>2665</v>
      </c>
      <c r="C19" s="128">
        <v>4612153.8399093626</v>
      </c>
      <c r="D19" s="129">
        <v>1069</v>
      </c>
      <c r="E19" s="20"/>
      <c r="F19" s="68" t="s">
        <v>14</v>
      </c>
      <c r="G19" s="132">
        <v>1953</v>
      </c>
      <c r="H19" s="132">
        <v>3707974.0401571654</v>
      </c>
      <c r="I19" s="133">
        <v>715</v>
      </c>
      <c r="K19" s="10" t="s">
        <v>14</v>
      </c>
      <c r="L19" s="137">
        <v>0.36456733230926774</v>
      </c>
      <c r="M19" s="137">
        <v>0.24384739212302375</v>
      </c>
      <c r="N19" s="139">
        <v>0.49510489510489508</v>
      </c>
    </row>
    <row r="20" spans="1:18" ht="13.5" thickBot="1" x14ac:dyDescent="0.25">
      <c r="A20" s="39" t="s">
        <v>15</v>
      </c>
      <c r="B20" s="128">
        <v>3740</v>
      </c>
      <c r="C20" s="128">
        <v>3255799.6900000004</v>
      </c>
      <c r="D20" s="129">
        <v>2967</v>
      </c>
      <c r="E20" s="20"/>
      <c r="F20" s="68" t="s">
        <v>15</v>
      </c>
      <c r="G20" s="132">
        <v>3684</v>
      </c>
      <c r="H20" s="132">
        <v>3439689.34</v>
      </c>
      <c r="I20" s="133">
        <v>2968</v>
      </c>
      <c r="K20" s="11" t="s">
        <v>15</v>
      </c>
      <c r="L20" s="137">
        <v>1.5200868621064068E-2</v>
      </c>
      <c r="M20" s="137">
        <v>-5.346112157907823E-2</v>
      </c>
      <c r="N20" s="139">
        <v>-3.369272237196963E-4</v>
      </c>
    </row>
    <row r="21" spans="1:18" ht="13.5" thickBot="1" x14ac:dyDescent="0.25">
      <c r="A21" s="40" t="s">
        <v>16</v>
      </c>
      <c r="B21" s="130">
        <v>38334</v>
      </c>
      <c r="C21" s="130">
        <v>40077863.85719195</v>
      </c>
      <c r="D21" s="131">
        <v>25937</v>
      </c>
      <c r="E21" s="20"/>
      <c r="F21" s="69" t="s">
        <v>16</v>
      </c>
      <c r="G21" s="134">
        <v>38846</v>
      </c>
      <c r="H21" s="134">
        <v>39867142.561187327</v>
      </c>
      <c r="I21" s="135">
        <v>25106</v>
      </c>
      <c r="K21" s="12" t="s">
        <v>16</v>
      </c>
      <c r="L21" s="138">
        <v>-1.318025021881275E-2</v>
      </c>
      <c r="M21" s="138">
        <v>5.2855881426969731E-3</v>
      </c>
      <c r="N21" s="140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4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2">
        <v>3119</v>
      </c>
      <c r="H37" s="112">
        <v>3977352.0122339828</v>
      </c>
      <c r="I37" s="112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2">
        <v>3221</v>
      </c>
      <c r="H38" s="112">
        <v>4408543.1224660687</v>
      </c>
      <c r="I38" s="112">
        <v>1342</v>
      </c>
      <c r="K38" s="11" t="s">
        <v>28</v>
      </c>
      <c r="L38" s="113">
        <v>2.5457932319155496E-2</v>
      </c>
      <c r="M38" s="113">
        <v>0.11148353247635612</v>
      </c>
      <c r="N38" s="115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2">
        <v>2707</v>
      </c>
      <c r="H39" s="112">
        <v>3454719.6351330183</v>
      </c>
      <c r="I39" s="112">
        <v>1755</v>
      </c>
      <c r="K39" s="11" t="s">
        <v>29</v>
      </c>
      <c r="L39" s="113">
        <v>3.4724787587735451E-2</v>
      </c>
      <c r="M39" s="113">
        <v>3.3194101515793495E-2</v>
      </c>
      <c r="N39" s="115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2">
        <v>21534</v>
      </c>
      <c r="H40" s="112">
        <v>19544638.318058848</v>
      </c>
      <c r="I40" s="112">
        <v>16519</v>
      </c>
      <c r="K40" s="11" t="s">
        <v>30</v>
      </c>
      <c r="L40" s="113">
        <v>-0.14437633509798453</v>
      </c>
      <c r="M40" s="113">
        <v>-6.6905706411555577E-2</v>
      </c>
      <c r="N40" s="115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2">
        <v>8524</v>
      </c>
      <c r="H41" s="112">
        <v>8383428.6724800821</v>
      </c>
      <c r="I41" s="112">
        <v>5972</v>
      </c>
      <c r="K41" s="12" t="s">
        <v>31</v>
      </c>
      <c r="L41" s="118">
        <v>0.11825434068512441</v>
      </c>
      <c r="M41" s="118">
        <v>0.11352081714003037</v>
      </c>
      <c r="N41" s="119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30">
        <v>2329</v>
      </c>
      <c r="H44" s="30">
        <v>1571124.4</v>
      </c>
      <c r="I44" s="31">
        <v>1863</v>
      </c>
      <c r="K44" s="10" t="s">
        <v>33</v>
      </c>
      <c r="L44" s="152">
        <v>0.2778016316015457</v>
      </c>
      <c r="M44" s="152">
        <v>0.20530056315082379</v>
      </c>
      <c r="N44" s="15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30">
        <v>10702</v>
      </c>
      <c r="H45" s="30">
        <v>14066863.1502793</v>
      </c>
      <c r="I45" s="31">
        <v>7096</v>
      </c>
      <c r="K45" s="11" t="s">
        <v>34</v>
      </c>
      <c r="L45" s="154">
        <v>-0.17865819472995703</v>
      </c>
      <c r="M45" s="154">
        <v>-0.2254806128550404</v>
      </c>
      <c r="N45" s="155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30">
        <v>2809</v>
      </c>
      <c r="H46" s="30">
        <v>2465164.88628182</v>
      </c>
      <c r="I46" s="31">
        <v>1964</v>
      </c>
      <c r="K46" s="11" t="s">
        <v>35</v>
      </c>
      <c r="L46" s="154">
        <v>-0.13777144891420434</v>
      </c>
      <c r="M46" s="154">
        <v>-0.30290532916835389</v>
      </c>
      <c r="N46" s="155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30">
        <v>14340</v>
      </c>
      <c r="H47" s="30">
        <v>14163453.314102259</v>
      </c>
      <c r="I47" s="31">
        <v>10367</v>
      </c>
      <c r="K47" s="11" t="s">
        <v>36</v>
      </c>
      <c r="L47" s="154">
        <v>5.7112970711297173E-2</v>
      </c>
      <c r="M47" s="154">
        <v>5.9566660915140623E-2</v>
      </c>
      <c r="N47" s="155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30">
        <v>4659</v>
      </c>
      <c r="H48" s="30">
        <v>5063291.3375785947</v>
      </c>
      <c r="I48" s="31">
        <v>2495</v>
      </c>
      <c r="K48" s="11" t="s">
        <v>37</v>
      </c>
      <c r="L48" s="154">
        <v>-0.14337840738355867</v>
      </c>
      <c r="M48" s="154">
        <v>-0.17698278297936032</v>
      </c>
      <c r="N48" s="155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30">
        <v>6629</v>
      </c>
      <c r="H49" s="30">
        <v>4515863.5272830082</v>
      </c>
      <c r="I49" s="31">
        <v>5431</v>
      </c>
      <c r="K49" s="11" t="s">
        <v>38</v>
      </c>
      <c r="L49" s="154">
        <v>-1.9459948710212727E-2</v>
      </c>
      <c r="M49" s="154">
        <v>-3.524730850254143E-2</v>
      </c>
      <c r="N49" s="155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30">
        <v>1505</v>
      </c>
      <c r="H50" s="30">
        <v>2078451.6106313698</v>
      </c>
      <c r="I50" s="31">
        <v>912</v>
      </c>
      <c r="K50" s="11" t="s">
        <v>39</v>
      </c>
      <c r="L50" s="154">
        <v>-2.392026578073092E-2</v>
      </c>
      <c r="M50" s="154">
        <v>0.20742712931768659</v>
      </c>
      <c r="N50" s="155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30">
        <v>17945</v>
      </c>
      <c r="H51" s="30">
        <v>14833363.522983667</v>
      </c>
      <c r="I51" s="31">
        <v>12578</v>
      </c>
      <c r="K51" s="11" t="s">
        <v>40</v>
      </c>
      <c r="L51" s="154">
        <v>4.458066313736353E-3</v>
      </c>
      <c r="M51" s="154">
        <v>7.3334598376308957E-2</v>
      </c>
      <c r="N51" s="155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34">
        <v>3006</v>
      </c>
      <c r="H52" s="34">
        <v>2631053.2599999998</v>
      </c>
      <c r="I52" s="35">
        <v>2318</v>
      </c>
      <c r="K52" s="12" t="s">
        <v>41</v>
      </c>
      <c r="L52" s="156">
        <v>5.4224883566200921E-2</v>
      </c>
      <c r="M52" s="156">
        <v>7.1954496466559714E-2</v>
      </c>
      <c r="N52" s="15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361818.21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7.0860937148539804E-2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3">
        <v>5.3733426378227422E-2</v>
      </c>
      <c r="M10" s="113">
        <v>-0.17405679477255898</v>
      </c>
      <c r="N10" s="115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3">
        <v>3.125E-2</v>
      </c>
      <c r="M11" s="113">
        <v>-0.13410546736468898</v>
      </c>
      <c r="N11" s="115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3">
        <v>2.1746403479424581E-2</v>
      </c>
      <c r="M12" s="113">
        <v>8.8708535920114073E-2</v>
      </c>
      <c r="N12" s="115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3">
        <v>-0.11850358422939067</v>
      </c>
      <c r="M13" s="113">
        <v>8.2021106083786099E-2</v>
      </c>
      <c r="N13" s="115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3">
        <v>-0.10783553141970514</v>
      </c>
      <c r="M14" s="113">
        <v>-0.22427937179028035</v>
      </c>
      <c r="N14" s="115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3">
        <v>3.0390738060781519E-2</v>
      </c>
      <c r="M15" s="113">
        <v>2.7694606052580228E-2</v>
      </c>
      <c r="N15" s="115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09">
        <v>11406</v>
      </c>
      <c r="H16" s="109">
        <v>9960717.9078047872</v>
      </c>
      <c r="I16" s="110">
        <v>7548</v>
      </c>
      <c r="K16" s="9" t="s">
        <v>12</v>
      </c>
      <c r="L16" s="116">
        <v>-0.11520252498684902</v>
      </c>
      <c r="M16" s="116">
        <v>-2.1223984557990461E-2</v>
      </c>
      <c r="N16" s="117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0">
        <v>4.5459220405224654E-2</v>
      </c>
    </row>
    <row r="19" spans="1:19" ht="13.5" thickBot="1" x14ac:dyDescent="0.25">
      <c r="A19" s="38" t="s">
        <v>14</v>
      </c>
      <c r="B19" s="30">
        <v>959</v>
      </c>
      <c r="C19" s="30">
        <v>1545900.0298410032</v>
      </c>
      <c r="D19" s="31">
        <v>442</v>
      </c>
      <c r="E19" s="20"/>
      <c r="F19" s="68" t="s">
        <v>14</v>
      </c>
      <c r="G19" s="57">
        <v>664</v>
      </c>
      <c r="H19" s="57">
        <v>1212308.2400500488</v>
      </c>
      <c r="I19" s="58">
        <v>265</v>
      </c>
      <c r="K19" s="10" t="s">
        <v>14</v>
      </c>
      <c r="L19" s="154">
        <v>0.44427710843373491</v>
      </c>
      <c r="M19" s="154">
        <v>0.27517076826697351</v>
      </c>
      <c r="N19" s="155">
        <v>0.66792452830188687</v>
      </c>
    </row>
    <row r="20" spans="1:19" ht="13.5" thickBot="1" x14ac:dyDescent="0.25">
      <c r="A20" s="39" t="s">
        <v>15</v>
      </c>
      <c r="B20" s="30">
        <v>1247</v>
      </c>
      <c r="C20" s="30">
        <v>1054735.81</v>
      </c>
      <c r="D20" s="31">
        <v>970</v>
      </c>
      <c r="E20" s="20"/>
      <c r="F20" s="68" t="s">
        <v>15</v>
      </c>
      <c r="G20" s="57">
        <v>1109</v>
      </c>
      <c r="H20" s="57">
        <v>1108093.48</v>
      </c>
      <c r="I20" s="58">
        <v>893</v>
      </c>
      <c r="K20" s="11" t="s">
        <v>15</v>
      </c>
      <c r="L20" s="154">
        <v>0.12443642921550957</v>
      </c>
      <c r="M20" s="154">
        <v>-4.8152679320881742E-2</v>
      </c>
      <c r="N20" s="155">
        <v>8.6226203807390878E-2</v>
      </c>
    </row>
    <row r="21" spans="1:19" ht="13.5" thickBot="1" x14ac:dyDescent="0.25">
      <c r="A21" s="40" t="s">
        <v>16</v>
      </c>
      <c r="B21" s="34">
        <v>12921</v>
      </c>
      <c r="C21" s="34">
        <v>12694131.903021488</v>
      </c>
      <c r="D21" s="35">
        <v>8753</v>
      </c>
      <c r="E21" s="20"/>
      <c r="F21" s="69" t="s">
        <v>16</v>
      </c>
      <c r="G21" s="61">
        <v>12503</v>
      </c>
      <c r="H21" s="61">
        <v>13243098.230678068</v>
      </c>
      <c r="I21" s="62">
        <v>8565</v>
      </c>
      <c r="K21" s="12" t="s">
        <v>16</v>
      </c>
      <c r="L21" s="156">
        <v>3.3431976325681845E-2</v>
      </c>
      <c r="M21" s="156">
        <v>-4.1453013342820477E-2</v>
      </c>
      <c r="N21" s="157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4">
        <v>2.7480572136501902E-2</v>
      </c>
    </row>
    <row r="37" spans="1:19" ht="13.5" thickBot="1" x14ac:dyDescent="0.25">
      <c r="A37" s="38" t="s">
        <v>27</v>
      </c>
      <c r="B37" s="30">
        <v>1026</v>
      </c>
      <c r="C37" s="30">
        <v>1193365.9047288992</v>
      </c>
      <c r="D37" s="30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30">
        <v>1330</v>
      </c>
      <c r="C38" s="30">
        <v>1749830.7710760499</v>
      </c>
      <c r="D38" s="30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3">
        <v>0.17595048629531385</v>
      </c>
      <c r="M38" s="113">
        <v>1.812113984406527E-2</v>
      </c>
      <c r="N38" s="115">
        <v>0.46058091286307046</v>
      </c>
    </row>
    <row r="39" spans="1:19" ht="13.5" thickBot="1" x14ac:dyDescent="0.25">
      <c r="A39" s="39" t="s">
        <v>29</v>
      </c>
      <c r="B39" s="30">
        <v>989</v>
      </c>
      <c r="C39" s="30">
        <v>1051917.4301420208</v>
      </c>
      <c r="D39" s="30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3">
        <v>3.4518828451882921E-2</v>
      </c>
      <c r="M39" s="113">
        <v>-0.14763663936998606</v>
      </c>
      <c r="N39" s="115">
        <v>0.22354948805460761</v>
      </c>
    </row>
    <row r="40" spans="1:19" ht="13.5" thickBot="1" x14ac:dyDescent="0.25">
      <c r="A40" s="39" t="s">
        <v>30</v>
      </c>
      <c r="B40" s="30">
        <v>5500</v>
      </c>
      <c r="C40" s="30">
        <v>5829667.3430867307</v>
      </c>
      <c r="D40" s="30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3">
        <v>-0.16158536585365857</v>
      </c>
      <c r="M40" s="113">
        <v>-5.7005244662562848E-2</v>
      </c>
      <c r="N40" s="115">
        <v>-0.11192776144477112</v>
      </c>
    </row>
    <row r="41" spans="1:19" ht="13.5" thickBot="1" x14ac:dyDescent="0.25">
      <c r="A41" s="40" t="s">
        <v>31</v>
      </c>
      <c r="B41" s="34">
        <v>3583</v>
      </c>
      <c r="C41" s="34">
        <v>3423701.3449696791</v>
      </c>
      <c r="D41" s="35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18">
        <v>0.24280263614290676</v>
      </c>
      <c r="M41" s="118">
        <v>0.15361281157286322</v>
      </c>
      <c r="N41" s="119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30">
        <v>1061</v>
      </c>
      <c r="C44" s="30">
        <v>701061.28499999992</v>
      </c>
      <c r="D44" s="31">
        <v>907</v>
      </c>
      <c r="E44" s="20"/>
      <c r="F44" s="76" t="s">
        <v>33</v>
      </c>
      <c r="G44" s="57">
        <v>912</v>
      </c>
      <c r="H44" s="57">
        <v>718734.34660000005</v>
      </c>
      <c r="I44" s="58">
        <v>816</v>
      </c>
      <c r="K44" s="10" t="s">
        <v>33</v>
      </c>
      <c r="L44" s="167">
        <v>0.16337719298245612</v>
      </c>
      <c r="M44" s="167">
        <v>-2.4589142961656485E-2</v>
      </c>
      <c r="N44" s="168">
        <v>0.1115196078431373</v>
      </c>
    </row>
    <row r="45" spans="1:19" ht="13.5" thickBot="1" x14ac:dyDescent="0.25">
      <c r="A45" s="39" t="s">
        <v>34</v>
      </c>
      <c r="B45" s="30">
        <v>3362</v>
      </c>
      <c r="C45" s="30">
        <v>2883491.0685317307</v>
      </c>
      <c r="D45" s="31">
        <v>2526</v>
      </c>
      <c r="E45" s="20"/>
      <c r="F45" s="77" t="s">
        <v>34</v>
      </c>
      <c r="G45" s="57">
        <v>3507</v>
      </c>
      <c r="H45" s="57">
        <v>4367226.0369469905</v>
      </c>
      <c r="I45" s="58">
        <v>2550</v>
      </c>
      <c r="K45" s="11" t="s">
        <v>34</v>
      </c>
      <c r="L45" s="169">
        <v>-4.1345879669232977E-2</v>
      </c>
      <c r="M45" s="169">
        <v>-0.3397431128736581</v>
      </c>
      <c r="N45" s="170">
        <v>-9.4117647058823417E-3</v>
      </c>
    </row>
    <row r="46" spans="1:19" ht="13.5" thickBot="1" x14ac:dyDescent="0.25">
      <c r="A46" s="39" t="s">
        <v>35</v>
      </c>
      <c r="B46" s="30">
        <v>1123</v>
      </c>
      <c r="C46" s="30">
        <v>753893.10009180102</v>
      </c>
      <c r="D46" s="31">
        <v>886</v>
      </c>
      <c r="E46" s="20"/>
      <c r="F46" s="77" t="s">
        <v>35</v>
      </c>
      <c r="G46" s="57">
        <v>1086</v>
      </c>
      <c r="H46" s="57">
        <v>823621.95480550802</v>
      </c>
      <c r="I46" s="58">
        <v>876</v>
      </c>
      <c r="K46" s="11" t="s">
        <v>35</v>
      </c>
      <c r="L46" s="169">
        <v>3.4069981583793707E-2</v>
      </c>
      <c r="M46" s="169">
        <v>-8.4661238456389731E-2</v>
      </c>
      <c r="N46" s="170">
        <v>1.1415525114155223E-2</v>
      </c>
    </row>
    <row r="47" spans="1:19" ht="13.5" thickBot="1" x14ac:dyDescent="0.25">
      <c r="A47" s="39" t="s">
        <v>36</v>
      </c>
      <c r="B47" s="30">
        <v>8068</v>
      </c>
      <c r="C47" s="30">
        <v>4995975.7969203657</v>
      </c>
      <c r="D47" s="31">
        <v>4695</v>
      </c>
      <c r="E47" s="20"/>
      <c r="F47" s="77" t="s">
        <v>36</v>
      </c>
      <c r="G47" s="57">
        <v>4726</v>
      </c>
      <c r="H47" s="57">
        <v>4808959.7116062362</v>
      </c>
      <c r="I47" s="58">
        <v>3767</v>
      </c>
      <c r="K47" s="11" t="s">
        <v>36</v>
      </c>
      <c r="L47" s="169">
        <v>0.70715192551840889</v>
      </c>
      <c r="M47" s="169">
        <v>3.8889093801882657E-2</v>
      </c>
      <c r="N47" s="170">
        <v>0.24634988054154494</v>
      </c>
    </row>
    <row r="48" spans="1:19" ht="13.5" thickBot="1" x14ac:dyDescent="0.25">
      <c r="A48" s="39" t="s">
        <v>37</v>
      </c>
      <c r="B48" s="30">
        <v>1339</v>
      </c>
      <c r="C48" s="30">
        <v>1387783.211452581</v>
      </c>
      <c r="D48" s="31">
        <v>800</v>
      </c>
      <c r="E48" s="20"/>
      <c r="F48" s="77" t="s">
        <v>37</v>
      </c>
      <c r="G48" s="57">
        <v>1537</v>
      </c>
      <c r="H48" s="57">
        <v>1619099.4592141339</v>
      </c>
      <c r="I48" s="58">
        <v>882</v>
      </c>
      <c r="K48" s="11" t="s">
        <v>37</v>
      </c>
      <c r="L48" s="169">
        <v>-0.12882238126219914</v>
      </c>
      <c r="M48" s="169">
        <v>-0.14286722563283882</v>
      </c>
      <c r="N48" s="170">
        <v>-9.2970521541950069E-2</v>
      </c>
    </row>
    <row r="49" spans="1:19" ht="13.5" thickBot="1" x14ac:dyDescent="0.25">
      <c r="A49" s="39" t="s">
        <v>38</v>
      </c>
      <c r="B49" s="30">
        <v>1911</v>
      </c>
      <c r="C49" s="30">
        <v>1433329.357687949</v>
      </c>
      <c r="D49" s="31">
        <v>1595</v>
      </c>
      <c r="E49" s="20"/>
      <c r="F49" s="77" t="s">
        <v>38</v>
      </c>
      <c r="G49" s="57">
        <v>2491</v>
      </c>
      <c r="H49" s="57">
        <v>1656699.961510764</v>
      </c>
      <c r="I49" s="58">
        <v>2178</v>
      </c>
      <c r="K49" s="11" t="s">
        <v>38</v>
      </c>
      <c r="L49" s="169">
        <v>-0.23283821758329992</v>
      </c>
      <c r="M49" s="169">
        <v>-0.13482864067861799</v>
      </c>
      <c r="N49" s="170">
        <v>-0.26767676767676762</v>
      </c>
    </row>
    <row r="50" spans="1:19" ht="13.5" thickBot="1" x14ac:dyDescent="0.25">
      <c r="A50" s="39" t="s">
        <v>39</v>
      </c>
      <c r="B50" s="30">
        <v>488</v>
      </c>
      <c r="C50" s="30">
        <v>854763.25866357295</v>
      </c>
      <c r="D50" s="31">
        <v>274</v>
      </c>
      <c r="E50" s="20"/>
      <c r="F50" s="77" t="s">
        <v>39</v>
      </c>
      <c r="G50" s="57">
        <v>501</v>
      </c>
      <c r="H50" s="57">
        <v>757416.32024511113</v>
      </c>
      <c r="I50" s="58">
        <v>287</v>
      </c>
      <c r="K50" s="11" t="s">
        <v>39</v>
      </c>
      <c r="L50" s="169">
        <v>-2.5948103792415189E-2</v>
      </c>
      <c r="M50" s="169">
        <v>0.12852500773545383</v>
      </c>
      <c r="N50" s="170">
        <v>-4.5296167247386721E-2</v>
      </c>
    </row>
    <row r="51" spans="1:19" ht="13.5" thickBot="1" x14ac:dyDescent="0.25">
      <c r="A51" s="39" t="s">
        <v>40</v>
      </c>
      <c r="B51" s="30">
        <v>6451</v>
      </c>
      <c r="C51" s="30">
        <v>5030605.9847967485</v>
      </c>
      <c r="D51" s="31">
        <v>4723</v>
      </c>
      <c r="E51" s="20"/>
      <c r="F51" s="77" t="s">
        <v>40</v>
      </c>
      <c r="G51" s="57">
        <v>6094</v>
      </c>
      <c r="H51" s="57">
        <v>5279195.4057565127</v>
      </c>
      <c r="I51" s="58">
        <v>4341</v>
      </c>
      <c r="K51" s="11" t="s">
        <v>40</v>
      </c>
      <c r="L51" s="169">
        <v>5.8582212011814905E-2</v>
      </c>
      <c r="M51" s="169">
        <v>-4.7088505321984941E-2</v>
      </c>
      <c r="N51" s="170">
        <v>8.7998157106657482E-2</v>
      </c>
    </row>
    <row r="52" spans="1:19" ht="13.5" thickBot="1" x14ac:dyDescent="0.25">
      <c r="A52" s="40" t="s">
        <v>41</v>
      </c>
      <c r="B52" s="34">
        <v>1089</v>
      </c>
      <c r="C52" s="34">
        <v>944430.24</v>
      </c>
      <c r="D52" s="35">
        <v>833</v>
      </c>
      <c r="E52" s="20"/>
      <c r="F52" s="78" t="s">
        <v>41</v>
      </c>
      <c r="G52" s="61">
        <v>1173</v>
      </c>
      <c r="H52" s="61">
        <v>1001887.06</v>
      </c>
      <c r="I52" s="62">
        <v>969</v>
      </c>
      <c r="K52" s="12" t="s">
        <v>41</v>
      </c>
      <c r="L52" s="171">
        <v>-7.1611253196930957E-2</v>
      </c>
      <c r="M52" s="171">
        <v>-5.7348599751353313E-2</v>
      </c>
      <c r="N52" s="172">
        <v>-0.14035087719298245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16703.21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6.3614852357866898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16703.21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6.3614852357866898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361818.21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7.0860937148539804E-2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3">
        <v>5.3733426378227422E-2</v>
      </c>
      <c r="M10" s="113">
        <v>-0.17405679477255898</v>
      </c>
      <c r="N10" s="115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3">
        <v>3.125E-2</v>
      </c>
      <c r="M11" s="113">
        <v>-0.13410546736468898</v>
      </c>
      <c r="N11" s="115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3">
        <v>2.1746403479424581E-2</v>
      </c>
      <c r="M12" s="113">
        <v>8.8708535920114073E-2</v>
      </c>
      <c r="N12" s="115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3">
        <v>-0.11850358422939067</v>
      </c>
      <c r="M13" s="113">
        <v>8.2021106083786099E-2</v>
      </c>
      <c r="N13" s="115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3">
        <v>-0.10783553141970514</v>
      </c>
      <c r="M14" s="113">
        <v>-0.22427937179028035</v>
      </c>
      <c r="N14" s="115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3">
        <v>3.0390738060781519E-2</v>
      </c>
      <c r="M15" s="113">
        <v>2.7694606052580228E-2</v>
      </c>
      <c r="N15" s="115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09">
        <v>11406</v>
      </c>
      <c r="H16" s="109">
        <v>9960717.9078047872</v>
      </c>
      <c r="I16" s="110">
        <v>7548</v>
      </c>
      <c r="K16" s="9" t="s">
        <v>12</v>
      </c>
      <c r="L16" s="116">
        <v>-0.11520252498684902</v>
      </c>
      <c r="M16" s="116">
        <v>-2.1223984557990461E-2</v>
      </c>
      <c r="N16" s="117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0">
        <v>4.5459220405224654E-2</v>
      </c>
    </row>
    <row r="19" spans="1:19" ht="13.5" thickBot="1" x14ac:dyDescent="0.25">
      <c r="A19" s="38" t="s">
        <v>14</v>
      </c>
      <c r="B19" s="163">
        <v>959</v>
      </c>
      <c r="C19" s="163">
        <v>1545900.0298410032</v>
      </c>
      <c r="D19" s="164">
        <v>442</v>
      </c>
      <c r="E19" s="20"/>
      <c r="F19" s="68" t="s">
        <v>14</v>
      </c>
      <c r="G19" s="163">
        <v>664</v>
      </c>
      <c r="H19" s="163">
        <v>1212308.2400500488</v>
      </c>
      <c r="I19" s="164">
        <v>265</v>
      </c>
      <c r="K19" s="10" t="s">
        <v>14</v>
      </c>
      <c r="L19" s="144">
        <v>0.44427710843373491</v>
      </c>
      <c r="M19" s="144">
        <v>0.27517076826697351</v>
      </c>
      <c r="N19" s="145">
        <v>0.66792452830188687</v>
      </c>
    </row>
    <row r="20" spans="1:19" ht="13.5" thickBot="1" x14ac:dyDescent="0.25">
      <c r="A20" s="39" t="s">
        <v>15</v>
      </c>
      <c r="B20" s="163">
        <v>1247</v>
      </c>
      <c r="C20" s="163">
        <v>1054735.81</v>
      </c>
      <c r="D20" s="164">
        <v>970</v>
      </c>
      <c r="E20" s="20"/>
      <c r="F20" s="68" t="s">
        <v>15</v>
      </c>
      <c r="G20" s="163">
        <v>1109</v>
      </c>
      <c r="H20" s="163">
        <v>1108093.48</v>
      </c>
      <c r="I20" s="164">
        <v>893</v>
      </c>
      <c r="K20" s="11" t="s">
        <v>15</v>
      </c>
      <c r="L20" s="144">
        <v>0.12443642921550957</v>
      </c>
      <c r="M20" s="144">
        <v>-4.8152679320881742E-2</v>
      </c>
      <c r="N20" s="145">
        <v>8.6226203807390878E-2</v>
      </c>
    </row>
    <row r="21" spans="1:19" ht="13.5" thickBot="1" x14ac:dyDescent="0.25">
      <c r="A21" s="40" t="s">
        <v>16</v>
      </c>
      <c r="B21" s="165">
        <v>12921</v>
      </c>
      <c r="C21" s="165">
        <v>12694131.903021488</v>
      </c>
      <c r="D21" s="166">
        <v>8753</v>
      </c>
      <c r="E21" s="20"/>
      <c r="F21" s="69" t="s">
        <v>16</v>
      </c>
      <c r="G21" s="165">
        <v>12503</v>
      </c>
      <c r="H21" s="165">
        <v>13243098.230678068</v>
      </c>
      <c r="I21" s="166">
        <v>8565</v>
      </c>
      <c r="K21" s="12" t="s">
        <v>16</v>
      </c>
      <c r="L21" s="146">
        <v>3.3431976325681845E-2</v>
      </c>
      <c r="M21" s="146">
        <v>-4.1453013342820477E-2</v>
      </c>
      <c r="N21" s="147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4">
        <v>2.7480572136501902E-2</v>
      </c>
    </row>
    <row r="37" spans="1:19" ht="13.5" thickBot="1" x14ac:dyDescent="0.25">
      <c r="A37" s="38" t="s">
        <v>27</v>
      </c>
      <c r="B37" s="112">
        <v>1026</v>
      </c>
      <c r="C37" s="112">
        <v>1193365.9047288992</v>
      </c>
      <c r="D37" s="112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112">
        <v>1330</v>
      </c>
      <c r="C38" s="112">
        <v>1749830.7710760499</v>
      </c>
      <c r="D38" s="112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3">
        <v>0.17595048629531385</v>
      </c>
      <c r="M38" s="113">
        <v>1.812113984406527E-2</v>
      </c>
      <c r="N38" s="115">
        <v>0.46058091286307046</v>
      </c>
    </row>
    <row r="39" spans="1:19" ht="13.5" thickBot="1" x14ac:dyDescent="0.25">
      <c r="A39" s="39" t="s">
        <v>29</v>
      </c>
      <c r="B39" s="112">
        <v>989</v>
      </c>
      <c r="C39" s="112">
        <v>1051917.4301420208</v>
      </c>
      <c r="D39" s="112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3">
        <v>3.4518828451882921E-2</v>
      </c>
      <c r="M39" s="113">
        <v>-0.14763663936998606</v>
      </c>
      <c r="N39" s="115">
        <v>0.22354948805460761</v>
      </c>
    </row>
    <row r="40" spans="1:19" ht="13.5" thickBot="1" x14ac:dyDescent="0.25">
      <c r="A40" s="39" t="s">
        <v>30</v>
      </c>
      <c r="B40" s="112">
        <v>5500</v>
      </c>
      <c r="C40" s="112">
        <v>5829667.3430867307</v>
      </c>
      <c r="D40" s="112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3">
        <v>-0.16158536585365857</v>
      </c>
      <c r="M40" s="113">
        <v>-5.7005244662562848E-2</v>
      </c>
      <c r="N40" s="115">
        <v>-0.11192776144477112</v>
      </c>
    </row>
    <row r="41" spans="1:19" ht="13.5" thickBot="1" x14ac:dyDescent="0.25">
      <c r="A41" s="40" t="s">
        <v>31</v>
      </c>
      <c r="B41" s="112">
        <v>3583</v>
      </c>
      <c r="C41" s="112">
        <v>3423701.3449696791</v>
      </c>
      <c r="D41" s="112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18">
        <v>0.24280263614290676</v>
      </c>
      <c r="M41" s="118">
        <v>0.15361281157286322</v>
      </c>
      <c r="N41" s="119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163">
        <v>1061</v>
      </c>
      <c r="C44" s="163">
        <v>701061.28499999992</v>
      </c>
      <c r="D44" s="164">
        <v>907</v>
      </c>
      <c r="E44" s="20"/>
      <c r="F44" s="76" t="s">
        <v>33</v>
      </c>
      <c r="G44" s="163">
        <v>912</v>
      </c>
      <c r="H44" s="163">
        <v>718734.34660000005</v>
      </c>
      <c r="I44" s="164">
        <v>816</v>
      </c>
      <c r="K44" s="10" t="s">
        <v>33</v>
      </c>
      <c r="L44" s="142">
        <v>0.16337719298245612</v>
      </c>
      <c r="M44" s="142">
        <v>-2.4589142961656485E-2</v>
      </c>
      <c r="N44" s="143">
        <v>0.1115196078431373</v>
      </c>
    </row>
    <row r="45" spans="1:19" ht="13.5" thickBot="1" x14ac:dyDescent="0.25">
      <c r="A45" s="39" t="s">
        <v>34</v>
      </c>
      <c r="B45" s="163">
        <v>3362</v>
      </c>
      <c r="C45" s="163">
        <v>2883491.0685317307</v>
      </c>
      <c r="D45" s="164">
        <v>2526</v>
      </c>
      <c r="E45" s="20"/>
      <c r="F45" s="77" t="s">
        <v>34</v>
      </c>
      <c r="G45" s="163">
        <v>3507</v>
      </c>
      <c r="H45" s="163">
        <v>4367226.0369469905</v>
      </c>
      <c r="I45" s="164">
        <v>2550</v>
      </c>
      <c r="K45" s="11" t="s">
        <v>34</v>
      </c>
      <c r="L45" s="144">
        <v>-4.1345879669232977E-2</v>
      </c>
      <c r="M45" s="144">
        <v>-0.3397431128736581</v>
      </c>
      <c r="N45" s="145">
        <v>-9.4117647058823417E-3</v>
      </c>
    </row>
    <row r="46" spans="1:19" ht="13.5" thickBot="1" x14ac:dyDescent="0.25">
      <c r="A46" s="39" t="s">
        <v>35</v>
      </c>
      <c r="B46" s="163">
        <v>1123</v>
      </c>
      <c r="C46" s="163">
        <v>753893.10009180102</v>
      </c>
      <c r="D46" s="164">
        <v>886</v>
      </c>
      <c r="E46" s="20"/>
      <c r="F46" s="77" t="s">
        <v>35</v>
      </c>
      <c r="G46" s="163">
        <v>1086</v>
      </c>
      <c r="H46" s="163">
        <v>823621.95480550802</v>
      </c>
      <c r="I46" s="164">
        <v>876</v>
      </c>
      <c r="K46" s="11" t="s">
        <v>35</v>
      </c>
      <c r="L46" s="144">
        <v>3.4069981583793707E-2</v>
      </c>
      <c r="M46" s="144">
        <v>-8.4661238456389731E-2</v>
      </c>
      <c r="N46" s="145">
        <v>1.1415525114155223E-2</v>
      </c>
    </row>
    <row r="47" spans="1:19" ht="13.5" thickBot="1" x14ac:dyDescent="0.25">
      <c r="A47" s="39" t="s">
        <v>36</v>
      </c>
      <c r="B47" s="163">
        <v>8068</v>
      </c>
      <c r="C47" s="163">
        <v>4995975.7969203657</v>
      </c>
      <c r="D47" s="164">
        <v>4695</v>
      </c>
      <c r="E47" s="20"/>
      <c r="F47" s="77" t="s">
        <v>36</v>
      </c>
      <c r="G47" s="163">
        <v>4726</v>
      </c>
      <c r="H47" s="163">
        <v>4808959.7116062362</v>
      </c>
      <c r="I47" s="164">
        <v>3767</v>
      </c>
      <c r="K47" s="11" t="s">
        <v>36</v>
      </c>
      <c r="L47" s="144">
        <v>0.70715192551840889</v>
      </c>
      <c r="M47" s="144">
        <v>3.8889093801882657E-2</v>
      </c>
      <c r="N47" s="145">
        <v>0.24634988054154494</v>
      </c>
    </row>
    <row r="48" spans="1:19" ht="13.5" thickBot="1" x14ac:dyDescent="0.25">
      <c r="A48" s="39" t="s">
        <v>37</v>
      </c>
      <c r="B48" s="163">
        <v>1339</v>
      </c>
      <c r="C48" s="163">
        <v>1387783.211452581</v>
      </c>
      <c r="D48" s="164">
        <v>800</v>
      </c>
      <c r="E48" s="20"/>
      <c r="F48" s="77" t="s">
        <v>37</v>
      </c>
      <c r="G48" s="163">
        <v>1537</v>
      </c>
      <c r="H48" s="163">
        <v>1619099.4592141339</v>
      </c>
      <c r="I48" s="164">
        <v>882</v>
      </c>
      <c r="K48" s="11" t="s">
        <v>37</v>
      </c>
      <c r="L48" s="144">
        <v>-0.12882238126219914</v>
      </c>
      <c r="M48" s="144">
        <v>-0.14286722563283882</v>
      </c>
      <c r="N48" s="145">
        <v>-9.2970521541950069E-2</v>
      </c>
    </row>
    <row r="49" spans="1:19" ht="13.5" thickBot="1" x14ac:dyDescent="0.25">
      <c r="A49" s="39" t="s">
        <v>38</v>
      </c>
      <c r="B49" s="163">
        <v>1911</v>
      </c>
      <c r="C49" s="163">
        <v>1433329.357687949</v>
      </c>
      <c r="D49" s="164">
        <v>1595</v>
      </c>
      <c r="E49" s="20"/>
      <c r="F49" s="77" t="s">
        <v>38</v>
      </c>
      <c r="G49" s="163">
        <v>2491</v>
      </c>
      <c r="H49" s="163">
        <v>1656699.961510764</v>
      </c>
      <c r="I49" s="164">
        <v>2178</v>
      </c>
      <c r="K49" s="11" t="s">
        <v>38</v>
      </c>
      <c r="L49" s="144">
        <v>-0.23283821758329992</v>
      </c>
      <c r="M49" s="144">
        <v>-0.13482864067861799</v>
      </c>
      <c r="N49" s="145">
        <v>-0.26767676767676762</v>
      </c>
    </row>
    <row r="50" spans="1:19" ht="13.5" thickBot="1" x14ac:dyDescent="0.25">
      <c r="A50" s="39" t="s">
        <v>39</v>
      </c>
      <c r="B50" s="163">
        <v>488</v>
      </c>
      <c r="C50" s="163">
        <v>854763.25866357295</v>
      </c>
      <c r="D50" s="164">
        <v>274</v>
      </c>
      <c r="E50" s="20"/>
      <c r="F50" s="77" t="s">
        <v>39</v>
      </c>
      <c r="G50" s="163">
        <v>501</v>
      </c>
      <c r="H50" s="163">
        <v>757416.32024511113</v>
      </c>
      <c r="I50" s="164">
        <v>287</v>
      </c>
      <c r="K50" s="11" t="s">
        <v>39</v>
      </c>
      <c r="L50" s="144">
        <v>-2.5948103792415189E-2</v>
      </c>
      <c r="M50" s="144">
        <v>0.12852500773545383</v>
      </c>
      <c r="N50" s="145">
        <v>-4.5296167247386721E-2</v>
      </c>
    </row>
    <row r="51" spans="1:19" ht="13.5" thickBot="1" x14ac:dyDescent="0.25">
      <c r="A51" s="39" t="s">
        <v>40</v>
      </c>
      <c r="B51" s="163">
        <v>6451</v>
      </c>
      <c r="C51" s="163">
        <v>5030605.9847967485</v>
      </c>
      <c r="D51" s="164">
        <v>4723</v>
      </c>
      <c r="E51" s="20"/>
      <c r="F51" s="77" t="s">
        <v>40</v>
      </c>
      <c r="G51" s="163">
        <v>6094</v>
      </c>
      <c r="H51" s="163">
        <v>5279195.4057565127</v>
      </c>
      <c r="I51" s="164">
        <v>4341</v>
      </c>
      <c r="K51" s="11" t="s">
        <v>40</v>
      </c>
      <c r="L51" s="144">
        <v>5.8582212011814905E-2</v>
      </c>
      <c r="M51" s="144">
        <v>-4.7088505321984941E-2</v>
      </c>
      <c r="N51" s="145">
        <v>8.7998157106657482E-2</v>
      </c>
    </row>
    <row r="52" spans="1:19" ht="13.5" thickBot="1" x14ac:dyDescent="0.25">
      <c r="A52" s="40" t="s">
        <v>41</v>
      </c>
      <c r="B52" s="165">
        <v>1089</v>
      </c>
      <c r="C52" s="165">
        <v>944430.24</v>
      </c>
      <c r="D52" s="166">
        <v>833</v>
      </c>
      <c r="E52" s="20"/>
      <c r="F52" s="78" t="s">
        <v>41</v>
      </c>
      <c r="G52" s="165">
        <v>1173</v>
      </c>
      <c r="H52" s="165">
        <v>1001887.06</v>
      </c>
      <c r="I52" s="166">
        <v>969</v>
      </c>
      <c r="K52" s="12" t="s">
        <v>41</v>
      </c>
      <c r="L52" s="146">
        <v>-7.1611253196930957E-2</v>
      </c>
      <c r="M52" s="146">
        <v>-5.7348599751353313E-2</v>
      </c>
      <c r="N52" s="147">
        <v>-0.14035087719298245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16703.21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6.3614852357866898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16703.21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6.3614852357866898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IIITR2019</vt:lpstr>
      <vt:lpstr>Octubre 2019</vt:lpstr>
      <vt:lpstr>Noviembre 2019</vt:lpstr>
      <vt:lpstr>Diciembre 2019</vt:lpstr>
      <vt:lpstr>IVTR2019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2019-03-28T17:42:27Z</cp:lastPrinted>
  <dcterms:created xsi:type="dcterms:W3CDTF">2017-02-09T17:39:54Z</dcterms:created>
  <dcterms:modified xsi:type="dcterms:W3CDTF">2019-06-05T13:39:28Z</dcterms:modified>
</cp:coreProperties>
</file>