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IDOR\Datos\Usuarios\Datos\12. ENTREGA A SOCIOS\ENTREGAS CORRECTAS\63 socios_Desde 2020\IMensual_Base 63 empresas\Nuestros Históricos con nueva base\"/>
    </mc:Choice>
  </mc:AlternateContent>
  <bookViews>
    <workbookView xWindow="0" yWindow="0" windowWidth="14625" windowHeight="6210" tabRatio="934"/>
  </bookViews>
  <sheets>
    <sheet name="Enero 2018" sheetId="117" r:id="rId1"/>
    <sheet name="Febrero 2018" sheetId="51" r:id="rId2"/>
    <sheet name="Marzo 2018" sheetId="118" r:id="rId3"/>
    <sheet name="ITR18" sheetId="119" r:id="rId4"/>
    <sheet name="Abril 2018" sheetId="120" r:id="rId5"/>
    <sheet name="Mayo 2018" sheetId="121" r:id="rId6"/>
    <sheet name="Junio 2018" sheetId="122" r:id="rId7"/>
    <sheet name="IITR18" sheetId="123" r:id="rId8"/>
    <sheet name="Julio 2018" sheetId="124" r:id="rId9"/>
    <sheet name="Agosto 2018" sheetId="125" r:id="rId10"/>
    <sheet name="Septiembre 2018" sheetId="126" r:id="rId11"/>
    <sheet name="IIITR2018" sheetId="127" r:id="rId12"/>
    <sheet name="Octubre 2018" sheetId="128" r:id="rId13"/>
    <sheet name="Noviembre 2018" sheetId="129" r:id="rId14"/>
    <sheet name="Diciembre 2018" sheetId="130" r:id="rId15"/>
    <sheet name="IVTR2018" sheetId="131" r:id="rId16"/>
    <sheet name="Año 2018" sheetId="14" r:id="rId17"/>
    <sheet name="check" sheetId="132" state="hidden" r:id="rId18"/>
  </sheets>
  <definedNames>
    <definedName name="_xlnm.Print_Area" localSheetId="16">'Año 2018'!$A$1:$N$92</definedName>
    <definedName name="_xlnm.Print_Area" localSheetId="0">'Enero 2018'!$A$1:$N$92</definedName>
    <definedName name="_xlnm.Print_Area" localSheetId="1">'Febrero 2018'!$A$1:$N$92</definedName>
  </definedNames>
  <calcPr calcId="152511" concurrentCalc="0"/>
</workbook>
</file>

<file path=xl/calcChain.xml><?xml version="1.0" encoding="utf-8"?>
<calcChain xmlns="http://schemas.openxmlformats.org/spreadsheetml/2006/main">
  <c r="B36" i="14" l="1"/>
  <c r="C37" i="14"/>
  <c r="B40" i="14"/>
  <c r="C41" i="14"/>
  <c r="B60" i="14"/>
  <c r="C61" i="14"/>
  <c r="D62" i="14"/>
  <c r="B84" i="14"/>
  <c r="C85" i="14"/>
  <c r="D86" i="14"/>
  <c r="C24" i="14"/>
  <c r="B31" i="14"/>
  <c r="D37" i="14"/>
  <c r="B39" i="14"/>
  <c r="B55" i="14"/>
  <c r="D57" i="14"/>
  <c r="D38" i="14"/>
  <c r="D61" i="14"/>
  <c r="B63" i="14"/>
  <c r="D6" i="14"/>
  <c r="B6" i="14"/>
  <c r="D81" i="14"/>
  <c r="B87" i="14"/>
  <c r="H71" i="14"/>
  <c r="B15" i="14"/>
  <c r="C12" i="14"/>
  <c r="C8" i="14"/>
  <c r="H24" i="14"/>
  <c r="M24" i="14"/>
  <c r="I65" i="14"/>
  <c r="G67" i="14"/>
  <c r="G79" i="14"/>
  <c r="D13" i="14"/>
  <c r="D9" i="14"/>
  <c r="G23" i="14"/>
  <c r="G43" i="14"/>
  <c r="H44" i="14"/>
  <c r="I45" i="14"/>
  <c r="G47" i="14"/>
  <c r="H48" i="14"/>
  <c r="I49" i="14"/>
  <c r="G51" i="14"/>
  <c r="H52" i="14"/>
  <c r="I29" i="14"/>
  <c r="G31" i="14"/>
  <c r="L31" i="14"/>
  <c r="I33" i="14"/>
  <c r="H60" i="14"/>
  <c r="I61" i="14"/>
  <c r="N61" i="14"/>
  <c r="G63" i="14"/>
  <c r="L63" i="14"/>
  <c r="I89" i="14"/>
  <c r="D24" i="14"/>
  <c r="C73" i="14"/>
  <c r="D70" i="14"/>
  <c r="D58" i="14"/>
  <c r="B56" i="14"/>
  <c r="G54" i="14"/>
  <c r="I56" i="14"/>
  <c r="H75" i="14"/>
  <c r="B24" i="14"/>
  <c r="H27" i="14"/>
  <c r="I36" i="14"/>
  <c r="H39" i="14"/>
  <c r="B72" i="14"/>
  <c r="C69" i="14"/>
  <c r="C57" i="14"/>
  <c r="D54" i="14"/>
  <c r="H55" i="14"/>
  <c r="G58" i="14"/>
  <c r="G82" i="14"/>
  <c r="G38" i="14"/>
  <c r="I40" i="14"/>
  <c r="D78" i="14"/>
  <c r="D30" i="14"/>
  <c r="C29" i="14"/>
  <c r="H11" i="14"/>
  <c r="H15" i="14"/>
  <c r="D82" i="14"/>
  <c r="B76" i="14"/>
  <c r="D66" i="14"/>
  <c r="D34" i="14"/>
  <c r="C33" i="14"/>
  <c r="D26" i="14"/>
  <c r="C21" i="14"/>
  <c r="B20" i="14"/>
  <c r="D18" i="14"/>
  <c r="H19" i="14"/>
  <c r="H31" i="14"/>
  <c r="H63" i="14"/>
  <c r="D90" i="14"/>
  <c r="C89" i="14"/>
  <c r="B52" i="14"/>
  <c r="D50" i="14"/>
  <c r="C49" i="14"/>
  <c r="B48" i="14"/>
  <c r="D46" i="14"/>
  <c r="C45" i="14"/>
  <c r="B44" i="14"/>
  <c r="B16" i="14"/>
  <c r="D14" i="14"/>
  <c r="C13" i="14"/>
  <c r="B12" i="14"/>
  <c r="D10" i="14"/>
  <c r="C9" i="14"/>
  <c r="B8" i="14"/>
  <c r="H23" i="14"/>
  <c r="H43" i="14"/>
  <c r="H47" i="14"/>
  <c r="H51" i="14"/>
  <c r="H67" i="14"/>
  <c r="H79" i="14"/>
  <c r="H87" i="14"/>
  <c r="B67" i="14"/>
  <c r="D65" i="14"/>
  <c r="N65" i="14"/>
  <c r="H8" i="14"/>
  <c r="I9" i="14"/>
  <c r="G11" i="14"/>
  <c r="H12" i="14"/>
  <c r="I13" i="14"/>
  <c r="G15" i="14"/>
  <c r="H16" i="14"/>
  <c r="G27" i="14"/>
  <c r="G55" i="14"/>
  <c r="L55" i="14"/>
  <c r="H56" i="14"/>
  <c r="I57" i="14"/>
  <c r="N57" i="14"/>
  <c r="I69" i="14"/>
  <c r="G71" i="14"/>
  <c r="H72" i="14"/>
  <c r="I73" i="14"/>
  <c r="H84" i="14"/>
  <c r="I85" i="14"/>
  <c r="G87" i="14"/>
  <c r="B79" i="14"/>
  <c r="D73" i="14"/>
  <c r="B71" i="14"/>
  <c r="B51" i="14"/>
  <c r="D49" i="14"/>
  <c r="D45" i="14"/>
  <c r="B43" i="14"/>
  <c r="D33" i="14"/>
  <c r="N33" i="14"/>
  <c r="B27" i="14"/>
  <c r="D21" i="14"/>
  <c r="B19" i="14"/>
  <c r="G19" i="14"/>
  <c r="H20" i="14"/>
  <c r="I21" i="14"/>
  <c r="H36" i="14"/>
  <c r="I37" i="14"/>
  <c r="N37" i="14"/>
  <c r="G39" i="14"/>
  <c r="L39" i="14"/>
  <c r="H40" i="14"/>
  <c r="I41" i="14"/>
  <c r="G75" i="14"/>
  <c r="H76" i="14"/>
  <c r="I81" i="14"/>
  <c r="N81" i="14"/>
  <c r="I62" i="14"/>
  <c r="N62" i="14"/>
  <c r="I8" i="14"/>
  <c r="G10" i="14"/>
  <c r="I12" i="14"/>
  <c r="G14" i="14"/>
  <c r="I16" i="14"/>
  <c r="I24" i="14"/>
  <c r="G34" i="14"/>
  <c r="G70" i="14"/>
  <c r="I72" i="14"/>
  <c r="G78" i="14"/>
  <c r="C84" i="14"/>
  <c r="C72" i="14"/>
  <c r="C20" i="14"/>
  <c r="G6" i="14"/>
  <c r="L6" i="14"/>
  <c r="G30" i="14"/>
  <c r="I44" i="14"/>
  <c r="G46" i="14"/>
  <c r="I48" i="14"/>
  <c r="G50" i="14"/>
  <c r="I52" i="14"/>
  <c r="G66" i="14"/>
  <c r="G90" i="14"/>
  <c r="C48" i="14"/>
  <c r="C44" i="14"/>
  <c r="C76" i="14"/>
  <c r="C56" i="14"/>
  <c r="C40" i="14"/>
  <c r="G18" i="14"/>
  <c r="I20" i="14"/>
  <c r="G26" i="14"/>
  <c r="I60" i="14"/>
  <c r="G62" i="14"/>
  <c r="I76" i="14"/>
  <c r="I84" i="14"/>
  <c r="G86" i="14"/>
  <c r="H18" i="14"/>
  <c r="I19" i="14"/>
  <c r="G21" i="14"/>
  <c r="G69" i="14"/>
  <c r="H70" i="14"/>
  <c r="I71" i="14"/>
  <c r="G73" i="14"/>
  <c r="G33" i="14"/>
  <c r="H34" i="14"/>
  <c r="G37" i="14"/>
  <c r="H38" i="14"/>
  <c r="I39" i="14"/>
  <c r="G41" i="14"/>
  <c r="G89" i="14"/>
  <c r="H90" i="14"/>
  <c r="G56" i="14"/>
  <c r="D48" i="14"/>
  <c r="C43" i="14"/>
  <c r="B34" i="14"/>
  <c r="H6" i="14"/>
  <c r="G13" i="14"/>
  <c r="G29" i="14"/>
  <c r="H66" i="14"/>
  <c r="I67" i="14"/>
  <c r="G81" i="14"/>
  <c r="H82" i="14"/>
  <c r="G85" i="14"/>
  <c r="H86" i="14"/>
  <c r="I87" i="14"/>
  <c r="G9" i="14"/>
  <c r="I11" i="14"/>
  <c r="I15" i="14"/>
  <c r="I31" i="14"/>
  <c r="H26" i="14"/>
  <c r="I27" i="14"/>
  <c r="H54" i="14"/>
  <c r="I55" i="14"/>
  <c r="G57" i="14"/>
  <c r="H58" i="14"/>
  <c r="G61" i="14"/>
  <c r="H62" i="14"/>
  <c r="I63" i="14"/>
  <c r="H78" i="14"/>
  <c r="I79" i="14"/>
  <c r="H10" i="14"/>
  <c r="H14" i="14"/>
  <c r="H30" i="14"/>
  <c r="G65" i="14"/>
  <c r="I23" i="14"/>
  <c r="I43" i="14"/>
  <c r="G45" i="14"/>
  <c r="H46" i="14"/>
  <c r="I47" i="14"/>
  <c r="G49" i="14"/>
  <c r="H50" i="14"/>
  <c r="I51" i="14"/>
  <c r="I75" i="14"/>
  <c r="B62" i="14"/>
  <c r="I6" i="14"/>
  <c r="N6" i="14"/>
  <c r="I30" i="14"/>
  <c r="H33" i="14"/>
  <c r="H81" i="14"/>
  <c r="I82" i="14"/>
  <c r="G84" i="14"/>
  <c r="L84" i="14"/>
  <c r="I86" i="14"/>
  <c r="N86" i="14"/>
  <c r="H89" i="14"/>
  <c r="I78" i="14"/>
  <c r="D84" i="14"/>
  <c r="C79" i="14"/>
  <c r="M79" i="14"/>
  <c r="C71" i="14"/>
  <c r="B66" i="14"/>
  <c r="C23" i="14"/>
  <c r="H65" i="14"/>
  <c r="I70" i="14"/>
  <c r="G72" i="14"/>
  <c r="H73" i="14"/>
  <c r="M73" i="14"/>
  <c r="G76" i="14"/>
  <c r="C58" i="14"/>
  <c r="D75" i="14"/>
  <c r="C81" i="14"/>
  <c r="C6" i="14"/>
  <c r="B85" i="14"/>
  <c r="C78" i="14"/>
  <c r="D67" i="14"/>
  <c r="C66" i="14"/>
  <c r="D51" i="14"/>
  <c r="B49" i="14"/>
  <c r="D43" i="14"/>
  <c r="B41" i="14"/>
  <c r="C34" i="14"/>
  <c r="B29" i="14"/>
  <c r="B21" i="14"/>
  <c r="D19" i="14"/>
  <c r="D15" i="14"/>
  <c r="C14" i="14"/>
  <c r="B13" i="14"/>
  <c r="D11" i="14"/>
  <c r="C10" i="14"/>
  <c r="B9" i="14"/>
  <c r="B89" i="14"/>
  <c r="B75" i="14"/>
  <c r="C70" i="14"/>
  <c r="D47" i="14"/>
  <c r="D31" i="14"/>
  <c r="D89" i="14"/>
  <c r="D85" i="14"/>
  <c r="C90" i="14"/>
  <c r="D87" i="14"/>
  <c r="B81" i="14"/>
  <c r="D79" i="14"/>
  <c r="D71" i="14"/>
  <c r="B69" i="14"/>
  <c r="B65" i="14"/>
  <c r="C62" i="14"/>
  <c r="B57" i="14"/>
  <c r="D55" i="14"/>
  <c r="C54" i="14"/>
  <c r="C50" i="14"/>
  <c r="B45" i="14"/>
  <c r="D39" i="14"/>
  <c r="B33" i="14"/>
  <c r="D27" i="14"/>
  <c r="C26" i="14"/>
  <c r="D23" i="14"/>
  <c r="B90" i="14"/>
  <c r="B86" i="14"/>
  <c r="B82" i="14"/>
  <c r="B78" i="14"/>
  <c r="C75" i="14"/>
  <c r="D72" i="14"/>
  <c r="B70" i="14"/>
  <c r="C67" i="14"/>
  <c r="C63" i="14"/>
  <c r="D60" i="14"/>
  <c r="B58" i="14"/>
  <c r="D56" i="14"/>
  <c r="C55" i="14"/>
  <c r="B54" i="14"/>
  <c r="D52" i="14"/>
  <c r="C47" i="14"/>
  <c r="B46" i="14"/>
  <c r="D40" i="14"/>
  <c r="C39" i="14"/>
  <c r="B38" i="14"/>
  <c r="D36" i="14"/>
  <c r="C31" i="14"/>
  <c r="B30" i="14"/>
  <c r="B26" i="14"/>
  <c r="D20" i="14"/>
  <c r="C19" i="14"/>
  <c r="B18" i="14"/>
  <c r="D16" i="14"/>
  <c r="C15" i="14"/>
  <c r="B14" i="14"/>
  <c r="D12" i="14"/>
  <c r="C11" i="14"/>
  <c r="B10" i="14"/>
  <c r="D8" i="14"/>
  <c r="G8" i="14"/>
  <c r="H9" i="14"/>
  <c r="I10" i="14"/>
  <c r="G12" i="14"/>
  <c r="H13" i="14"/>
  <c r="I14" i="14"/>
  <c r="G16" i="14"/>
  <c r="I18" i="14"/>
  <c r="G20" i="14"/>
  <c r="H21" i="14"/>
  <c r="G24" i="14"/>
  <c r="I26" i="14"/>
  <c r="H29" i="14"/>
  <c r="G36" i="14"/>
  <c r="L36" i="14"/>
  <c r="H37" i="14"/>
  <c r="M37" i="14"/>
  <c r="I38" i="14"/>
  <c r="N38" i="14"/>
  <c r="G40" i="14"/>
  <c r="L40" i="14"/>
  <c r="H41" i="14"/>
  <c r="M41" i="14"/>
  <c r="G44" i="14"/>
  <c r="H45" i="14"/>
  <c r="I46" i="14"/>
  <c r="G48" i="14"/>
  <c r="H49" i="14"/>
  <c r="I50" i="14"/>
  <c r="G52" i="14"/>
  <c r="I54" i="14"/>
  <c r="H57" i="14"/>
  <c r="I58" i="14"/>
  <c r="H61" i="14"/>
  <c r="M61" i="14"/>
  <c r="I66" i="14"/>
  <c r="H69" i="14"/>
  <c r="H85" i="14"/>
  <c r="M85" i="14"/>
  <c r="I90" i="14"/>
  <c r="C87" i="14"/>
  <c r="B73" i="14"/>
  <c r="C65" i="14"/>
  <c r="B61" i="14"/>
  <c r="C51" i="14"/>
  <c r="C46" i="14"/>
  <c r="C38" i="14"/>
  <c r="C30" i="14"/>
  <c r="I34" i="14"/>
  <c r="G60" i="14"/>
  <c r="L60" i="14"/>
  <c r="D69" i="14"/>
  <c r="C60" i="14"/>
  <c r="C52" i="14"/>
  <c r="B47" i="14"/>
  <c r="D41" i="14"/>
  <c r="C36" i="14"/>
  <c r="M36" i="14"/>
  <c r="D29" i="14"/>
  <c r="B23" i="14"/>
  <c r="C16" i="14"/>
  <c r="B11" i="14"/>
  <c r="C86" i="14"/>
  <c r="C82" i="14"/>
  <c r="D76" i="14"/>
  <c r="D63" i="14"/>
  <c r="B50" i="14"/>
  <c r="D44" i="14"/>
  <c r="B37" i="14"/>
  <c r="C27" i="14"/>
  <c r="C18" i="14"/>
  <c r="L6" i="132"/>
  <c r="L5" i="132"/>
  <c r="K6" i="132"/>
  <c r="K5" i="132"/>
  <c r="J6" i="132"/>
  <c r="J5" i="132"/>
  <c r="H6" i="132"/>
  <c r="G6" i="132"/>
  <c r="F6" i="132"/>
  <c r="D6" i="132"/>
  <c r="C6" i="132"/>
  <c r="B6" i="132"/>
  <c r="L79" i="14"/>
  <c r="M71" i="14"/>
  <c r="L87" i="14"/>
  <c r="N14" i="14"/>
  <c r="M9" i="14"/>
  <c r="N55" i="14"/>
  <c r="M62" i="14"/>
  <c r="M10" i="14"/>
  <c r="L24" i="14"/>
  <c r="L76" i="14"/>
  <c r="M82" i="14"/>
  <c r="N90" i="14"/>
  <c r="M49" i="14"/>
  <c r="L44" i="14"/>
  <c r="M23" i="14"/>
  <c r="N26" i="14"/>
  <c r="L12" i="14"/>
  <c r="M67" i="14"/>
  <c r="N78" i="14"/>
  <c r="M44" i="14"/>
  <c r="L15" i="14"/>
  <c r="N13" i="14"/>
  <c r="M43" i="14"/>
  <c r="M12" i="14"/>
  <c r="L48" i="14"/>
  <c r="L82" i="14"/>
  <c r="N48" i="14"/>
  <c r="L27" i="14"/>
  <c r="N49" i="14"/>
  <c r="L67" i="14"/>
  <c r="M27" i="14"/>
  <c r="N41" i="14"/>
  <c r="M57" i="14"/>
  <c r="L16" i="14"/>
  <c r="N10" i="14"/>
  <c r="L54" i="14"/>
  <c r="M89" i="14"/>
  <c r="L51" i="14"/>
  <c r="N9" i="14"/>
  <c r="M8" i="14"/>
  <c r="N29" i="14"/>
  <c r="N45" i="14"/>
  <c r="L23" i="14"/>
  <c r="M70" i="14"/>
  <c r="N82" i="14"/>
  <c r="M18" i="14"/>
  <c r="M60" i="14"/>
  <c r="M39" i="14"/>
  <c r="M75" i="14"/>
  <c r="M34" i="14"/>
  <c r="M48" i="14"/>
  <c r="L43" i="14"/>
  <c r="N58" i="14"/>
  <c r="N18" i="14"/>
  <c r="M33" i="14"/>
  <c r="N24" i="14"/>
  <c r="M52" i="14"/>
  <c r="N54" i="14"/>
  <c r="M63" i="14"/>
  <c r="N34" i="14"/>
  <c r="M29" i="14"/>
  <c r="L20" i="14"/>
  <c r="N56" i="14"/>
  <c r="N89" i="14"/>
  <c r="L75" i="14"/>
  <c r="N70" i="14"/>
  <c r="L47" i="14"/>
  <c r="M47" i="14"/>
  <c r="M13" i="14"/>
  <c r="L8" i="14"/>
  <c r="L30" i="14"/>
  <c r="N40" i="14"/>
  <c r="N85" i="14"/>
  <c r="N66" i="14"/>
  <c r="M15" i="14"/>
  <c r="N11" i="14"/>
  <c r="M66" i="14"/>
  <c r="M51" i="14"/>
  <c r="M21" i="14"/>
  <c r="M31" i="14"/>
  <c r="N36" i="14"/>
  <c r="M69" i="14"/>
  <c r="N50" i="14"/>
  <c r="M45" i="14"/>
  <c r="L58" i="14"/>
  <c r="N43" i="14"/>
  <c r="L85" i="14"/>
  <c r="N30" i="14"/>
  <c r="L56" i="14"/>
  <c r="L19" i="14"/>
  <c r="M87" i="14"/>
  <c r="M11" i="14"/>
  <c r="M19" i="14"/>
  <c r="M55" i="14"/>
  <c r="M84" i="14"/>
  <c r="M65" i="14"/>
  <c r="L38" i="14"/>
  <c r="L72" i="14"/>
  <c r="N69" i="14"/>
  <c r="L52" i="14"/>
  <c r="N46" i="14"/>
  <c r="L50" i="14"/>
  <c r="M76" i="14"/>
  <c r="M20" i="14"/>
  <c r="N73" i="14"/>
  <c r="L14" i="14"/>
  <c r="L86" i="14"/>
  <c r="L71" i="14"/>
  <c r="N21" i="14"/>
  <c r="N12" i="14"/>
  <c r="N20" i="14"/>
  <c r="L66" i="14"/>
  <c r="M40" i="14"/>
  <c r="L11" i="14"/>
  <c r="M16" i="14"/>
  <c r="M56" i="14"/>
  <c r="M72" i="14"/>
  <c r="N76" i="14"/>
  <c r="L90" i="14"/>
  <c r="M90" i="14"/>
  <c r="N51" i="14"/>
  <c r="M81" i="14"/>
  <c r="M38" i="14"/>
  <c r="N72" i="14"/>
  <c r="L10" i="14"/>
  <c r="L18" i="14"/>
  <c r="N60" i="14"/>
  <c r="L70" i="14"/>
  <c r="N19" i="14"/>
  <c r="L41" i="14"/>
  <c r="L62" i="14"/>
  <c r="L46" i="14"/>
  <c r="N71" i="14"/>
  <c r="M58" i="14"/>
  <c r="N44" i="14"/>
  <c r="N8" i="14"/>
  <c r="N16" i="14"/>
  <c r="N52" i="14"/>
  <c r="N15" i="14"/>
  <c r="N67" i="14"/>
  <c r="N84" i="14"/>
  <c r="L34" i="14"/>
  <c r="N63" i="14"/>
  <c r="L26" i="14"/>
  <c r="L78" i="14"/>
  <c r="M86" i="14"/>
  <c r="N23" i="14"/>
  <c r="N39" i="14"/>
  <c r="L69" i="14"/>
  <c r="N47" i="14"/>
  <c r="L33" i="14"/>
  <c r="M54" i="14"/>
  <c r="L65" i="14"/>
  <c r="N75" i="14"/>
  <c r="N31" i="14"/>
  <c r="L89" i="14"/>
  <c r="L21" i="14"/>
  <c r="L73" i="14"/>
  <c r="L13" i="14"/>
  <c r="L37" i="14"/>
  <c r="L45" i="14"/>
  <c r="L81" i="14"/>
  <c r="M26" i="14"/>
  <c r="L57" i="14"/>
  <c r="L49" i="14"/>
  <c r="M6" i="14"/>
  <c r="M30" i="14"/>
  <c r="N27" i="14"/>
  <c r="M50" i="14"/>
  <c r="N79" i="14"/>
  <c r="N87" i="14"/>
  <c r="L9" i="14"/>
  <c r="M14" i="14"/>
  <c r="L29" i="14"/>
  <c r="M78" i="14"/>
  <c r="L61" i="14"/>
  <c r="M46" i="14"/>
  <c r="O6" i="132"/>
  <c r="O5" i="132"/>
  <c r="C5" i="132"/>
  <c r="D5" i="132"/>
  <c r="P6" i="132"/>
  <c r="P5" i="132"/>
  <c r="B5" i="132"/>
  <c r="N6" i="132"/>
  <c r="N5" i="132"/>
  <c r="G5" i="132"/>
  <c r="H5" i="132"/>
  <c r="F5" i="132"/>
</calcChain>
</file>

<file path=xl/sharedStrings.xml><?xml version="1.0" encoding="utf-8"?>
<sst xmlns="http://schemas.openxmlformats.org/spreadsheetml/2006/main" count="3870" uniqueCount="109">
  <si>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</si>
  <si>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</si>
  <si>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</si>
  <si>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</si>
  <si>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</si>
  <si>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</si>
  <si>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</si>
  <si>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</si>
  <si>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</si>
  <si>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</si>
  <si>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</si>
  <si>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</si>
  <si>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</si>
  <si>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</si>
  <si>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</si>
  <si>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</si>
  <si>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</si>
  <si>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</si>
  <si>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</si>
  <si>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</si>
  <si>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</si>
  <si>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</si>
  <si>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</si>
  <si>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</si>
  <si>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</si>
  <si>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</si>
  <si>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</si>
  <si>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</si>
  <si>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</si>
  <si>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</si>
  <si>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</si>
  <si>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</si>
  <si>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</si>
  <si>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</si>
  <si>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</si>
  <si>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</si>
  <si>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</si>
  <si>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</si>
  <si>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</si>
  <si>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</si>
  <si>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</si>
  <si>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</si>
  <si>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</si>
  <si>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</si>
  <si>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</si>
  <si>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</si>
  <si>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</si>
  <si>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</si>
  <si>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</si>
  <si>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</si>
  <si>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</si>
  <si>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</si>
  <si>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</si>
  <si>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</si>
  <si>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</si>
  <si>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</si>
  <si>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</si>
  <si>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</si>
  <si>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</si>
  <si>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</si>
  <si>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</si>
  <si>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</si>
  <si>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</si>
  <si>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</si>
  <si>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</si>
  <si>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</si>
  <si>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</si>
  <si>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</si>
  <si>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</si>
  <si>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</si>
  <si>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</si>
  <si>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</si>
  <si>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</si>
  <si>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</si>
  <si>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</si>
  <si>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</si>
  <si>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</si>
  <si>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</si>
  <si>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</si>
  <si>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</si>
  <si>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>ITR17</t>
  </si>
  <si>
    <t xml:space="preserve"> TRIMESTRAL</t>
  </si>
  <si>
    <t>IITR17</t>
  </si>
  <si>
    <t>IIITR17</t>
  </si>
  <si>
    <t>IVTR17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</si>
  <si>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</si>
  <si>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</si>
  <si>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</si>
  <si>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</si>
  <si>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</si>
  <si>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</si>
  <si>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</si>
  <si>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</si>
  <si>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</si>
  <si>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</si>
  <si>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2018/2017</t>
  </si>
  <si>
    <t>ITR18</t>
  </si>
  <si>
    <t>ITR18/ITR17</t>
  </si>
  <si>
    <t>IITR18</t>
  </si>
  <si>
    <t>IITR18/IITR17</t>
  </si>
  <si>
    <t>IIITR18</t>
  </si>
  <si>
    <t>IIITR18/IIITR17</t>
  </si>
  <si>
    <t>IVTR18</t>
  </si>
  <si>
    <t>IVTR18/IVTR17</t>
  </si>
  <si>
    <t>1T</t>
  </si>
  <si>
    <t>ACUM</t>
  </si>
  <si>
    <t>3T</t>
  </si>
  <si>
    <t>2T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</si>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</sst>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4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0"/>
      <name val="HelveticaNeue LT 65 Medium"/>
      <family val="1"/>
    </font>
    <font>
      <b/>
      <sz val="9"/>
      <color theme="0"/>
      <name val="HelveticaNeue LT 65 Medium"/>
      <family val="1"/>
    </font>
    <font>
      <b/>
      <u/>
      <sz val="9"/>
      <color theme="0"/>
      <name val="HelveticaNeue LT 65 Medium"/>
      <family val="1"/>
    </font>
    <font>
      <b/>
      <sz val="10"/>
      <color theme="0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6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5" fillId="0" borderId="15" xfId="0" applyFont="1" applyFill="1" applyBorder="1"/>
    <xf numFmtId="0" fontId="2" fillId="0" borderId="0" xfId="0" applyFont="1" applyFill="1"/>
    <xf numFmtId="0" fontId="2" fillId="0" borderId="15" xfId="0" applyFont="1" applyFill="1" applyBorder="1"/>
    <xf numFmtId="0" fontId="15" fillId="0" borderId="16" xfId="0" applyFont="1" applyFill="1" applyBorder="1"/>
    <xf numFmtId="0" fontId="2" fillId="0" borderId="16" xfId="0" applyFont="1" applyFill="1" applyBorder="1"/>
    <xf numFmtId="0" fontId="15" fillId="0" borderId="17" xfId="0" applyFont="1" applyFill="1" applyBorder="1"/>
    <xf numFmtId="0" fontId="2" fillId="0" borderId="17" xfId="0" applyFont="1" applyFill="1" applyBorder="1"/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0" fontId="20" fillId="3" borderId="0" xfId="0" applyFont="1" applyFill="1"/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0" fillId="3" borderId="4" xfId="0" applyFont="1" applyFill="1" applyBorder="1" applyAlignment="1">
      <alignment vertical="center"/>
    </xf>
    <xf numFmtId="164" fontId="20" fillId="3" borderId="18" xfId="0" applyNumberFormat="1" applyFont="1" applyFill="1" applyBorder="1" applyAlignment="1">
      <alignment horizontal="center" vertical="center"/>
    </xf>
    <xf numFmtId="165" fontId="20" fillId="3" borderId="0" xfId="1" applyNumberFormat="1" applyFont="1" applyFill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165" fontId="20" fillId="3" borderId="0" xfId="1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3" fillId="3" borderId="0" xfId="0" applyFont="1" applyFill="1"/>
    <xf numFmtId="0" fontId="6" fillId="3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tabSelected="1"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77</v>
      </c>
      <c r="B2" s="25">
        <v>2018</v>
      </c>
      <c r="C2" s="24"/>
      <c r="D2" s="24"/>
      <c r="F2" s="42" t="s">
        <v>77</v>
      </c>
      <c r="G2" s="43">
        <v>2017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323825</v>
      </c>
      <c r="C6" s="78">
        <v>319742223.40363288</v>
      </c>
      <c r="D6" s="78">
        <v>229212</v>
      </c>
      <c r="E6" s="19"/>
      <c r="F6" s="47" t="s">
        <v>1</v>
      </c>
      <c r="G6" s="48">
        <v>287842</v>
      </c>
      <c r="H6" s="48">
        <v>263601219.79649344</v>
      </c>
      <c r="I6" s="48">
        <v>203538</v>
      </c>
      <c r="K6" s="91" t="s">
        <v>1</v>
      </c>
      <c r="L6" s="92">
        <v>0.12500955385246071</v>
      </c>
      <c r="M6" s="92">
        <v>0.21297702510816019</v>
      </c>
      <c r="N6" s="92">
        <v>0.12613860802405452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31375</v>
      </c>
      <c r="C8" s="80">
        <v>26855006.826594159</v>
      </c>
      <c r="D8" s="80">
        <v>22080</v>
      </c>
      <c r="E8" s="19"/>
      <c r="F8" s="50" t="s">
        <v>4</v>
      </c>
      <c r="G8" s="48">
        <v>33418</v>
      </c>
      <c r="H8" s="48">
        <v>24226481.956691254</v>
      </c>
      <c r="I8" s="51">
        <v>24573</v>
      </c>
      <c r="K8" s="94" t="s">
        <v>4</v>
      </c>
      <c r="L8" s="92">
        <v>-6.113471781674551E-2</v>
      </c>
      <c r="M8" s="92">
        <v>0.10849800126166964</v>
      </c>
      <c r="N8" s="92">
        <v>-0.1014528140642168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2842</v>
      </c>
      <c r="C9" s="28">
        <v>2248554.542284451</v>
      </c>
      <c r="D9" s="29">
        <v>1874</v>
      </c>
      <c r="E9" s="20"/>
      <c r="F9" s="52" t="s">
        <v>5</v>
      </c>
      <c r="G9" s="53">
        <v>2502</v>
      </c>
      <c r="H9" s="53">
        <v>1732942.1204384041</v>
      </c>
      <c r="I9" s="54">
        <v>1335</v>
      </c>
      <c r="K9" s="6" t="s">
        <v>5</v>
      </c>
      <c r="L9" s="95">
        <v>0.13589128697042363</v>
      </c>
      <c r="M9" s="95">
        <v>0.29753585867923027</v>
      </c>
      <c r="N9" s="95">
        <v>0.40374531835205985</v>
      </c>
    </row>
    <row r="10" spans="1:18" ht="13.5" thickBot="1" x14ac:dyDescent="0.25">
      <c r="A10" s="30" t="s">
        <v>6</v>
      </c>
      <c r="B10" s="28">
        <v>3540</v>
      </c>
      <c r="C10" s="28">
        <v>4082309.447538605</v>
      </c>
      <c r="D10" s="29">
        <v>2420</v>
      </c>
      <c r="E10" s="19"/>
      <c r="F10" s="55" t="s">
        <v>6</v>
      </c>
      <c r="G10" s="72">
        <v>10269</v>
      </c>
      <c r="H10" s="72">
        <v>5168065.0813892521</v>
      </c>
      <c r="I10" s="73">
        <v>9037</v>
      </c>
      <c r="K10" s="7" t="s">
        <v>6</v>
      </c>
      <c r="L10" s="106">
        <v>-0.65527315220566762</v>
      </c>
      <c r="M10" s="106">
        <v>-0.21008938872704364</v>
      </c>
      <c r="N10" s="108">
        <v>-0.73221201726236584</v>
      </c>
    </row>
    <row r="11" spans="1:18" ht="13.5" thickBot="1" x14ac:dyDescent="0.25">
      <c r="A11" s="30" t="s">
        <v>7</v>
      </c>
      <c r="B11" s="28">
        <v>1647</v>
      </c>
      <c r="C11" s="28">
        <v>2016260.6580254543</v>
      </c>
      <c r="D11" s="29">
        <v>1071</v>
      </c>
      <c r="E11" s="19"/>
      <c r="F11" s="55" t="s">
        <v>7</v>
      </c>
      <c r="G11" s="72">
        <v>1541</v>
      </c>
      <c r="H11" s="72">
        <v>1748402.5663195045</v>
      </c>
      <c r="I11" s="73">
        <v>1177</v>
      </c>
      <c r="K11" s="7" t="s">
        <v>7</v>
      </c>
      <c r="L11" s="106">
        <v>6.8786502271252381E-2</v>
      </c>
      <c r="M11" s="106">
        <v>0.15320161206912863</v>
      </c>
      <c r="N11" s="108">
        <v>-9.005947323704333E-2</v>
      </c>
    </row>
    <row r="12" spans="1:18" ht="13.5" thickBot="1" x14ac:dyDescent="0.25">
      <c r="A12" s="30" t="s">
        <v>8</v>
      </c>
      <c r="B12" s="28">
        <v>1961</v>
      </c>
      <c r="C12" s="28">
        <v>1281546.749668665</v>
      </c>
      <c r="D12" s="29">
        <v>1387</v>
      </c>
      <c r="E12" s="19"/>
      <c r="F12" s="55" t="s">
        <v>8</v>
      </c>
      <c r="G12" s="72">
        <v>1919</v>
      </c>
      <c r="H12" s="72">
        <v>1257908.7719396313</v>
      </c>
      <c r="I12" s="73">
        <v>1347</v>
      </c>
      <c r="K12" s="7" t="s">
        <v>8</v>
      </c>
      <c r="L12" s="106">
        <v>2.1886399166232362E-2</v>
      </c>
      <c r="M12" s="106">
        <v>1.8791488108144128E-2</v>
      </c>
      <c r="N12" s="108">
        <v>2.9695619896065395E-2</v>
      </c>
    </row>
    <row r="13" spans="1:18" ht="13.5" thickBot="1" x14ac:dyDescent="0.25">
      <c r="A13" s="30" t="s">
        <v>9</v>
      </c>
      <c r="B13" s="28">
        <v>3836</v>
      </c>
      <c r="C13" s="28">
        <v>1500140.8796777343</v>
      </c>
      <c r="D13" s="29">
        <v>3133</v>
      </c>
      <c r="E13" s="19"/>
      <c r="F13" s="55" t="s">
        <v>9</v>
      </c>
      <c r="G13" s="72">
        <v>2038</v>
      </c>
      <c r="H13" s="72">
        <v>1076755.0831247605</v>
      </c>
      <c r="I13" s="73">
        <v>1522</v>
      </c>
      <c r="K13" s="7" t="s">
        <v>9</v>
      </c>
      <c r="L13" s="106">
        <v>0.88223748773307165</v>
      </c>
      <c r="M13" s="106">
        <v>0.39320529170319896</v>
      </c>
      <c r="N13" s="108">
        <v>1.0584756898817345</v>
      </c>
    </row>
    <row r="14" spans="1:18" ht="13.5" thickBot="1" x14ac:dyDescent="0.25">
      <c r="A14" s="30" t="s">
        <v>10</v>
      </c>
      <c r="B14" s="28">
        <v>1438</v>
      </c>
      <c r="C14" s="28">
        <v>1621677.418280116</v>
      </c>
      <c r="D14" s="29">
        <v>1004</v>
      </c>
      <c r="E14" s="19"/>
      <c r="F14" s="55" t="s">
        <v>10</v>
      </c>
      <c r="G14" s="72">
        <v>1203</v>
      </c>
      <c r="H14" s="72">
        <v>1615302.3382974062</v>
      </c>
      <c r="I14" s="73">
        <v>664</v>
      </c>
      <c r="K14" s="7" t="s">
        <v>10</v>
      </c>
      <c r="L14" s="106">
        <v>0.19534497090606817</v>
      </c>
      <c r="M14" s="106">
        <v>3.9466791024580505E-3</v>
      </c>
      <c r="N14" s="108">
        <v>0.51204819277108427</v>
      </c>
    </row>
    <row r="15" spans="1:18" ht="13.5" thickBot="1" x14ac:dyDescent="0.25">
      <c r="A15" s="30" t="s">
        <v>11</v>
      </c>
      <c r="B15" s="28">
        <v>4834</v>
      </c>
      <c r="C15" s="28">
        <v>4365630.2815250214</v>
      </c>
      <c r="D15" s="29">
        <v>3192</v>
      </c>
      <c r="E15" s="19"/>
      <c r="F15" s="55" t="s">
        <v>11</v>
      </c>
      <c r="G15" s="72">
        <v>4702</v>
      </c>
      <c r="H15" s="72">
        <v>3672331.0574861928</v>
      </c>
      <c r="I15" s="73">
        <v>3462</v>
      </c>
      <c r="K15" s="7" t="s">
        <v>11</v>
      </c>
      <c r="L15" s="106">
        <v>2.8073160357294791E-2</v>
      </c>
      <c r="M15" s="106">
        <v>0.18878995743739124</v>
      </c>
      <c r="N15" s="108">
        <v>-7.7989601386481811E-2</v>
      </c>
    </row>
    <row r="16" spans="1:18" ht="13.5" thickBot="1" x14ac:dyDescent="0.25">
      <c r="A16" s="31" t="s">
        <v>12</v>
      </c>
      <c r="B16" s="32">
        <v>11277</v>
      </c>
      <c r="C16" s="32">
        <v>9738886.8495941125</v>
      </c>
      <c r="D16" s="33">
        <v>7999</v>
      </c>
      <c r="E16" s="19"/>
      <c r="F16" s="56" t="s">
        <v>12</v>
      </c>
      <c r="G16" s="102">
        <v>9244</v>
      </c>
      <c r="H16" s="102">
        <v>7954774.9376961002</v>
      </c>
      <c r="I16" s="103">
        <v>6029</v>
      </c>
      <c r="K16" s="8" t="s">
        <v>12</v>
      </c>
      <c r="L16" s="109">
        <v>0.21992643877109486</v>
      </c>
      <c r="M16" s="109">
        <v>0.22428188426091844</v>
      </c>
      <c r="N16" s="110">
        <v>0.32675402222590821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14956</v>
      </c>
      <c r="C18" s="82">
        <v>15293523.444573842</v>
      </c>
      <c r="D18" s="82">
        <v>11241</v>
      </c>
      <c r="E18" s="19"/>
      <c r="F18" s="61" t="s">
        <v>13</v>
      </c>
      <c r="G18" s="62">
        <v>12996</v>
      </c>
      <c r="H18" s="62">
        <v>13323295.709808985</v>
      </c>
      <c r="I18" s="63">
        <v>10024</v>
      </c>
      <c r="K18" s="100" t="s">
        <v>13</v>
      </c>
      <c r="L18" s="101">
        <v>0.15081563558017841</v>
      </c>
      <c r="M18" s="101">
        <v>0.14787840619001802</v>
      </c>
      <c r="N18" s="113">
        <v>0.12140861931364721</v>
      </c>
    </row>
    <row r="19" spans="1:18" ht="13.5" thickBot="1" x14ac:dyDescent="0.25">
      <c r="A19" s="36" t="s">
        <v>14</v>
      </c>
      <c r="B19" s="119">
        <v>623</v>
      </c>
      <c r="C19" s="119">
        <v>1224441.9699853514</v>
      </c>
      <c r="D19" s="120">
        <v>311</v>
      </c>
      <c r="E19" s="19"/>
      <c r="F19" s="64" t="s">
        <v>14</v>
      </c>
      <c r="G19" s="123">
        <v>470</v>
      </c>
      <c r="H19" s="123">
        <v>775831.50972148904</v>
      </c>
      <c r="I19" s="124">
        <v>253</v>
      </c>
      <c r="K19" s="9" t="s">
        <v>14</v>
      </c>
      <c r="L19" s="127">
        <v>0.3255319148936171</v>
      </c>
      <c r="M19" s="127">
        <v>0.57823181276164748</v>
      </c>
      <c r="N19" s="129">
        <v>0.22924901185770752</v>
      </c>
    </row>
    <row r="20" spans="1:18" ht="13.5" thickBot="1" x14ac:dyDescent="0.25">
      <c r="A20" s="37" t="s">
        <v>15</v>
      </c>
      <c r="B20" s="119">
        <v>1078</v>
      </c>
      <c r="C20" s="119">
        <v>1006077.61</v>
      </c>
      <c r="D20" s="120">
        <v>965</v>
      </c>
      <c r="E20" s="19"/>
      <c r="F20" s="64" t="s">
        <v>15</v>
      </c>
      <c r="G20" s="123">
        <v>932</v>
      </c>
      <c r="H20" s="123">
        <v>779606.52</v>
      </c>
      <c r="I20" s="124">
        <v>750</v>
      </c>
      <c r="K20" s="10" t="s">
        <v>15</v>
      </c>
      <c r="L20" s="127">
        <v>0.1566523605150214</v>
      </c>
      <c r="M20" s="127">
        <v>0.29049409437981599</v>
      </c>
      <c r="N20" s="129">
        <v>0.28666666666666663</v>
      </c>
    </row>
    <row r="21" spans="1:18" ht="13.5" thickBot="1" x14ac:dyDescent="0.25">
      <c r="A21" s="38" t="s">
        <v>16</v>
      </c>
      <c r="B21" s="121">
        <v>13255</v>
      </c>
      <c r="C21" s="121">
        <v>13063003.864588492</v>
      </c>
      <c r="D21" s="122">
        <v>9965</v>
      </c>
      <c r="E21" s="19"/>
      <c r="F21" s="65" t="s">
        <v>16</v>
      </c>
      <c r="G21" s="125">
        <v>11594</v>
      </c>
      <c r="H21" s="125">
        <v>11767857.680087496</v>
      </c>
      <c r="I21" s="126">
        <v>9021</v>
      </c>
      <c r="K21" s="11" t="s">
        <v>16</v>
      </c>
      <c r="L21" s="128">
        <v>0.14326375711574957</v>
      </c>
      <c r="M21" s="128">
        <v>0.11005794085124987</v>
      </c>
      <c r="N21" s="130">
        <v>0.104644717880501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5265</v>
      </c>
      <c r="C23" s="78">
        <v>6358545.8661939697</v>
      </c>
      <c r="D23" s="78">
        <v>3437</v>
      </c>
      <c r="E23" s="19"/>
      <c r="F23" s="50" t="s">
        <v>17</v>
      </c>
      <c r="G23" s="48">
        <v>4685</v>
      </c>
      <c r="H23" s="48">
        <v>4894447.2838678984</v>
      </c>
      <c r="I23" s="51">
        <v>3227</v>
      </c>
      <c r="K23" s="94" t="s">
        <v>17</v>
      </c>
      <c r="L23" s="92">
        <v>0.12379935965848454</v>
      </c>
      <c r="M23" s="92">
        <v>0.2991346105926489</v>
      </c>
      <c r="N23" s="92">
        <v>6.5075921908893664E-2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5265</v>
      </c>
      <c r="C24" s="32">
        <v>6358545.8661939697</v>
      </c>
      <c r="D24" s="33">
        <v>3437</v>
      </c>
      <c r="E24" s="19"/>
      <c r="F24" s="67" t="s">
        <v>18</v>
      </c>
      <c r="G24" s="57">
        <v>4685</v>
      </c>
      <c r="H24" s="57">
        <v>4894447.2838678984</v>
      </c>
      <c r="I24" s="58">
        <v>3227</v>
      </c>
      <c r="K24" s="12" t="s">
        <v>18</v>
      </c>
      <c r="L24" s="97">
        <v>0.12379935965848454</v>
      </c>
      <c r="M24" s="97">
        <v>0.2991346105926489</v>
      </c>
      <c r="N24" s="98">
        <v>6.5075921908893664E-2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1534</v>
      </c>
      <c r="C26" s="78">
        <v>937089.94562045718</v>
      </c>
      <c r="D26" s="78">
        <v>1130</v>
      </c>
      <c r="E26" s="19"/>
      <c r="F26" s="47" t="s">
        <v>19</v>
      </c>
      <c r="G26" s="48">
        <v>1582</v>
      </c>
      <c r="H26" s="48">
        <v>893999.37822585914</v>
      </c>
      <c r="I26" s="51">
        <v>1123</v>
      </c>
      <c r="K26" s="91" t="s">
        <v>19</v>
      </c>
      <c r="L26" s="92">
        <v>-3.0341340075853318E-2</v>
      </c>
      <c r="M26" s="92">
        <v>4.8199773337774809E-2</v>
      </c>
      <c r="N26" s="92">
        <v>6.2333036509349959E-3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1534</v>
      </c>
      <c r="C27" s="32">
        <v>937089.94562045718</v>
      </c>
      <c r="D27" s="33">
        <v>1130</v>
      </c>
      <c r="E27" s="19"/>
      <c r="F27" s="68" t="s">
        <v>20</v>
      </c>
      <c r="G27" s="57">
        <v>1582</v>
      </c>
      <c r="H27" s="57">
        <v>893999.37822585914</v>
      </c>
      <c r="I27" s="58">
        <v>1123</v>
      </c>
      <c r="K27" s="13" t="s">
        <v>20</v>
      </c>
      <c r="L27" s="97">
        <v>-3.0341340075853318E-2</v>
      </c>
      <c r="M27" s="97">
        <v>4.8199773337774809E-2</v>
      </c>
      <c r="N27" s="98">
        <v>6.2333036509349959E-3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13877</v>
      </c>
      <c r="C29" s="78">
        <v>7652135.1658020746</v>
      </c>
      <c r="D29" s="78">
        <v>10710</v>
      </c>
      <c r="E29" s="19"/>
      <c r="F29" s="47" t="s">
        <v>21</v>
      </c>
      <c r="G29" s="48">
        <v>12542</v>
      </c>
      <c r="H29" s="48">
        <v>7178393.8098512646</v>
      </c>
      <c r="I29" s="51">
        <v>9298</v>
      </c>
      <c r="K29" s="91" t="s">
        <v>21</v>
      </c>
      <c r="L29" s="92">
        <v>0.10644235369159616</v>
      </c>
      <c r="M29" s="92">
        <v>6.5995453648791447E-2</v>
      </c>
      <c r="N29" s="92">
        <v>0.15186061518606153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6192</v>
      </c>
      <c r="C30" s="28">
        <v>3893712.3980658129</v>
      </c>
      <c r="D30" s="29">
        <v>4684</v>
      </c>
      <c r="E30" s="19"/>
      <c r="F30" s="69" t="s">
        <v>22</v>
      </c>
      <c r="G30" s="53">
        <v>5313</v>
      </c>
      <c r="H30" s="53">
        <v>3378225.1784511195</v>
      </c>
      <c r="I30" s="54">
        <v>3934</v>
      </c>
      <c r="K30" s="14" t="s">
        <v>22</v>
      </c>
      <c r="L30" s="95">
        <v>0.1654432523997742</v>
      </c>
      <c r="M30" s="95">
        <v>0.15259113658345269</v>
      </c>
      <c r="N30" s="96">
        <v>0.19064565327910521</v>
      </c>
    </row>
    <row r="31" spans="1:18" ht="13.5" thickBot="1" x14ac:dyDescent="0.25">
      <c r="A31" s="87" t="s">
        <v>23</v>
      </c>
      <c r="B31" s="32">
        <v>7685</v>
      </c>
      <c r="C31" s="32">
        <v>3758422.7677362617</v>
      </c>
      <c r="D31" s="33">
        <v>6026</v>
      </c>
      <c r="E31" s="19"/>
      <c r="F31" s="69" t="s">
        <v>23</v>
      </c>
      <c r="G31" s="70">
        <v>7229</v>
      </c>
      <c r="H31" s="70">
        <v>3800168.6314001451</v>
      </c>
      <c r="I31" s="71">
        <v>5364</v>
      </c>
      <c r="K31" s="15" t="s">
        <v>23</v>
      </c>
      <c r="L31" s="97">
        <v>6.3079264075252439E-2</v>
      </c>
      <c r="M31" s="97">
        <v>-1.0985266106073421E-2</v>
      </c>
      <c r="N31" s="98">
        <v>0.12341536167039524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8505</v>
      </c>
      <c r="C33" s="78">
        <v>7830947.500508097</v>
      </c>
      <c r="D33" s="78">
        <v>6376</v>
      </c>
      <c r="E33" s="19"/>
      <c r="F33" s="50" t="s">
        <v>24</v>
      </c>
      <c r="G33" s="48">
        <v>6352</v>
      </c>
      <c r="H33" s="48">
        <v>5535337.2181494152</v>
      </c>
      <c r="I33" s="51">
        <v>4650</v>
      </c>
      <c r="K33" s="94" t="s">
        <v>24</v>
      </c>
      <c r="L33" s="92">
        <v>0.33894836272040307</v>
      </c>
      <c r="M33" s="92">
        <v>0.41471913848929964</v>
      </c>
      <c r="N33" s="92">
        <v>0.37118279569892465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8505</v>
      </c>
      <c r="C34" s="32">
        <v>7830947.500508097</v>
      </c>
      <c r="D34" s="33">
        <v>6376</v>
      </c>
      <c r="E34" s="19"/>
      <c r="F34" s="67" t="s">
        <v>25</v>
      </c>
      <c r="G34" s="57">
        <v>6352</v>
      </c>
      <c r="H34" s="57">
        <v>5535337.2181494152</v>
      </c>
      <c r="I34" s="58">
        <v>4650</v>
      </c>
      <c r="K34" s="12" t="s">
        <v>25</v>
      </c>
      <c r="L34" s="97">
        <v>0.33894836272040307</v>
      </c>
      <c r="M34" s="97">
        <v>0.41471913848929964</v>
      </c>
      <c r="N34" s="98">
        <v>0.37118279569892465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14347</v>
      </c>
      <c r="C36" s="78">
        <v>14556707.098363394</v>
      </c>
      <c r="D36" s="78">
        <v>11002</v>
      </c>
      <c r="E36" s="19"/>
      <c r="F36" s="47" t="s">
        <v>26</v>
      </c>
      <c r="G36" s="48">
        <v>11296</v>
      </c>
      <c r="H36" s="48">
        <v>11460955.551632766</v>
      </c>
      <c r="I36" s="51">
        <v>7702</v>
      </c>
      <c r="K36" s="91" t="s">
        <v>26</v>
      </c>
      <c r="L36" s="92">
        <v>0.27009560906515584</v>
      </c>
      <c r="M36" s="92">
        <v>0.27011286561438563</v>
      </c>
      <c r="N36" s="107">
        <v>0.42846014022331858</v>
      </c>
    </row>
    <row r="37" spans="1:18" ht="13.5" thickBot="1" x14ac:dyDescent="0.25">
      <c r="A37" s="36" t="s">
        <v>27</v>
      </c>
      <c r="B37" s="32">
        <v>1070</v>
      </c>
      <c r="C37" s="32">
        <v>1332829.883464918</v>
      </c>
      <c r="D37" s="32">
        <v>664</v>
      </c>
      <c r="E37" s="19"/>
      <c r="F37" s="69" t="s">
        <v>27</v>
      </c>
      <c r="G37" s="105">
        <v>868</v>
      </c>
      <c r="H37" s="105">
        <v>1093489.0203832479</v>
      </c>
      <c r="I37" s="105">
        <v>487</v>
      </c>
      <c r="K37" s="9" t="s">
        <v>27</v>
      </c>
      <c r="L37" s="95">
        <v>0.23271889400921664</v>
      </c>
      <c r="M37" s="95">
        <v>0.21887815846361725</v>
      </c>
      <c r="N37" s="96">
        <v>0.36344969199178645</v>
      </c>
    </row>
    <row r="38" spans="1:18" ht="13.5" thickBot="1" x14ac:dyDescent="0.25">
      <c r="A38" s="37" t="s">
        <v>28</v>
      </c>
      <c r="B38" s="32">
        <v>1110</v>
      </c>
      <c r="C38" s="32">
        <v>1449296.1427600381</v>
      </c>
      <c r="D38" s="32">
        <v>481</v>
      </c>
      <c r="E38" s="19"/>
      <c r="F38" s="64" t="s">
        <v>28</v>
      </c>
      <c r="G38" s="105">
        <v>942</v>
      </c>
      <c r="H38" s="105">
        <v>1349558.8892718512</v>
      </c>
      <c r="I38" s="105">
        <v>348</v>
      </c>
      <c r="K38" s="10" t="s">
        <v>28</v>
      </c>
      <c r="L38" s="106">
        <v>0.17834394904458595</v>
      </c>
      <c r="M38" s="106">
        <v>7.3903594930933236E-2</v>
      </c>
      <c r="N38" s="108">
        <v>0.38218390804597702</v>
      </c>
    </row>
    <row r="39" spans="1:18" ht="13.5" thickBot="1" x14ac:dyDescent="0.25">
      <c r="A39" s="37" t="s">
        <v>29</v>
      </c>
      <c r="B39" s="32">
        <v>843</v>
      </c>
      <c r="C39" s="32">
        <v>1143141.5148296549</v>
      </c>
      <c r="D39" s="32">
        <v>543</v>
      </c>
      <c r="E39" s="19"/>
      <c r="F39" s="64" t="s">
        <v>29</v>
      </c>
      <c r="G39" s="105">
        <v>775</v>
      </c>
      <c r="H39" s="105">
        <v>996859.47074554407</v>
      </c>
      <c r="I39" s="105">
        <v>504</v>
      </c>
      <c r="K39" s="10" t="s">
        <v>29</v>
      </c>
      <c r="L39" s="106">
        <v>8.7741935483870881E-2</v>
      </c>
      <c r="M39" s="106">
        <v>0.14674289443697375</v>
      </c>
      <c r="N39" s="108">
        <v>7.7380952380952328E-2</v>
      </c>
    </row>
    <row r="40" spans="1:18" ht="13.5" thickBot="1" x14ac:dyDescent="0.25">
      <c r="A40" s="37" t="s">
        <v>30</v>
      </c>
      <c r="B40" s="32">
        <v>8502</v>
      </c>
      <c r="C40" s="32">
        <v>7899875.1691276813</v>
      </c>
      <c r="D40" s="32">
        <v>7230</v>
      </c>
      <c r="E40" s="19"/>
      <c r="F40" s="64" t="s">
        <v>30</v>
      </c>
      <c r="G40" s="105">
        <v>6000</v>
      </c>
      <c r="H40" s="105">
        <v>5422839.971661659</v>
      </c>
      <c r="I40" s="105">
        <v>4438</v>
      </c>
      <c r="K40" s="10" t="s">
        <v>30</v>
      </c>
      <c r="L40" s="106">
        <v>0.41700000000000004</v>
      </c>
      <c r="M40" s="106">
        <v>0.45677822145045011</v>
      </c>
      <c r="N40" s="108">
        <v>0.62911221270842721</v>
      </c>
    </row>
    <row r="41" spans="1:18" ht="13.5" thickBot="1" x14ac:dyDescent="0.25">
      <c r="A41" s="38" t="s">
        <v>31</v>
      </c>
      <c r="B41" s="32">
        <v>2822</v>
      </c>
      <c r="C41" s="32">
        <v>2731564.388181102</v>
      </c>
      <c r="D41" s="32">
        <v>2084</v>
      </c>
      <c r="E41" s="19"/>
      <c r="F41" s="65" t="s">
        <v>31</v>
      </c>
      <c r="G41" s="105">
        <v>2711</v>
      </c>
      <c r="H41" s="105">
        <v>2598208.1995704635</v>
      </c>
      <c r="I41" s="105">
        <v>1925</v>
      </c>
      <c r="K41" s="11" t="s">
        <v>31</v>
      </c>
      <c r="L41" s="111">
        <v>4.0944300995942484E-2</v>
      </c>
      <c r="M41" s="111">
        <v>5.1326213439202073E-2</v>
      </c>
      <c r="N41" s="112">
        <v>8.2597402597402558E-2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20881</v>
      </c>
      <c r="C43" s="78">
        <v>20741565.35025749</v>
      </c>
      <c r="D43" s="78">
        <v>16415</v>
      </c>
      <c r="E43" s="19"/>
      <c r="F43" s="47" t="s">
        <v>32</v>
      </c>
      <c r="G43" s="48">
        <v>18942</v>
      </c>
      <c r="H43" s="48">
        <v>17173621.737494923</v>
      </c>
      <c r="I43" s="51">
        <v>14497</v>
      </c>
      <c r="K43" s="91" t="s">
        <v>32</v>
      </c>
      <c r="L43" s="92">
        <v>0.10236511456023645</v>
      </c>
      <c r="M43" s="92">
        <v>0.20775720272053766</v>
      </c>
      <c r="N43" s="92">
        <v>0.13230323515210052</v>
      </c>
    </row>
    <row r="44" spans="1:18" ht="13.5" thickBot="1" x14ac:dyDescent="0.25">
      <c r="A44" s="36" t="s">
        <v>33</v>
      </c>
      <c r="B44" s="119">
        <v>693</v>
      </c>
      <c r="C44" s="119">
        <v>475977.11000000004</v>
      </c>
      <c r="D44" s="120">
        <v>633</v>
      </c>
      <c r="E44" s="132"/>
      <c r="F44" s="133" t="s">
        <v>33</v>
      </c>
      <c r="G44" s="123">
        <v>869</v>
      </c>
      <c r="H44" s="123">
        <v>610590.35</v>
      </c>
      <c r="I44" s="124">
        <v>781</v>
      </c>
      <c r="J44" s="134"/>
      <c r="K44" s="135" t="s">
        <v>33</v>
      </c>
      <c r="L44" s="140">
        <v>-0.20253164556962022</v>
      </c>
      <c r="M44" s="140">
        <v>-0.22046408037729381</v>
      </c>
      <c r="N44" s="141">
        <v>-0.18950064020486557</v>
      </c>
    </row>
    <row r="45" spans="1:18" ht="13.5" thickBot="1" x14ac:dyDescent="0.25">
      <c r="A45" s="37" t="s">
        <v>34</v>
      </c>
      <c r="B45" s="119">
        <v>3543</v>
      </c>
      <c r="C45" s="119">
        <v>5005878.2402712004</v>
      </c>
      <c r="D45" s="120">
        <v>2749</v>
      </c>
      <c r="E45" s="132"/>
      <c r="F45" s="136" t="s">
        <v>34</v>
      </c>
      <c r="G45" s="123">
        <v>2920</v>
      </c>
      <c r="H45" s="123">
        <v>3334157.4051531898</v>
      </c>
      <c r="I45" s="124">
        <v>2227</v>
      </c>
      <c r="J45" s="134"/>
      <c r="K45" s="137" t="s">
        <v>34</v>
      </c>
      <c r="L45" s="127">
        <v>0.21335616438356175</v>
      </c>
      <c r="M45" s="127">
        <v>0.50139229555696474</v>
      </c>
      <c r="N45" s="129">
        <v>0.23439604849573414</v>
      </c>
    </row>
    <row r="46" spans="1:18" ht="13.5" thickBot="1" x14ac:dyDescent="0.25">
      <c r="A46" s="37" t="s">
        <v>35</v>
      </c>
      <c r="B46" s="119">
        <v>1001</v>
      </c>
      <c r="C46" s="119">
        <v>883570.09484629193</v>
      </c>
      <c r="D46" s="120">
        <v>804</v>
      </c>
      <c r="E46" s="132"/>
      <c r="F46" s="136" t="s">
        <v>35</v>
      </c>
      <c r="G46" s="123">
        <v>941</v>
      </c>
      <c r="H46" s="123">
        <v>462397.64067490603</v>
      </c>
      <c r="I46" s="124">
        <v>764</v>
      </c>
      <c r="J46" s="134"/>
      <c r="K46" s="137" t="s">
        <v>35</v>
      </c>
      <c r="L46" s="127">
        <v>6.3761955366631318E-2</v>
      </c>
      <c r="M46" s="127">
        <v>0.91084472999613775</v>
      </c>
      <c r="N46" s="129">
        <v>5.2356020942408321E-2</v>
      </c>
    </row>
    <row r="47" spans="1:18" ht="13.5" thickBot="1" x14ac:dyDescent="0.25">
      <c r="A47" s="37" t="s">
        <v>36</v>
      </c>
      <c r="B47" s="119">
        <v>4514</v>
      </c>
      <c r="C47" s="119">
        <v>4759045.0010594251</v>
      </c>
      <c r="D47" s="120">
        <v>3634</v>
      </c>
      <c r="E47" s="132"/>
      <c r="F47" s="136" t="s">
        <v>36</v>
      </c>
      <c r="G47" s="123">
        <v>4154</v>
      </c>
      <c r="H47" s="123">
        <v>4261403.7402091306</v>
      </c>
      <c r="I47" s="124">
        <v>3260</v>
      </c>
      <c r="J47" s="134"/>
      <c r="K47" s="137" t="s">
        <v>36</v>
      </c>
      <c r="L47" s="127">
        <v>8.6663456909003456E-2</v>
      </c>
      <c r="M47" s="127">
        <v>0.11677871687085739</v>
      </c>
      <c r="N47" s="129">
        <v>0.1147239263803681</v>
      </c>
    </row>
    <row r="48" spans="1:18" ht="13.5" thickBot="1" x14ac:dyDescent="0.25">
      <c r="A48" s="37" t="s">
        <v>37</v>
      </c>
      <c r="B48" s="119">
        <v>1600</v>
      </c>
      <c r="C48" s="119">
        <v>1769464.2857688521</v>
      </c>
      <c r="D48" s="120">
        <v>910</v>
      </c>
      <c r="E48" s="132"/>
      <c r="F48" s="136" t="s">
        <v>37</v>
      </c>
      <c r="G48" s="123">
        <v>1800</v>
      </c>
      <c r="H48" s="123">
        <v>1841247.1108320812</v>
      </c>
      <c r="I48" s="124">
        <v>934</v>
      </c>
      <c r="J48" s="134"/>
      <c r="K48" s="137" t="s">
        <v>37</v>
      </c>
      <c r="L48" s="127">
        <v>-0.11111111111111116</v>
      </c>
      <c r="M48" s="127">
        <v>-3.8985981099945666E-2</v>
      </c>
      <c r="N48" s="129">
        <v>-2.5695931477516032E-2</v>
      </c>
    </row>
    <row r="49" spans="1:20" ht="13.5" thickBot="1" x14ac:dyDescent="0.25">
      <c r="A49" s="37" t="s">
        <v>38</v>
      </c>
      <c r="B49" s="119">
        <v>2242</v>
      </c>
      <c r="C49" s="119">
        <v>1559227.6849524709</v>
      </c>
      <c r="D49" s="120">
        <v>1997</v>
      </c>
      <c r="E49" s="132"/>
      <c r="F49" s="136" t="s">
        <v>38</v>
      </c>
      <c r="G49" s="123">
        <v>1760</v>
      </c>
      <c r="H49" s="123">
        <v>1276836.268196831</v>
      </c>
      <c r="I49" s="124">
        <v>1537</v>
      </c>
      <c r="J49" s="134"/>
      <c r="K49" s="137" t="s">
        <v>38</v>
      </c>
      <c r="L49" s="127">
        <v>0.27386363636363642</v>
      </c>
      <c r="M49" s="127">
        <v>0.22116494008620058</v>
      </c>
      <c r="N49" s="129">
        <v>0.29928432010409889</v>
      </c>
    </row>
    <row r="50" spans="1:20" ht="13.5" thickBot="1" x14ac:dyDescent="0.25">
      <c r="A50" s="37" t="s">
        <v>39</v>
      </c>
      <c r="B50" s="119">
        <v>471</v>
      </c>
      <c r="C50" s="119">
        <v>668265.67011620488</v>
      </c>
      <c r="D50" s="120">
        <v>333</v>
      </c>
      <c r="E50" s="132"/>
      <c r="F50" s="136" t="s">
        <v>39</v>
      </c>
      <c r="G50" s="123">
        <v>521</v>
      </c>
      <c r="H50" s="123">
        <v>695497.53081844305</v>
      </c>
      <c r="I50" s="124">
        <v>404</v>
      </c>
      <c r="J50" s="134"/>
      <c r="K50" s="137" t="s">
        <v>39</v>
      </c>
      <c r="L50" s="127">
        <v>-9.5969289827255277E-2</v>
      </c>
      <c r="M50" s="127">
        <v>-3.9154503784064376E-2</v>
      </c>
      <c r="N50" s="129">
        <v>-0.17574257425742579</v>
      </c>
    </row>
    <row r="51" spans="1:20" ht="13.5" thickBot="1" x14ac:dyDescent="0.25">
      <c r="A51" s="37" t="s">
        <v>40</v>
      </c>
      <c r="B51" s="119">
        <v>5765</v>
      </c>
      <c r="C51" s="119">
        <v>4566327.6332430486</v>
      </c>
      <c r="D51" s="120">
        <v>4521</v>
      </c>
      <c r="E51" s="132"/>
      <c r="F51" s="136" t="s">
        <v>40</v>
      </c>
      <c r="G51" s="123">
        <v>5050</v>
      </c>
      <c r="H51" s="123">
        <v>3996976.4119243212</v>
      </c>
      <c r="I51" s="124">
        <v>3932</v>
      </c>
      <c r="J51" s="134"/>
      <c r="K51" s="137" t="s">
        <v>40</v>
      </c>
      <c r="L51" s="127">
        <v>0.14158415841584149</v>
      </c>
      <c r="M51" s="127">
        <v>0.14244547944295127</v>
      </c>
      <c r="N51" s="129">
        <v>0.14979654120040697</v>
      </c>
    </row>
    <row r="52" spans="1:20" ht="13.5" thickBot="1" x14ac:dyDescent="0.25">
      <c r="A52" s="38" t="s">
        <v>41</v>
      </c>
      <c r="B52" s="121">
        <v>1052</v>
      </c>
      <c r="C52" s="121">
        <v>1053809.6299999999</v>
      </c>
      <c r="D52" s="122">
        <v>834</v>
      </c>
      <c r="E52" s="132"/>
      <c r="F52" s="138" t="s">
        <v>41</v>
      </c>
      <c r="G52" s="125">
        <v>927</v>
      </c>
      <c r="H52" s="125">
        <v>694515.2796860215</v>
      </c>
      <c r="I52" s="126">
        <v>658</v>
      </c>
      <c r="J52" s="134"/>
      <c r="K52" s="139" t="s">
        <v>41</v>
      </c>
      <c r="L52" s="128">
        <v>0.13484358144552311</v>
      </c>
      <c r="M52" s="128">
        <v>0.51733109525885346</v>
      </c>
      <c r="N52" s="130">
        <v>0.26747720364741645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66977</v>
      </c>
      <c r="C54" s="78">
        <v>82750682.162204638</v>
      </c>
      <c r="D54" s="78">
        <v>45436</v>
      </c>
      <c r="E54" s="19"/>
      <c r="F54" s="47" t="s">
        <v>42</v>
      </c>
      <c r="G54" s="48">
        <v>54202</v>
      </c>
      <c r="H54" s="48">
        <v>63620242.891769648</v>
      </c>
      <c r="I54" s="51">
        <v>37479</v>
      </c>
      <c r="K54" s="91" t="s">
        <v>42</v>
      </c>
      <c r="L54" s="92">
        <v>0.23569240987417439</v>
      </c>
      <c r="M54" s="92">
        <v>0.30069736299151795</v>
      </c>
      <c r="N54" s="92">
        <v>0.21230555777902294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54121</v>
      </c>
      <c r="C55" s="28">
        <v>68074118.875717267</v>
      </c>
      <c r="D55" s="29">
        <v>36635</v>
      </c>
      <c r="E55" s="19"/>
      <c r="F55" s="69" t="s">
        <v>43</v>
      </c>
      <c r="G55" s="53">
        <v>42000</v>
      </c>
      <c r="H55" s="53">
        <v>51060738.94152756</v>
      </c>
      <c r="I55" s="54">
        <v>29428</v>
      </c>
      <c r="K55" s="9" t="s">
        <v>43</v>
      </c>
      <c r="L55" s="95">
        <v>0.28859523809523813</v>
      </c>
      <c r="M55" s="95">
        <v>0.33319885859216924</v>
      </c>
      <c r="N55" s="96">
        <v>0.24490281364686695</v>
      </c>
      <c r="R55" s="5"/>
      <c r="S55" s="5"/>
      <c r="T55" s="5"/>
    </row>
    <row r="56" spans="1:20" ht="13.5" thickBot="1" x14ac:dyDescent="0.25">
      <c r="A56" s="37" t="s">
        <v>44</v>
      </c>
      <c r="B56" s="28">
        <v>3567</v>
      </c>
      <c r="C56" s="28">
        <v>3889168.0896512526</v>
      </c>
      <c r="D56" s="29">
        <v>2619</v>
      </c>
      <c r="E56" s="19"/>
      <c r="F56" s="64" t="s">
        <v>44</v>
      </c>
      <c r="G56" s="72">
        <v>3519</v>
      </c>
      <c r="H56" s="72">
        <v>3408178.328428986</v>
      </c>
      <c r="I56" s="73">
        <v>2660</v>
      </c>
      <c r="K56" s="10" t="s">
        <v>44</v>
      </c>
      <c r="L56" s="95">
        <v>1.364023870417741E-2</v>
      </c>
      <c r="M56" s="95">
        <v>0.14112810858813862</v>
      </c>
      <c r="N56" s="96">
        <v>-1.5413533834586435E-2</v>
      </c>
      <c r="R56" s="5"/>
      <c r="S56" s="5"/>
      <c r="T56" s="5"/>
    </row>
    <row r="57" spans="1:20" ht="13.5" thickBot="1" x14ac:dyDescent="0.25">
      <c r="A57" s="37" t="s">
        <v>45</v>
      </c>
      <c r="B57" s="28">
        <v>2388</v>
      </c>
      <c r="C57" s="28">
        <v>2889856.5885153962</v>
      </c>
      <c r="D57" s="29">
        <v>1266</v>
      </c>
      <c r="E57" s="19"/>
      <c r="F57" s="64" t="s">
        <v>45</v>
      </c>
      <c r="G57" s="72">
        <v>2417</v>
      </c>
      <c r="H57" s="72">
        <v>2805727.1974115488</v>
      </c>
      <c r="I57" s="73">
        <v>1114</v>
      </c>
      <c r="K57" s="10" t="s">
        <v>45</v>
      </c>
      <c r="L57" s="95">
        <v>-1.1998345055854398E-2</v>
      </c>
      <c r="M57" s="95">
        <v>2.9984879207594295E-2</v>
      </c>
      <c r="N57" s="96">
        <v>0.13644524236983835</v>
      </c>
      <c r="R57" s="5"/>
      <c r="S57" s="5"/>
      <c r="T57" s="5"/>
    </row>
    <row r="58" spans="1:20" ht="13.5" thickBot="1" x14ac:dyDescent="0.25">
      <c r="A58" s="38" t="s">
        <v>46</v>
      </c>
      <c r="B58" s="32">
        <v>6901</v>
      </c>
      <c r="C58" s="32">
        <v>7897538.6083207093</v>
      </c>
      <c r="D58" s="33">
        <v>4916</v>
      </c>
      <c r="E58" s="19"/>
      <c r="F58" s="65" t="s">
        <v>46</v>
      </c>
      <c r="G58" s="70">
        <v>6266</v>
      </c>
      <c r="H58" s="70">
        <v>6345598.4244015496</v>
      </c>
      <c r="I58" s="71">
        <v>4277</v>
      </c>
      <c r="K58" s="11" t="s">
        <v>46</v>
      </c>
      <c r="L58" s="97">
        <v>0.10134056814554748</v>
      </c>
      <c r="M58" s="97">
        <v>0.2445695551661895</v>
      </c>
      <c r="N58" s="98">
        <v>0.14940378770166007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32714</v>
      </c>
      <c r="C60" s="78">
        <v>25938589.069352135</v>
      </c>
      <c r="D60" s="78">
        <v>23922</v>
      </c>
      <c r="E60" s="19"/>
      <c r="F60" s="47" t="s">
        <v>47</v>
      </c>
      <c r="G60" s="48">
        <v>33254</v>
      </c>
      <c r="H60" s="48">
        <v>24136097.412222121</v>
      </c>
      <c r="I60" s="51">
        <v>23944</v>
      </c>
      <c r="K60" s="91" t="s">
        <v>47</v>
      </c>
      <c r="L60" s="92">
        <v>-1.6238647982197651E-2</v>
      </c>
      <c r="M60" s="92">
        <v>7.468032740940389E-2</v>
      </c>
      <c r="N60" s="92">
        <v>-9.1881055796860789E-4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5030</v>
      </c>
      <c r="C61" s="28">
        <v>4013600.1261768923</v>
      </c>
      <c r="D61" s="29">
        <v>3623</v>
      </c>
      <c r="E61" s="19"/>
      <c r="F61" s="69" t="s">
        <v>48</v>
      </c>
      <c r="G61" s="53">
        <v>4390</v>
      </c>
      <c r="H61" s="53">
        <v>3593559.7527393661</v>
      </c>
      <c r="I61" s="54">
        <v>3067</v>
      </c>
      <c r="K61" s="9" t="s">
        <v>48</v>
      </c>
      <c r="L61" s="95">
        <v>0.14578587699316636</v>
      </c>
      <c r="M61" s="95">
        <v>0.1168869873715972</v>
      </c>
      <c r="N61" s="96">
        <v>0.18128464297358993</v>
      </c>
    </row>
    <row r="62" spans="1:20" ht="13.5" thickBot="1" x14ac:dyDescent="0.25">
      <c r="A62" s="37" t="s">
        <v>49</v>
      </c>
      <c r="B62" s="28">
        <v>4248</v>
      </c>
      <c r="C62" s="28">
        <v>5720529.8663862571</v>
      </c>
      <c r="D62" s="29">
        <v>1875</v>
      </c>
      <c r="E62" s="19"/>
      <c r="F62" s="64" t="s">
        <v>49</v>
      </c>
      <c r="G62" s="72">
        <v>5557</v>
      </c>
      <c r="H62" s="72">
        <v>5680184.0915523721</v>
      </c>
      <c r="I62" s="73">
        <v>2476</v>
      </c>
      <c r="K62" s="10" t="s">
        <v>49</v>
      </c>
      <c r="L62" s="95">
        <v>-0.23555875472377186</v>
      </c>
      <c r="M62" s="95">
        <v>7.1028991637591687E-3</v>
      </c>
      <c r="N62" s="96">
        <v>-0.24273021001615513</v>
      </c>
    </row>
    <row r="63" spans="1:20" ht="13.5" thickBot="1" x14ac:dyDescent="0.25">
      <c r="A63" s="38" t="s">
        <v>50</v>
      </c>
      <c r="B63" s="32">
        <v>23436</v>
      </c>
      <c r="C63" s="32">
        <v>16204459.076788988</v>
      </c>
      <c r="D63" s="33">
        <v>18424</v>
      </c>
      <c r="E63" s="19"/>
      <c r="F63" s="65" t="s">
        <v>50</v>
      </c>
      <c r="G63" s="70">
        <v>23307</v>
      </c>
      <c r="H63" s="70">
        <v>14862353.567930382</v>
      </c>
      <c r="I63" s="71">
        <v>18401</v>
      </c>
      <c r="K63" s="11" t="s">
        <v>50</v>
      </c>
      <c r="L63" s="97">
        <v>5.5348178658771729E-3</v>
      </c>
      <c r="M63" s="97">
        <v>9.030235371028783E-2</v>
      </c>
      <c r="N63" s="98">
        <v>1.2499320689092208E-3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1714</v>
      </c>
      <c r="C65" s="78">
        <v>1804418.9197671697</v>
      </c>
      <c r="D65" s="78">
        <v>1112</v>
      </c>
      <c r="E65" s="19"/>
      <c r="F65" s="47" t="s">
        <v>51</v>
      </c>
      <c r="G65" s="48">
        <v>1275</v>
      </c>
      <c r="H65" s="48">
        <v>1056463.0646863887</v>
      </c>
      <c r="I65" s="51">
        <v>952</v>
      </c>
      <c r="K65" s="91" t="s">
        <v>51</v>
      </c>
      <c r="L65" s="92">
        <v>0.34431372549019601</v>
      </c>
      <c r="M65" s="92">
        <v>0.70798107390797593</v>
      </c>
      <c r="N65" s="92">
        <v>0.16806722689075637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977</v>
      </c>
      <c r="C66" s="28">
        <v>1025792.5492527389</v>
      </c>
      <c r="D66" s="29">
        <v>529</v>
      </c>
      <c r="E66" s="19"/>
      <c r="F66" s="69" t="s">
        <v>52</v>
      </c>
      <c r="G66" s="53">
        <v>631</v>
      </c>
      <c r="H66" s="53">
        <v>561431.4680124165</v>
      </c>
      <c r="I66" s="54">
        <v>391</v>
      </c>
      <c r="K66" s="9" t="s">
        <v>52</v>
      </c>
      <c r="L66" s="95">
        <v>0.5483359746434231</v>
      </c>
      <c r="M66" s="95">
        <v>0.8271019842978462</v>
      </c>
      <c r="N66" s="96">
        <v>0.35294117647058831</v>
      </c>
    </row>
    <row r="67" spans="1:18" ht="13.5" thickBot="1" x14ac:dyDescent="0.25">
      <c r="A67" s="38" t="s">
        <v>53</v>
      </c>
      <c r="B67" s="32">
        <v>737</v>
      </c>
      <c r="C67" s="32">
        <v>778626.37051443092</v>
      </c>
      <c r="D67" s="33">
        <v>583</v>
      </c>
      <c r="E67" s="19"/>
      <c r="F67" s="65" t="s">
        <v>53</v>
      </c>
      <c r="G67" s="70">
        <v>644</v>
      </c>
      <c r="H67" s="70">
        <v>495031.59667397226</v>
      </c>
      <c r="I67" s="71">
        <v>561</v>
      </c>
      <c r="K67" s="11" t="s">
        <v>53</v>
      </c>
      <c r="L67" s="97">
        <v>0.14440993788819867</v>
      </c>
      <c r="M67" s="97">
        <v>0.57288216700889527</v>
      </c>
      <c r="N67" s="98">
        <v>3.9215686274509887E-2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17829</v>
      </c>
      <c r="C69" s="78">
        <v>16839720.172532354</v>
      </c>
      <c r="D69" s="78">
        <v>13133</v>
      </c>
      <c r="E69" s="19"/>
      <c r="F69" s="47" t="s">
        <v>54</v>
      </c>
      <c r="G69" s="48">
        <v>15137</v>
      </c>
      <c r="H69" s="48">
        <v>12995144.732875833</v>
      </c>
      <c r="I69" s="51">
        <v>10983</v>
      </c>
      <c r="K69" s="91" t="s">
        <v>54</v>
      </c>
      <c r="L69" s="92">
        <v>0.17784237299332761</v>
      </c>
      <c r="M69" s="92">
        <v>0.29584706586070575</v>
      </c>
      <c r="N69" s="92">
        <v>0.1957570791222798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7840</v>
      </c>
      <c r="C70" s="28">
        <v>5798896.8784916215</v>
      </c>
      <c r="D70" s="29">
        <v>5985</v>
      </c>
      <c r="E70" s="19"/>
      <c r="F70" s="69" t="s">
        <v>55</v>
      </c>
      <c r="G70" s="53">
        <v>6764</v>
      </c>
      <c r="H70" s="53">
        <v>4882258.8391811624</v>
      </c>
      <c r="I70" s="54">
        <v>4891</v>
      </c>
      <c r="K70" s="9" t="s">
        <v>55</v>
      </c>
      <c r="L70" s="95">
        <v>0.15907746895328212</v>
      </c>
      <c r="M70" s="95">
        <v>0.18774875923296896</v>
      </c>
      <c r="N70" s="96">
        <v>0.22367613984870172</v>
      </c>
    </row>
    <row r="71" spans="1:18" ht="13.5" thickBot="1" x14ac:dyDescent="0.25">
      <c r="A71" s="37" t="s">
        <v>56</v>
      </c>
      <c r="B71" s="28">
        <v>853</v>
      </c>
      <c r="C71" s="28">
        <v>784473.59860697703</v>
      </c>
      <c r="D71" s="29">
        <v>597</v>
      </c>
      <c r="E71" s="19"/>
      <c r="F71" s="64" t="s">
        <v>56</v>
      </c>
      <c r="G71" s="72">
        <v>655</v>
      </c>
      <c r="H71" s="72">
        <v>585217.35913486895</v>
      </c>
      <c r="I71" s="73">
        <v>442</v>
      </c>
      <c r="K71" s="10" t="s">
        <v>56</v>
      </c>
      <c r="L71" s="95">
        <v>0.30229007633587779</v>
      </c>
      <c r="M71" s="95">
        <v>0.34048244872071121</v>
      </c>
      <c r="N71" s="96">
        <v>0.35067873303167429</v>
      </c>
    </row>
    <row r="72" spans="1:18" ht="13.5" thickBot="1" x14ac:dyDescent="0.25">
      <c r="A72" s="37" t="s">
        <v>57</v>
      </c>
      <c r="B72" s="28">
        <v>854</v>
      </c>
      <c r="C72" s="28">
        <v>1057418.3403003409</v>
      </c>
      <c r="D72" s="29">
        <v>649</v>
      </c>
      <c r="E72" s="19"/>
      <c r="F72" s="64" t="s">
        <v>57</v>
      </c>
      <c r="G72" s="72">
        <v>649</v>
      </c>
      <c r="H72" s="72">
        <v>678363.28885004995</v>
      </c>
      <c r="I72" s="73">
        <v>500</v>
      </c>
      <c r="K72" s="10" t="s">
        <v>57</v>
      </c>
      <c r="L72" s="95">
        <v>0.31587057010785835</v>
      </c>
      <c r="M72" s="95">
        <v>0.55877883971707654</v>
      </c>
      <c r="N72" s="96">
        <v>0.29800000000000004</v>
      </c>
    </row>
    <row r="73" spans="1:18" ht="13.5" thickBot="1" x14ac:dyDescent="0.25">
      <c r="A73" s="38" t="s">
        <v>58</v>
      </c>
      <c r="B73" s="32">
        <v>8282</v>
      </c>
      <c r="C73" s="32">
        <v>9198931.3551334143</v>
      </c>
      <c r="D73" s="33">
        <v>5902</v>
      </c>
      <c r="E73" s="19"/>
      <c r="F73" s="65" t="s">
        <v>58</v>
      </c>
      <c r="G73" s="70">
        <v>7069</v>
      </c>
      <c r="H73" s="70">
        <v>6849305.2457097527</v>
      </c>
      <c r="I73" s="71">
        <v>5150</v>
      </c>
      <c r="K73" s="11" t="s">
        <v>58</v>
      </c>
      <c r="L73" s="97">
        <v>0.17159428490592732</v>
      </c>
      <c r="M73" s="97">
        <v>0.34304590394703371</v>
      </c>
      <c r="N73" s="98">
        <v>0.14601941747572811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50000</v>
      </c>
      <c r="C75" s="78">
        <v>49983393.94380305</v>
      </c>
      <c r="D75" s="78">
        <v>32577</v>
      </c>
      <c r="E75" s="19"/>
      <c r="F75" s="47" t="s">
        <v>59</v>
      </c>
      <c r="G75" s="48">
        <v>44446</v>
      </c>
      <c r="H75" s="48">
        <v>43183230.449296869</v>
      </c>
      <c r="I75" s="51">
        <v>29298</v>
      </c>
      <c r="K75" s="91" t="s">
        <v>59</v>
      </c>
      <c r="L75" s="92">
        <v>0.1249606263780767</v>
      </c>
      <c r="M75" s="92">
        <v>0.15747232024455693</v>
      </c>
      <c r="N75" s="92">
        <v>0.11191890231415114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50000</v>
      </c>
      <c r="C76" s="32">
        <v>49983393.94380305</v>
      </c>
      <c r="D76" s="33">
        <v>32577</v>
      </c>
      <c r="E76" s="19"/>
      <c r="F76" s="68" t="s">
        <v>60</v>
      </c>
      <c r="G76" s="57">
        <v>44446</v>
      </c>
      <c r="H76" s="57">
        <v>43183230.449296869</v>
      </c>
      <c r="I76" s="58">
        <v>29298</v>
      </c>
      <c r="K76" s="13" t="s">
        <v>60</v>
      </c>
      <c r="L76" s="97">
        <v>0.1249606263780767</v>
      </c>
      <c r="M76" s="97">
        <v>0.15747232024455693</v>
      </c>
      <c r="N76" s="98">
        <v>0.11191890231415114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17257</v>
      </c>
      <c r="C78" s="78">
        <v>13532991.300403491</v>
      </c>
      <c r="D78" s="78">
        <v>9087</v>
      </c>
      <c r="E78" s="19"/>
      <c r="F78" s="47" t="s">
        <v>61</v>
      </c>
      <c r="G78" s="48">
        <v>13967</v>
      </c>
      <c r="H78" s="48">
        <v>9761124.605343353</v>
      </c>
      <c r="I78" s="51">
        <v>6550</v>
      </c>
      <c r="K78" s="91" t="s">
        <v>61</v>
      </c>
      <c r="L78" s="92">
        <v>0.23555523734517081</v>
      </c>
      <c r="M78" s="92">
        <v>0.38641722624823105</v>
      </c>
      <c r="N78" s="92">
        <v>0.38732824427480916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17257</v>
      </c>
      <c r="C79" s="32">
        <v>13532991.300403491</v>
      </c>
      <c r="D79" s="33">
        <v>9087</v>
      </c>
      <c r="E79" s="19"/>
      <c r="F79" s="68" t="s">
        <v>62</v>
      </c>
      <c r="G79" s="57">
        <v>13967</v>
      </c>
      <c r="H79" s="57">
        <v>9761124.605343353</v>
      </c>
      <c r="I79" s="58">
        <v>6550</v>
      </c>
      <c r="K79" s="13" t="s">
        <v>62</v>
      </c>
      <c r="L79" s="97">
        <v>0.23555523734517081</v>
      </c>
      <c r="M79" s="97">
        <v>0.38641722624823105</v>
      </c>
      <c r="N79" s="98">
        <v>0.38732824427480916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3"/>
      <c r="M80" s="93"/>
      <c r="N80" s="93"/>
    </row>
    <row r="81" spans="1:18" ht="13.5" thickBot="1" x14ac:dyDescent="0.25">
      <c r="A81" s="77" t="s">
        <v>63</v>
      </c>
      <c r="B81" s="78">
        <v>9646</v>
      </c>
      <c r="C81" s="78">
        <v>10754634.83777565</v>
      </c>
      <c r="D81" s="78">
        <v>7785</v>
      </c>
      <c r="E81" s="19"/>
      <c r="F81" s="47" t="s">
        <v>63</v>
      </c>
      <c r="G81" s="48">
        <v>8261</v>
      </c>
      <c r="H81" s="48">
        <v>8362749.7846860504</v>
      </c>
      <c r="I81" s="51">
        <v>6743</v>
      </c>
      <c r="K81" s="91" t="s">
        <v>63</v>
      </c>
      <c r="L81" s="92">
        <v>0.16765524754872296</v>
      </c>
      <c r="M81" s="92">
        <v>0.28601657525012203</v>
      </c>
      <c r="N81" s="92">
        <v>0.15453062435117904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9646</v>
      </c>
      <c r="C82" s="32">
        <v>10754634.83777565</v>
      </c>
      <c r="D82" s="33">
        <v>7785</v>
      </c>
      <c r="E82" s="19"/>
      <c r="F82" s="68" t="s">
        <v>64</v>
      </c>
      <c r="G82" s="57">
        <v>8261</v>
      </c>
      <c r="H82" s="57">
        <v>8362749.7846860504</v>
      </c>
      <c r="I82" s="58">
        <v>6743</v>
      </c>
      <c r="K82" s="13" t="s">
        <v>64</v>
      </c>
      <c r="L82" s="97">
        <v>0.16765524754872296</v>
      </c>
      <c r="M82" s="97">
        <v>0.28601657525012203</v>
      </c>
      <c r="N82" s="98">
        <v>0.15453062435117904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14620</v>
      </c>
      <c r="C84" s="78">
        <v>15648031.748972533</v>
      </c>
      <c r="D84" s="78">
        <v>11894</v>
      </c>
      <c r="E84" s="19"/>
      <c r="F84" s="47" t="s">
        <v>65</v>
      </c>
      <c r="G84" s="48">
        <v>13114</v>
      </c>
      <c r="H84" s="48">
        <v>13708502.969453447</v>
      </c>
      <c r="I84" s="51">
        <v>10608</v>
      </c>
      <c r="K84" s="91" t="s">
        <v>65</v>
      </c>
      <c r="L84" s="92">
        <v>0.11483910324843682</v>
      </c>
      <c r="M84" s="92">
        <v>0.14148363127913566</v>
      </c>
      <c r="N84" s="92">
        <v>0.1212292609351433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3310</v>
      </c>
      <c r="C85" s="28">
        <v>4117897.0598657173</v>
      </c>
      <c r="D85" s="29">
        <v>2525</v>
      </c>
      <c r="E85" s="19"/>
      <c r="F85" s="69" t="s">
        <v>66</v>
      </c>
      <c r="G85" s="53">
        <v>3216</v>
      </c>
      <c r="H85" s="53">
        <v>3627433.7854711688</v>
      </c>
      <c r="I85" s="54">
        <v>2511</v>
      </c>
      <c r="K85" s="9" t="s">
        <v>66</v>
      </c>
      <c r="L85" s="95">
        <v>2.922885572139311E-2</v>
      </c>
      <c r="M85" s="95">
        <v>0.13520943548548936</v>
      </c>
      <c r="N85" s="96">
        <v>5.5754679410593422E-3</v>
      </c>
    </row>
    <row r="86" spans="1:18" ht="13.5" thickBot="1" x14ac:dyDescent="0.25">
      <c r="A86" s="37" t="s">
        <v>67</v>
      </c>
      <c r="B86" s="28">
        <v>2810</v>
      </c>
      <c r="C86" s="28">
        <v>3118846.4001439568</v>
      </c>
      <c r="D86" s="29">
        <v>2318</v>
      </c>
      <c r="E86" s="19"/>
      <c r="F86" s="64" t="s">
        <v>67</v>
      </c>
      <c r="G86" s="72">
        <v>2687</v>
      </c>
      <c r="H86" s="72">
        <v>2587030.3081398956</v>
      </c>
      <c r="I86" s="73">
        <v>2253</v>
      </c>
      <c r="K86" s="10" t="s">
        <v>67</v>
      </c>
      <c r="L86" s="95">
        <v>4.5775958317826548E-2</v>
      </c>
      <c r="M86" s="95">
        <v>0.20557010496967965</v>
      </c>
      <c r="N86" s="96">
        <v>2.8850421660008951E-2</v>
      </c>
    </row>
    <row r="87" spans="1:18" ht="13.5" thickBot="1" x14ac:dyDescent="0.25">
      <c r="A87" s="38" t="s">
        <v>68</v>
      </c>
      <c r="B87" s="32">
        <v>8500</v>
      </c>
      <c r="C87" s="32">
        <v>8411288.2889628597</v>
      </c>
      <c r="D87" s="33">
        <v>7051</v>
      </c>
      <c r="E87" s="19"/>
      <c r="F87" s="65" t="s">
        <v>68</v>
      </c>
      <c r="G87" s="70">
        <v>7211</v>
      </c>
      <c r="H87" s="70">
        <v>7494038.8758423822</v>
      </c>
      <c r="I87" s="71">
        <v>5844</v>
      </c>
      <c r="K87" s="11" t="s">
        <v>68</v>
      </c>
      <c r="L87" s="97">
        <v>0.17875468034946618</v>
      </c>
      <c r="M87" s="97">
        <v>0.12239720507419594</v>
      </c>
      <c r="N87" s="98">
        <v>0.20653661875427787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2328</v>
      </c>
      <c r="C89" s="78">
        <v>2264240.05090841</v>
      </c>
      <c r="D89" s="78">
        <v>1875</v>
      </c>
      <c r="E89" s="19"/>
      <c r="F89" s="50" t="s">
        <v>69</v>
      </c>
      <c r="G89" s="48">
        <v>2373</v>
      </c>
      <c r="H89" s="48">
        <v>2091131.2404373856</v>
      </c>
      <c r="I89" s="51">
        <v>1887</v>
      </c>
      <c r="K89" s="94" t="s">
        <v>69</v>
      </c>
      <c r="L89" s="92">
        <v>-1.896333754740831E-2</v>
      </c>
      <c r="M89" s="92">
        <v>8.2782374976530182E-2</v>
      </c>
      <c r="N89" s="92">
        <v>-6.3593004769475492E-3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2328</v>
      </c>
      <c r="C90" s="32">
        <v>2264240.05090841</v>
      </c>
      <c r="D90" s="33">
        <v>1875</v>
      </c>
      <c r="E90" s="19"/>
      <c r="F90" s="67" t="s">
        <v>70</v>
      </c>
      <c r="G90" s="57">
        <v>2373</v>
      </c>
      <c r="H90" s="57">
        <v>2091131.2404373856</v>
      </c>
      <c r="I90" s="58">
        <v>1887</v>
      </c>
      <c r="K90" s="12" t="s">
        <v>70</v>
      </c>
      <c r="L90" s="97">
        <v>-1.896333754740831E-2</v>
      </c>
      <c r="M90" s="97">
        <v>8.2782374976530182E-2</v>
      </c>
      <c r="N90" s="98">
        <v>-6.3593004769475492E-3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89</v>
      </c>
      <c r="B2" s="25">
        <v>2018</v>
      </c>
      <c r="C2" s="24"/>
      <c r="D2" s="24"/>
      <c r="F2" s="42" t="s">
        <v>89</v>
      </c>
      <c r="G2" s="43">
        <v>2017</v>
      </c>
      <c r="K2" s="1" t="s">
        <v>89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350214</v>
      </c>
      <c r="C6" s="78">
        <v>338235363.80373281</v>
      </c>
      <c r="D6" s="78">
        <v>220490</v>
      </c>
      <c r="E6" s="19"/>
      <c r="F6" s="47" t="s">
        <v>1</v>
      </c>
      <c r="G6" s="48">
        <v>335375</v>
      </c>
      <c r="H6" s="48">
        <v>328102380.60223854</v>
      </c>
      <c r="I6" s="48">
        <v>215261</v>
      </c>
      <c r="K6" s="91" t="s">
        <v>1</v>
      </c>
      <c r="L6" s="92">
        <v>4.4245993291092134E-2</v>
      </c>
      <c r="M6" s="92">
        <v>3.0883601584648535E-2</v>
      </c>
      <c r="N6" s="92">
        <v>2.4291441552348081E-2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33852</v>
      </c>
      <c r="C8" s="80">
        <v>30601671.108153455</v>
      </c>
      <c r="D8" s="80">
        <v>21756</v>
      </c>
      <c r="E8" s="19"/>
      <c r="F8" s="50" t="s">
        <v>4</v>
      </c>
      <c r="G8" s="48">
        <v>41436</v>
      </c>
      <c r="H8" s="48">
        <v>32940625.867832169</v>
      </c>
      <c r="I8" s="51">
        <v>29650</v>
      </c>
      <c r="K8" s="94" t="s">
        <v>4</v>
      </c>
      <c r="L8" s="92">
        <v>-0.18302924992759917</v>
      </c>
      <c r="M8" s="92">
        <v>-7.1005170607969403E-2</v>
      </c>
      <c r="N8" s="92">
        <v>-0.266239460370995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2373</v>
      </c>
      <c r="C9" s="28">
        <v>2032414.6252619931</v>
      </c>
      <c r="D9" s="29">
        <v>1371</v>
      </c>
      <c r="E9" s="20"/>
      <c r="F9" s="52" t="s">
        <v>5</v>
      </c>
      <c r="G9" s="53">
        <v>2788</v>
      </c>
      <c r="H9" s="53">
        <v>2135261.1467312821</v>
      </c>
      <c r="I9" s="54">
        <v>1564</v>
      </c>
      <c r="K9" s="6" t="s">
        <v>5</v>
      </c>
      <c r="L9" s="95">
        <v>-0.14885222381635577</v>
      </c>
      <c r="M9" s="95">
        <v>-4.8165781326901969E-2</v>
      </c>
      <c r="N9" s="95">
        <v>-0.12340153452685421</v>
      </c>
    </row>
    <row r="10" spans="1:18" ht="13.5" thickBot="1" x14ac:dyDescent="0.25">
      <c r="A10" s="30" t="s">
        <v>6</v>
      </c>
      <c r="B10" s="28">
        <v>6093</v>
      </c>
      <c r="C10" s="28">
        <v>4828247.3313957797</v>
      </c>
      <c r="D10" s="29">
        <v>4927</v>
      </c>
      <c r="E10" s="19"/>
      <c r="F10" s="55" t="s">
        <v>6</v>
      </c>
      <c r="G10" s="72">
        <v>14746</v>
      </c>
      <c r="H10" s="72">
        <v>7298158.1670331126</v>
      </c>
      <c r="I10" s="73">
        <v>13151</v>
      </c>
      <c r="K10" s="7" t="s">
        <v>6</v>
      </c>
      <c r="L10" s="106">
        <v>-0.58680320086803195</v>
      </c>
      <c r="M10" s="106">
        <v>-0.33842933780118589</v>
      </c>
      <c r="N10" s="108">
        <v>-0.62535168428256405</v>
      </c>
    </row>
    <row r="11" spans="1:18" ht="13.5" thickBot="1" x14ac:dyDescent="0.25">
      <c r="A11" s="30" t="s">
        <v>7</v>
      </c>
      <c r="B11" s="28">
        <v>2070</v>
      </c>
      <c r="C11" s="28">
        <v>2234998.6407920071</v>
      </c>
      <c r="D11" s="29">
        <v>1149</v>
      </c>
      <c r="E11" s="19"/>
      <c r="F11" s="55" t="s">
        <v>7</v>
      </c>
      <c r="G11" s="72">
        <v>1740</v>
      </c>
      <c r="H11" s="72">
        <v>2385630.6481309007</v>
      </c>
      <c r="I11" s="73">
        <v>868</v>
      </c>
      <c r="K11" s="7" t="s">
        <v>7</v>
      </c>
      <c r="L11" s="106">
        <v>0.18965517241379315</v>
      </c>
      <c r="M11" s="106">
        <v>-6.3141378342414844E-2</v>
      </c>
      <c r="N11" s="108">
        <v>0.32373271889400912</v>
      </c>
    </row>
    <row r="12" spans="1:18" ht="13.5" thickBot="1" x14ac:dyDescent="0.25">
      <c r="A12" s="30" t="s">
        <v>8</v>
      </c>
      <c r="B12" s="28">
        <v>2791</v>
      </c>
      <c r="C12" s="28">
        <v>2331761.1695326469</v>
      </c>
      <c r="D12" s="29">
        <v>1756</v>
      </c>
      <c r="E12" s="19"/>
      <c r="F12" s="55" t="s">
        <v>8</v>
      </c>
      <c r="G12" s="72">
        <v>2089</v>
      </c>
      <c r="H12" s="72">
        <v>1524367.0466341849</v>
      </c>
      <c r="I12" s="73">
        <v>1454</v>
      </c>
      <c r="K12" s="7" t="s">
        <v>8</v>
      </c>
      <c r="L12" s="106">
        <v>0.33604595500239354</v>
      </c>
      <c r="M12" s="106">
        <v>0.52965860465246539</v>
      </c>
      <c r="N12" s="108">
        <v>0.20770288858321861</v>
      </c>
    </row>
    <row r="13" spans="1:18" ht="13.5" thickBot="1" x14ac:dyDescent="0.25">
      <c r="A13" s="30" t="s">
        <v>9</v>
      </c>
      <c r="B13" s="28">
        <v>2100</v>
      </c>
      <c r="C13" s="28">
        <v>1346603.3198730471</v>
      </c>
      <c r="D13" s="29">
        <v>1550</v>
      </c>
      <c r="E13" s="19"/>
      <c r="F13" s="55" t="s">
        <v>9</v>
      </c>
      <c r="G13" s="72">
        <v>1932</v>
      </c>
      <c r="H13" s="72">
        <v>1157217.6883352497</v>
      </c>
      <c r="I13" s="73">
        <v>1518</v>
      </c>
      <c r="K13" s="7" t="s">
        <v>9</v>
      </c>
      <c r="L13" s="106">
        <v>8.6956521739130377E-2</v>
      </c>
      <c r="M13" s="106">
        <v>0.16365601169667898</v>
      </c>
      <c r="N13" s="108">
        <v>2.1080368906455815E-2</v>
      </c>
    </row>
    <row r="14" spans="1:18" ht="13.5" thickBot="1" x14ac:dyDescent="0.25">
      <c r="A14" s="30" t="s">
        <v>10</v>
      </c>
      <c r="B14" s="28">
        <v>1620</v>
      </c>
      <c r="C14" s="28">
        <v>1411773.5339328044</v>
      </c>
      <c r="D14" s="29">
        <v>1026</v>
      </c>
      <c r="E14" s="19"/>
      <c r="F14" s="55" t="s">
        <v>10</v>
      </c>
      <c r="G14" s="72">
        <v>1674</v>
      </c>
      <c r="H14" s="72">
        <v>1721176.1663897473</v>
      </c>
      <c r="I14" s="73">
        <v>898</v>
      </c>
      <c r="K14" s="7" t="s">
        <v>10</v>
      </c>
      <c r="L14" s="106">
        <v>-3.2258064516129004E-2</v>
      </c>
      <c r="M14" s="106">
        <v>-0.17976232677328452</v>
      </c>
      <c r="N14" s="108">
        <v>0.1425389755011135</v>
      </c>
    </row>
    <row r="15" spans="1:18" ht="13.5" thickBot="1" x14ac:dyDescent="0.25">
      <c r="A15" s="30" t="s">
        <v>11</v>
      </c>
      <c r="B15" s="28">
        <v>7193</v>
      </c>
      <c r="C15" s="28">
        <v>5935597.1272953479</v>
      </c>
      <c r="D15" s="29">
        <v>4528</v>
      </c>
      <c r="E15" s="19"/>
      <c r="F15" s="55" t="s">
        <v>11</v>
      </c>
      <c r="G15" s="72">
        <v>6728</v>
      </c>
      <c r="H15" s="72">
        <v>6317617.1916882582</v>
      </c>
      <c r="I15" s="73">
        <v>4525</v>
      </c>
      <c r="K15" s="7" t="s">
        <v>11</v>
      </c>
      <c r="L15" s="106">
        <v>6.9114149821640991E-2</v>
      </c>
      <c r="M15" s="106">
        <v>-6.0469011147986751E-2</v>
      </c>
      <c r="N15" s="108">
        <v>6.6298342541437627E-4</v>
      </c>
    </row>
    <row r="16" spans="1:18" ht="13.5" thickBot="1" x14ac:dyDescent="0.25">
      <c r="A16" s="31" t="s">
        <v>12</v>
      </c>
      <c r="B16" s="32">
        <v>9612</v>
      </c>
      <c r="C16" s="32">
        <v>10480275.360069826</v>
      </c>
      <c r="D16" s="33">
        <v>5449</v>
      </c>
      <c r="E16" s="19"/>
      <c r="F16" s="56" t="s">
        <v>12</v>
      </c>
      <c r="G16" s="102">
        <v>9739</v>
      </c>
      <c r="H16" s="102">
        <v>10401197.812889436</v>
      </c>
      <c r="I16" s="103">
        <v>5672</v>
      </c>
      <c r="K16" s="8" t="s">
        <v>12</v>
      </c>
      <c r="L16" s="109">
        <v>-1.304035321901631E-2</v>
      </c>
      <c r="M16" s="109">
        <v>7.6027346660396677E-3</v>
      </c>
      <c r="N16" s="110">
        <v>-3.9315937940761603E-2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16524</v>
      </c>
      <c r="C18" s="82">
        <v>16498945.872321442</v>
      </c>
      <c r="D18" s="82">
        <v>10053</v>
      </c>
      <c r="E18" s="19"/>
      <c r="F18" s="61" t="s">
        <v>13</v>
      </c>
      <c r="G18" s="62">
        <v>17201</v>
      </c>
      <c r="H18" s="62">
        <v>16309912.343530683</v>
      </c>
      <c r="I18" s="63">
        <v>10835</v>
      </c>
      <c r="K18" s="100" t="s">
        <v>13</v>
      </c>
      <c r="L18" s="101">
        <v>-3.9358176850183169E-2</v>
      </c>
      <c r="M18" s="101">
        <v>1.1590100842310047E-2</v>
      </c>
      <c r="N18" s="113">
        <v>-7.2173511767420373E-2</v>
      </c>
    </row>
    <row r="19" spans="1:18" ht="13.5" thickBot="1" x14ac:dyDescent="0.25">
      <c r="A19" s="36" t="s">
        <v>14</v>
      </c>
      <c r="B19" s="119">
        <v>1344</v>
      </c>
      <c r="C19" s="119">
        <v>1503692.8402770995</v>
      </c>
      <c r="D19" s="120">
        <v>683</v>
      </c>
      <c r="E19" s="19"/>
      <c r="F19" s="64" t="s">
        <v>14</v>
      </c>
      <c r="G19" s="123">
        <v>1021</v>
      </c>
      <c r="H19" s="123">
        <v>1242304.8000270668</v>
      </c>
      <c r="I19" s="124">
        <v>520</v>
      </c>
      <c r="K19" s="9" t="s">
        <v>14</v>
      </c>
      <c r="L19" s="127">
        <v>0.31635651322233094</v>
      </c>
      <c r="M19" s="127">
        <v>0.21040572349421627</v>
      </c>
      <c r="N19" s="129">
        <v>0.31346153846153846</v>
      </c>
    </row>
    <row r="20" spans="1:18" ht="13.5" thickBot="1" x14ac:dyDescent="0.25">
      <c r="A20" s="37" t="s">
        <v>15</v>
      </c>
      <c r="B20" s="119">
        <v>800</v>
      </c>
      <c r="C20" s="119">
        <v>727157.55</v>
      </c>
      <c r="D20" s="120">
        <v>527</v>
      </c>
      <c r="E20" s="19"/>
      <c r="F20" s="64" t="s">
        <v>15</v>
      </c>
      <c r="G20" s="123">
        <v>1151</v>
      </c>
      <c r="H20" s="123">
        <v>812644.53060333617</v>
      </c>
      <c r="I20" s="124">
        <v>743</v>
      </c>
      <c r="K20" s="10" t="s">
        <v>15</v>
      </c>
      <c r="L20" s="127">
        <v>-0.30495221546481321</v>
      </c>
      <c r="M20" s="127">
        <v>-0.10519603268586275</v>
      </c>
      <c r="N20" s="129">
        <v>-0.29071332436069985</v>
      </c>
    </row>
    <row r="21" spans="1:18" ht="13.5" thickBot="1" x14ac:dyDescent="0.25">
      <c r="A21" s="38" t="s">
        <v>16</v>
      </c>
      <c r="B21" s="121">
        <v>14380</v>
      </c>
      <c r="C21" s="121">
        <v>14268095.482044341</v>
      </c>
      <c r="D21" s="122">
        <v>8843</v>
      </c>
      <c r="E21" s="19"/>
      <c r="F21" s="65" t="s">
        <v>16</v>
      </c>
      <c r="G21" s="125">
        <v>15029</v>
      </c>
      <c r="H21" s="125">
        <v>14254963.01290028</v>
      </c>
      <c r="I21" s="126">
        <v>9572</v>
      </c>
      <c r="K21" s="11" t="s">
        <v>16</v>
      </c>
      <c r="L21" s="128">
        <v>-4.3183179186905285E-2</v>
      </c>
      <c r="M21" s="128">
        <v>9.2125592554515023E-4</v>
      </c>
      <c r="N21" s="130">
        <v>-7.6159632260760501E-2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5603</v>
      </c>
      <c r="C23" s="78">
        <v>6394812.9214664949</v>
      </c>
      <c r="D23" s="78">
        <v>3286</v>
      </c>
      <c r="E23" s="19"/>
      <c r="F23" s="50" t="s">
        <v>17</v>
      </c>
      <c r="G23" s="48">
        <v>5795</v>
      </c>
      <c r="H23" s="48">
        <v>6531724.0105821518</v>
      </c>
      <c r="I23" s="51">
        <v>3677</v>
      </c>
      <c r="K23" s="94" t="s">
        <v>17</v>
      </c>
      <c r="L23" s="92">
        <v>-3.3132010353753238E-2</v>
      </c>
      <c r="M23" s="92">
        <v>-2.0960942148480988E-2</v>
      </c>
      <c r="N23" s="92">
        <v>-0.10633668751699754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5603</v>
      </c>
      <c r="C24" s="32">
        <v>6394812.9214664949</v>
      </c>
      <c r="D24" s="33">
        <v>3286</v>
      </c>
      <c r="E24" s="19"/>
      <c r="F24" s="67" t="s">
        <v>18</v>
      </c>
      <c r="G24" s="57">
        <v>5795</v>
      </c>
      <c r="H24" s="57">
        <v>6531724.0105821518</v>
      </c>
      <c r="I24" s="58">
        <v>3677</v>
      </c>
      <c r="K24" s="12" t="s">
        <v>18</v>
      </c>
      <c r="L24" s="97">
        <v>-3.3132010353753238E-2</v>
      </c>
      <c r="M24" s="97">
        <v>-2.0960942148480988E-2</v>
      </c>
      <c r="N24" s="98">
        <v>-0.10633668751699754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3232</v>
      </c>
      <c r="C26" s="78">
        <v>1846295.4599350551</v>
      </c>
      <c r="D26" s="78">
        <v>2721</v>
      </c>
      <c r="E26" s="19"/>
      <c r="F26" s="47" t="s">
        <v>19</v>
      </c>
      <c r="G26" s="48">
        <v>3453</v>
      </c>
      <c r="H26" s="48">
        <v>2287177.9654474724</v>
      </c>
      <c r="I26" s="51">
        <v>2817</v>
      </c>
      <c r="K26" s="91" t="s">
        <v>19</v>
      </c>
      <c r="L26" s="92">
        <v>-6.400231682594848E-2</v>
      </c>
      <c r="M26" s="92">
        <v>-0.19276265868806641</v>
      </c>
      <c r="N26" s="92">
        <v>-3.40788072417465E-2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3232</v>
      </c>
      <c r="C27" s="32">
        <v>1846295.4599350551</v>
      </c>
      <c r="D27" s="33">
        <v>2721</v>
      </c>
      <c r="E27" s="19"/>
      <c r="F27" s="68" t="s">
        <v>20</v>
      </c>
      <c r="G27" s="57">
        <v>3453</v>
      </c>
      <c r="H27" s="57">
        <v>2287177.9654474724</v>
      </c>
      <c r="I27" s="58">
        <v>2817</v>
      </c>
      <c r="K27" s="13" t="s">
        <v>20</v>
      </c>
      <c r="L27" s="97">
        <v>-6.400231682594848E-2</v>
      </c>
      <c r="M27" s="97">
        <v>-0.19276265868806641</v>
      </c>
      <c r="N27" s="98">
        <v>-3.40788072417465E-2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15386</v>
      </c>
      <c r="C29" s="78">
        <v>9602793.8964297697</v>
      </c>
      <c r="D29" s="78">
        <v>11882</v>
      </c>
      <c r="E29" s="19"/>
      <c r="F29" s="47" t="s">
        <v>21</v>
      </c>
      <c r="G29" s="48">
        <v>14541</v>
      </c>
      <c r="H29" s="48">
        <v>9069419.7405134551</v>
      </c>
      <c r="I29" s="51">
        <v>11052</v>
      </c>
      <c r="K29" s="91" t="s">
        <v>21</v>
      </c>
      <c r="L29" s="92">
        <v>5.8111546661165026E-2</v>
      </c>
      <c r="M29" s="92">
        <v>5.8810174319500419E-2</v>
      </c>
      <c r="N29" s="92">
        <v>7.5099529496923667E-2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6604</v>
      </c>
      <c r="C30" s="28">
        <v>4773251.3554912191</v>
      </c>
      <c r="D30" s="29">
        <v>4881</v>
      </c>
      <c r="E30" s="19"/>
      <c r="F30" s="69" t="s">
        <v>22</v>
      </c>
      <c r="G30" s="53">
        <v>6267</v>
      </c>
      <c r="H30" s="53">
        <v>4388087.5366491703</v>
      </c>
      <c r="I30" s="54">
        <v>4590</v>
      </c>
      <c r="K30" s="14" t="s">
        <v>22</v>
      </c>
      <c r="L30" s="95">
        <v>5.3773735439604176E-2</v>
      </c>
      <c r="M30" s="95">
        <v>8.7774871313567093E-2</v>
      </c>
      <c r="N30" s="96">
        <v>6.3398692810457513E-2</v>
      </c>
    </row>
    <row r="31" spans="1:18" ht="13.5" thickBot="1" x14ac:dyDescent="0.25">
      <c r="A31" s="87" t="s">
        <v>23</v>
      </c>
      <c r="B31" s="32">
        <v>8782</v>
      </c>
      <c r="C31" s="32">
        <v>4829542.5409385497</v>
      </c>
      <c r="D31" s="33">
        <v>7001</v>
      </c>
      <c r="E31" s="19"/>
      <c r="F31" s="69" t="s">
        <v>23</v>
      </c>
      <c r="G31" s="70">
        <v>8274</v>
      </c>
      <c r="H31" s="70">
        <v>4681332.2038642848</v>
      </c>
      <c r="I31" s="71">
        <v>6462</v>
      </c>
      <c r="K31" s="15" t="s">
        <v>23</v>
      </c>
      <c r="L31" s="97">
        <v>6.1397147691564014E-2</v>
      </c>
      <c r="M31" s="97">
        <v>3.1659863179955838E-2</v>
      </c>
      <c r="N31" s="98">
        <v>8.3410708758898222E-2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8916</v>
      </c>
      <c r="C33" s="78">
        <v>8597952.8905430604</v>
      </c>
      <c r="D33" s="78">
        <v>5497</v>
      </c>
      <c r="E33" s="19"/>
      <c r="F33" s="50" t="s">
        <v>24</v>
      </c>
      <c r="G33" s="48">
        <v>9174</v>
      </c>
      <c r="H33" s="48">
        <v>7746983.6303088283</v>
      </c>
      <c r="I33" s="51">
        <v>5913</v>
      </c>
      <c r="K33" s="94" t="s">
        <v>24</v>
      </c>
      <c r="L33" s="92">
        <v>-2.8122956180510084E-2</v>
      </c>
      <c r="M33" s="92">
        <v>0.10984523794589562</v>
      </c>
      <c r="N33" s="92">
        <v>-7.0353458481312359E-2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8916</v>
      </c>
      <c r="C34" s="32">
        <v>8597952.8905430604</v>
      </c>
      <c r="D34" s="33">
        <v>5497</v>
      </c>
      <c r="E34" s="19"/>
      <c r="F34" s="67" t="s">
        <v>25</v>
      </c>
      <c r="G34" s="57">
        <v>9174</v>
      </c>
      <c r="H34" s="57">
        <v>7746983.6303088283</v>
      </c>
      <c r="I34" s="58">
        <v>5913</v>
      </c>
      <c r="K34" s="12" t="s">
        <v>25</v>
      </c>
      <c r="L34" s="97">
        <v>-2.8122956180510084E-2</v>
      </c>
      <c r="M34" s="97">
        <v>0.10984523794589562</v>
      </c>
      <c r="N34" s="98">
        <v>-7.0353458481312359E-2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14080</v>
      </c>
      <c r="C36" s="78">
        <v>14735627.025402512</v>
      </c>
      <c r="D36" s="78">
        <v>8914</v>
      </c>
      <c r="E36" s="19"/>
      <c r="F36" s="47" t="s">
        <v>26</v>
      </c>
      <c r="G36" s="48">
        <v>13716</v>
      </c>
      <c r="H36" s="48">
        <v>13476381.761657597</v>
      </c>
      <c r="I36" s="51">
        <v>8980</v>
      </c>
      <c r="K36" s="91" t="s">
        <v>26</v>
      </c>
      <c r="L36" s="92">
        <v>2.6538349372995151E-2</v>
      </c>
      <c r="M36" s="92">
        <v>9.3440901720939884E-2</v>
      </c>
      <c r="N36" s="107">
        <v>-7.3496659242762163E-3</v>
      </c>
    </row>
    <row r="37" spans="1:18" ht="13.5" thickBot="1" x14ac:dyDescent="0.25">
      <c r="A37" s="36" t="s">
        <v>27</v>
      </c>
      <c r="B37" s="32">
        <v>1584</v>
      </c>
      <c r="C37" s="32">
        <v>1271840.98926439</v>
      </c>
      <c r="D37" s="32">
        <v>1006</v>
      </c>
      <c r="E37" s="19"/>
      <c r="F37" s="69" t="s">
        <v>27</v>
      </c>
      <c r="G37" s="105">
        <v>1761</v>
      </c>
      <c r="H37" s="105">
        <v>1338834.6517394076</v>
      </c>
      <c r="I37" s="105">
        <v>1007</v>
      </c>
      <c r="K37" s="9" t="s">
        <v>27</v>
      </c>
      <c r="L37" s="95">
        <v>-0.10051107325383302</v>
      </c>
      <c r="M37" s="95">
        <v>-5.0038787379740879E-2</v>
      </c>
      <c r="N37" s="96">
        <v>-9.930486593843213E-4</v>
      </c>
    </row>
    <row r="38" spans="1:18" ht="13.5" thickBot="1" x14ac:dyDescent="0.25">
      <c r="A38" s="37" t="s">
        <v>28</v>
      </c>
      <c r="B38" s="32">
        <v>1225</v>
      </c>
      <c r="C38" s="32">
        <v>1726098.7568959901</v>
      </c>
      <c r="D38" s="32">
        <v>448</v>
      </c>
      <c r="E38" s="19"/>
      <c r="F38" s="64" t="s">
        <v>28</v>
      </c>
      <c r="G38" s="105">
        <v>1299</v>
      </c>
      <c r="H38" s="105">
        <v>1787893.0628116836</v>
      </c>
      <c r="I38" s="105">
        <v>527</v>
      </c>
      <c r="K38" s="10" t="s">
        <v>28</v>
      </c>
      <c r="L38" s="106">
        <v>-5.6966897613548895E-2</v>
      </c>
      <c r="M38" s="106">
        <v>-3.4562640910141607E-2</v>
      </c>
      <c r="N38" s="108">
        <v>-0.14990512333965844</v>
      </c>
    </row>
    <row r="39" spans="1:18" ht="13.5" thickBot="1" x14ac:dyDescent="0.25">
      <c r="A39" s="37" t="s">
        <v>29</v>
      </c>
      <c r="B39" s="32">
        <v>1010</v>
      </c>
      <c r="C39" s="32">
        <v>1246996.0469545936</v>
      </c>
      <c r="D39" s="32">
        <v>651</v>
      </c>
      <c r="E39" s="19"/>
      <c r="F39" s="64" t="s">
        <v>29</v>
      </c>
      <c r="G39" s="105">
        <v>991</v>
      </c>
      <c r="H39" s="105">
        <v>1159702.1389888541</v>
      </c>
      <c r="I39" s="105">
        <v>616</v>
      </c>
      <c r="K39" s="10" t="s">
        <v>29</v>
      </c>
      <c r="L39" s="106">
        <v>1.9172552976791213E-2</v>
      </c>
      <c r="M39" s="106">
        <v>7.5272697213313089E-2</v>
      </c>
      <c r="N39" s="108">
        <v>5.6818181818181879E-2</v>
      </c>
    </row>
    <row r="40" spans="1:18" ht="13.5" thickBot="1" x14ac:dyDescent="0.25">
      <c r="A40" s="37" t="s">
        <v>30</v>
      </c>
      <c r="B40" s="32">
        <v>6741</v>
      </c>
      <c r="C40" s="32">
        <v>7199254.0659700464</v>
      </c>
      <c r="D40" s="32">
        <v>4436</v>
      </c>
      <c r="E40" s="19"/>
      <c r="F40" s="64" t="s">
        <v>30</v>
      </c>
      <c r="G40" s="105">
        <v>6687</v>
      </c>
      <c r="H40" s="105">
        <v>6483345.7434362257</v>
      </c>
      <c r="I40" s="105">
        <v>4796</v>
      </c>
      <c r="K40" s="10" t="s">
        <v>30</v>
      </c>
      <c r="L40" s="106">
        <v>8.0753701211304652E-3</v>
      </c>
      <c r="M40" s="106">
        <v>0.11042266614557916</v>
      </c>
      <c r="N40" s="108">
        <v>-7.5062552126772264E-2</v>
      </c>
    </row>
    <row r="41" spans="1:18" ht="13.5" thickBot="1" x14ac:dyDescent="0.25">
      <c r="A41" s="38" t="s">
        <v>31</v>
      </c>
      <c r="B41" s="32">
        <v>3520</v>
      </c>
      <c r="C41" s="32">
        <v>3291437.1663174932</v>
      </c>
      <c r="D41" s="32">
        <v>2373</v>
      </c>
      <c r="E41" s="19"/>
      <c r="F41" s="65" t="s">
        <v>31</v>
      </c>
      <c r="G41" s="105">
        <v>2978</v>
      </c>
      <c r="H41" s="105">
        <v>2706606.1646814253</v>
      </c>
      <c r="I41" s="105">
        <v>2034</v>
      </c>
      <c r="K41" s="11" t="s">
        <v>31</v>
      </c>
      <c r="L41" s="111">
        <v>0.18200134318334449</v>
      </c>
      <c r="M41" s="111">
        <v>0.21607539702951351</v>
      </c>
      <c r="N41" s="112">
        <v>0.16666666666666674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22352</v>
      </c>
      <c r="C43" s="78">
        <v>20289313.171941619</v>
      </c>
      <c r="D43" s="78">
        <v>14239</v>
      </c>
      <c r="E43" s="19"/>
      <c r="F43" s="47" t="s">
        <v>32</v>
      </c>
      <c r="G43" s="48">
        <v>21327</v>
      </c>
      <c r="H43" s="48">
        <v>19216978.925881982</v>
      </c>
      <c r="I43" s="51">
        <v>14192</v>
      </c>
      <c r="K43" s="91" t="s">
        <v>32</v>
      </c>
      <c r="L43" s="92">
        <v>4.8061143151873154E-2</v>
      </c>
      <c r="M43" s="92">
        <v>5.58013957446446E-2</v>
      </c>
      <c r="N43" s="92">
        <v>3.311724915445291E-3</v>
      </c>
    </row>
    <row r="44" spans="1:18" ht="13.5" thickBot="1" x14ac:dyDescent="0.25">
      <c r="A44" s="36" t="s">
        <v>33</v>
      </c>
      <c r="B44" s="119">
        <v>960</v>
      </c>
      <c r="C44" s="119">
        <v>609171.89540000004</v>
      </c>
      <c r="D44" s="120">
        <v>620</v>
      </c>
      <c r="E44" s="132"/>
      <c r="F44" s="133" t="s">
        <v>33</v>
      </c>
      <c r="G44" s="123">
        <v>723</v>
      </c>
      <c r="H44" s="123">
        <v>509367.16378672008</v>
      </c>
      <c r="I44" s="124">
        <v>538</v>
      </c>
      <c r="J44" s="134"/>
      <c r="K44" s="135" t="s">
        <v>33</v>
      </c>
      <c r="L44" s="140">
        <v>0.32780082987551862</v>
      </c>
      <c r="M44" s="140">
        <v>0.19593868374104639</v>
      </c>
      <c r="N44" s="141">
        <v>0.15241635687732336</v>
      </c>
    </row>
    <row r="45" spans="1:18" ht="13.5" thickBot="1" x14ac:dyDescent="0.25">
      <c r="A45" s="37" t="s">
        <v>34</v>
      </c>
      <c r="B45" s="119">
        <v>3455</v>
      </c>
      <c r="C45" s="119">
        <v>3787727.1794942003</v>
      </c>
      <c r="D45" s="120">
        <v>2167</v>
      </c>
      <c r="E45" s="132"/>
      <c r="F45" s="136" t="s">
        <v>34</v>
      </c>
      <c r="G45" s="123">
        <v>3458</v>
      </c>
      <c r="H45" s="123">
        <v>3695931.3236110089</v>
      </c>
      <c r="I45" s="124">
        <v>2120</v>
      </c>
      <c r="J45" s="134"/>
      <c r="K45" s="137" t="s">
        <v>34</v>
      </c>
      <c r="L45" s="127">
        <v>-8.6755349913247848E-4</v>
      </c>
      <c r="M45" s="127">
        <v>2.4837002597089652E-2</v>
      </c>
      <c r="N45" s="129">
        <v>2.2169811320754684E-2</v>
      </c>
    </row>
    <row r="46" spans="1:18" ht="13.5" thickBot="1" x14ac:dyDescent="0.25">
      <c r="A46" s="37" t="s">
        <v>35</v>
      </c>
      <c r="B46" s="119">
        <v>951</v>
      </c>
      <c r="C46" s="119">
        <v>638394.71006925602</v>
      </c>
      <c r="D46" s="120">
        <v>650</v>
      </c>
      <c r="E46" s="132"/>
      <c r="F46" s="136" t="s">
        <v>35</v>
      </c>
      <c r="G46" s="123">
        <v>1043</v>
      </c>
      <c r="H46" s="123">
        <v>969247.99387010536</v>
      </c>
      <c r="I46" s="124">
        <v>835</v>
      </c>
      <c r="J46" s="134"/>
      <c r="K46" s="137" t="s">
        <v>35</v>
      </c>
      <c r="L46" s="127">
        <v>-8.8207094918504314E-2</v>
      </c>
      <c r="M46" s="127">
        <v>-0.34135049635727066</v>
      </c>
      <c r="N46" s="129">
        <v>-0.22155688622754488</v>
      </c>
    </row>
    <row r="47" spans="1:18" ht="13.5" thickBot="1" x14ac:dyDescent="0.25">
      <c r="A47" s="37" t="s">
        <v>36</v>
      </c>
      <c r="B47" s="119">
        <v>5326</v>
      </c>
      <c r="C47" s="119">
        <v>4759030.4626533361</v>
      </c>
      <c r="D47" s="120">
        <v>3707</v>
      </c>
      <c r="E47" s="132"/>
      <c r="F47" s="136" t="s">
        <v>36</v>
      </c>
      <c r="G47" s="123">
        <v>4636</v>
      </c>
      <c r="H47" s="123">
        <v>4149929.9999446035</v>
      </c>
      <c r="I47" s="124">
        <v>3366</v>
      </c>
      <c r="J47" s="134"/>
      <c r="K47" s="137" t="s">
        <v>36</v>
      </c>
      <c r="L47" s="127">
        <v>0.14883520276100093</v>
      </c>
      <c r="M47" s="127">
        <v>0.14677367153587251</v>
      </c>
      <c r="N47" s="129">
        <v>0.10130718954248374</v>
      </c>
    </row>
    <row r="48" spans="1:18" ht="13.5" thickBot="1" x14ac:dyDescent="0.25">
      <c r="A48" s="37" t="s">
        <v>37</v>
      </c>
      <c r="B48" s="119">
        <v>1597</v>
      </c>
      <c r="C48" s="119">
        <v>1562478.7298144149</v>
      </c>
      <c r="D48" s="120">
        <v>906</v>
      </c>
      <c r="E48" s="132"/>
      <c r="F48" s="136" t="s">
        <v>37</v>
      </c>
      <c r="G48" s="123">
        <v>1717</v>
      </c>
      <c r="H48" s="123">
        <v>1840296.4084177781</v>
      </c>
      <c r="I48" s="124">
        <v>945</v>
      </c>
      <c r="J48" s="134"/>
      <c r="K48" s="137" t="s">
        <v>37</v>
      </c>
      <c r="L48" s="127">
        <v>-6.9889341875363997E-2</v>
      </c>
      <c r="M48" s="127">
        <v>-0.15096354985674354</v>
      </c>
      <c r="N48" s="129">
        <v>-4.1269841269841234E-2</v>
      </c>
    </row>
    <row r="49" spans="1:20" ht="13.5" thickBot="1" x14ac:dyDescent="0.25">
      <c r="A49" s="37" t="s">
        <v>38</v>
      </c>
      <c r="B49" s="119">
        <v>2448</v>
      </c>
      <c r="C49" s="119">
        <v>2120430.3442170988</v>
      </c>
      <c r="D49" s="120">
        <v>1602</v>
      </c>
      <c r="E49" s="132"/>
      <c r="F49" s="136" t="s">
        <v>38</v>
      </c>
      <c r="G49" s="123">
        <v>2468</v>
      </c>
      <c r="H49" s="123">
        <v>2326342.3211781261</v>
      </c>
      <c r="I49" s="124">
        <v>1532</v>
      </c>
      <c r="J49" s="134"/>
      <c r="K49" s="137" t="s">
        <v>38</v>
      </c>
      <c r="L49" s="127">
        <v>-8.1037277147487652E-3</v>
      </c>
      <c r="M49" s="127">
        <v>-8.8513188745475646E-2</v>
      </c>
      <c r="N49" s="129">
        <v>4.5691906005221883E-2</v>
      </c>
    </row>
    <row r="50" spans="1:20" ht="13.5" thickBot="1" x14ac:dyDescent="0.25">
      <c r="A50" s="37" t="s">
        <v>39</v>
      </c>
      <c r="B50" s="119">
        <v>656</v>
      </c>
      <c r="C50" s="119">
        <v>934122.30959102605</v>
      </c>
      <c r="D50" s="120">
        <v>279</v>
      </c>
      <c r="E50" s="132"/>
      <c r="F50" s="136" t="s">
        <v>39</v>
      </c>
      <c r="G50" s="123">
        <v>709</v>
      </c>
      <c r="H50" s="123">
        <v>942360.84420439193</v>
      </c>
      <c r="I50" s="124">
        <v>363</v>
      </c>
      <c r="J50" s="134"/>
      <c r="K50" s="137" t="s">
        <v>39</v>
      </c>
      <c r="L50" s="127">
        <v>-7.4753173483779967E-2</v>
      </c>
      <c r="M50" s="127">
        <v>-8.7424415647505693E-3</v>
      </c>
      <c r="N50" s="129">
        <v>-0.23140495867768596</v>
      </c>
    </row>
    <row r="51" spans="1:20" ht="13.5" thickBot="1" x14ac:dyDescent="0.25">
      <c r="A51" s="37" t="s">
        <v>40</v>
      </c>
      <c r="B51" s="119">
        <v>5855</v>
      </c>
      <c r="C51" s="119">
        <v>4825875.040702288</v>
      </c>
      <c r="D51" s="120">
        <v>3571</v>
      </c>
      <c r="E51" s="132"/>
      <c r="F51" s="136" t="s">
        <v>40</v>
      </c>
      <c r="G51" s="123">
        <v>5335</v>
      </c>
      <c r="H51" s="123">
        <v>3907228.9483227269</v>
      </c>
      <c r="I51" s="124">
        <v>3543</v>
      </c>
      <c r="J51" s="134"/>
      <c r="K51" s="137" t="s">
        <v>40</v>
      </c>
      <c r="L51" s="127">
        <v>9.7469540768509777E-2</v>
      </c>
      <c r="M51" s="127">
        <v>0.23511447742879565</v>
      </c>
      <c r="N51" s="129">
        <v>7.9029071408411866E-3</v>
      </c>
    </row>
    <row r="52" spans="1:20" ht="13.5" thickBot="1" x14ac:dyDescent="0.25">
      <c r="A52" s="38" t="s">
        <v>41</v>
      </c>
      <c r="B52" s="121">
        <v>1104</v>
      </c>
      <c r="C52" s="121">
        <v>1052082.5</v>
      </c>
      <c r="D52" s="122">
        <v>737</v>
      </c>
      <c r="E52" s="132"/>
      <c r="F52" s="138" t="s">
        <v>41</v>
      </c>
      <c r="G52" s="125">
        <v>1238</v>
      </c>
      <c r="H52" s="125">
        <v>876273.92254651804</v>
      </c>
      <c r="I52" s="126">
        <v>950</v>
      </c>
      <c r="J52" s="134"/>
      <c r="K52" s="139" t="s">
        <v>41</v>
      </c>
      <c r="L52" s="128">
        <v>-0.10823909531502418</v>
      </c>
      <c r="M52" s="128">
        <v>0.2006319861060899</v>
      </c>
      <c r="N52" s="130">
        <v>-0.22421052631578953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70241</v>
      </c>
      <c r="C54" s="78">
        <v>74960100.153642207</v>
      </c>
      <c r="D54" s="78">
        <v>40206</v>
      </c>
      <c r="E54" s="19"/>
      <c r="F54" s="47" t="s">
        <v>42</v>
      </c>
      <c r="G54" s="48">
        <v>66720</v>
      </c>
      <c r="H54" s="48">
        <v>73293487.188734353</v>
      </c>
      <c r="I54" s="51">
        <v>39096</v>
      </c>
      <c r="K54" s="91" t="s">
        <v>42</v>
      </c>
      <c r="L54" s="92">
        <v>5.2772781774580446E-2</v>
      </c>
      <c r="M54" s="92">
        <v>2.2738895757766997E-2</v>
      </c>
      <c r="N54" s="92">
        <v>2.8391651319828126E-2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55287</v>
      </c>
      <c r="C55" s="28">
        <v>58200540.862403065</v>
      </c>
      <c r="D55" s="29">
        <v>31406</v>
      </c>
      <c r="E55" s="19"/>
      <c r="F55" s="69" t="s">
        <v>43</v>
      </c>
      <c r="G55" s="53">
        <v>51874</v>
      </c>
      <c r="H55" s="53">
        <v>56654594.46573326</v>
      </c>
      <c r="I55" s="54">
        <v>30694</v>
      </c>
      <c r="K55" s="9" t="s">
        <v>43</v>
      </c>
      <c r="L55" s="95">
        <v>6.5794039403169302E-2</v>
      </c>
      <c r="M55" s="95">
        <v>2.7287220237801613E-2</v>
      </c>
      <c r="N55" s="96">
        <v>2.3196715970547954E-2</v>
      </c>
      <c r="R55" s="5"/>
      <c r="S55" s="5"/>
      <c r="T55" s="5"/>
    </row>
    <row r="56" spans="1:20" ht="13.5" thickBot="1" x14ac:dyDescent="0.25">
      <c r="A56" s="37" t="s">
        <v>44</v>
      </c>
      <c r="B56" s="28">
        <v>3727</v>
      </c>
      <c r="C56" s="28">
        <v>4173497.560584452</v>
      </c>
      <c r="D56" s="29">
        <v>2292</v>
      </c>
      <c r="E56" s="19"/>
      <c r="F56" s="64" t="s">
        <v>44</v>
      </c>
      <c r="G56" s="72">
        <v>3603</v>
      </c>
      <c r="H56" s="72">
        <v>4052486.9368651421</v>
      </c>
      <c r="I56" s="73">
        <v>2246</v>
      </c>
      <c r="K56" s="10" t="s">
        <v>44</v>
      </c>
      <c r="L56" s="95">
        <v>3.4415764640577384E-2</v>
      </c>
      <c r="M56" s="95">
        <v>2.9860830054376342E-2</v>
      </c>
      <c r="N56" s="96">
        <v>2.0480854853072161E-2</v>
      </c>
      <c r="R56" s="5"/>
      <c r="S56" s="5"/>
      <c r="T56" s="5"/>
    </row>
    <row r="57" spans="1:20" ht="13.5" thickBot="1" x14ac:dyDescent="0.25">
      <c r="A57" s="37" t="s">
        <v>45</v>
      </c>
      <c r="B57" s="28">
        <v>2901</v>
      </c>
      <c r="C57" s="28">
        <v>3447209.4317789273</v>
      </c>
      <c r="D57" s="29">
        <v>1532</v>
      </c>
      <c r="E57" s="19"/>
      <c r="F57" s="64" t="s">
        <v>45</v>
      </c>
      <c r="G57" s="72">
        <v>3760</v>
      </c>
      <c r="H57" s="72">
        <v>4718755.8782595815</v>
      </c>
      <c r="I57" s="73">
        <v>1748</v>
      </c>
      <c r="K57" s="10" t="s">
        <v>45</v>
      </c>
      <c r="L57" s="95">
        <v>-0.22845744680851066</v>
      </c>
      <c r="M57" s="95">
        <v>-0.26946646092436521</v>
      </c>
      <c r="N57" s="96">
        <v>-0.1235697940503433</v>
      </c>
      <c r="R57" s="5"/>
      <c r="S57" s="5"/>
      <c r="T57" s="5"/>
    </row>
    <row r="58" spans="1:20" ht="13.5" thickBot="1" x14ac:dyDescent="0.25">
      <c r="A58" s="38" t="s">
        <v>46</v>
      </c>
      <c r="B58" s="32">
        <v>8326</v>
      </c>
      <c r="C58" s="32">
        <v>9138852.2988757584</v>
      </c>
      <c r="D58" s="33">
        <v>4976</v>
      </c>
      <c r="E58" s="19"/>
      <c r="F58" s="65" t="s">
        <v>46</v>
      </c>
      <c r="G58" s="70">
        <v>7483</v>
      </c>
      <c r="H58" s="70">
        <v>7867649.9078763723</v>
      </c>
      <c r="I58" s="71">
        <v>4408</v>
      </c>
      <c r="K58" s="11" t="s">
        <v>46</v>
      </c>
      <c r="L58" s="97">
        <v>0.11265535213149813</v>
      </c>
      <c r="M58" s="97">
        <v>0.16157332950552039</v>
      </c>
      <c r="N58" s="98">
        <v>0.12885662431941913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37258</v>
      </c>
      <c r="C60" s="78">
        <v>27838735.439026412</v>
      </c>
      <c r="D60" s="78">
        <v>26895</v>
      </c>
      <c r="E60" s="19"/>
      <c r="F60" s="47" t="s">
        <v>47</v>
      </c>
      <c r="G60" s="48">
        <v>34743</v>
      </c>
      <c r="H60" s="48">
        <v>26266283.009841621</v>
      </c>
      <c r="I60" s="51">
        <v>25449</v>
      </c>
      <c r="K60" s="91" t="s">
        <v>47</v>
      </c>
      <c r="L60" s="92">
        <v>7.2388682612324784E-2</v>
      </c>
      <c r="M60" s="92">
        <v>5.9865814610906787E-2</v>
      </c>
      <c r="N60" s="92">
        <v>5.6819521395732542E-2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6276</v>
      </c>
      <c r="C61" s="28">
        <v>5154216.9898484396</v>
      </c>
      <c r="D61" s="29">
        <v>3816</v>
      </c>
      <c r="E61" s="19"/>
      <c r="F61" s="69" t="s">
        <v>48</v>
      </c>
      <c r="G61" s="53">
        <v>5760</v>
      </c>
      <c r="H61" s="53">
        <v>5210344.9589652885</v>
      </c>
      <c r="I61" s="54">
        <v>3541</v>
      </c>
      <c r="K61" s="9" t="s">
        <v>48</v>
      </c>
      <c r="L61" s="95">
        <v>8.9583333333333348E-2</v>
      </c>
      <c r="M61" s="95">
        <v>-1.0772409419892881E-2</v>
      </c>
      <c r="N61" s="96">
        <v>7.7661677492233849E-2</v>
      </c>
    </row>
    <row r="62" spans="1:20" ht="13.5" thickBot="1" x14ac:dyDescent="0.25">
      <c r="A62" s="37" t="s">
        <v>49</v>
      </c>
      <c r="B62" s="28">
        <v>3535</v>
      </c>
      <c r="C62" s="28">
        <v>4064320.828342462</v>
      </c>
      <c r="D62" s="29">
        <v>1853</v>
      </c>
      <c r="E62" s="19"/>
      <c r="F62" s="64" t="s">
        <v>49</v>
      </c>
      <c r="G62" s="72">
        <v>3752</v>
      </c>
      <c r="H62" s="72">
        <v>4575368.798600303</v>
      </c>
      <c r="I62" s="73">
        <v>1970</v>
      </c>
      <c r="K62" s="10" t="s">
        <v>49</v>
      </c>
      <c r="L62" s="95">
        <v>-5.7835820895522416E-2</v>
      </c>
      <c r="M62" s="95">
        <v>-0.11169547040976913</v>
      </c>
      <c r="N62" s="96">
        <v>-5.9390862944162404E-2</v>
      </c>
    </row>
    <row r="63" spans="1:20" ht="13.5" thickBot="1" x14ac:dyDescent="0.25">
      <c r="A63" s="38" t="s">
        <v>50</v>
      </c>
      <c r="B63" s="32">
        <v>27447</v>
      </c>
      <c r="C63" s="32">
        <v>18620197.620835509</v>
      </c>
      <c r="D63" s="33">
        <v>21226</v>
      </c>
      <c r="E63" s="19"/>
      <c r="F63" s="65" t="s">
        <v>50</v>
      </c>
      <c r="G63" s="70">
        <v>25231</v>
      </c>
      <c r="H63" s="70">
        <v>16480569.252276029</v>
      </c>
      <c r="I63" s="71">
        <v>19938</v>
      </c>
      <c r="K63" s="11" t="s">
        <v>50</v>
      </c>
      <c r="L63" s="97">
        <v>8.7828464983551902E-2</v>
      </c>
      <c r="M63" s="97">
        <v>0.12982733398386648</v>
      </c>
      <c r="N63" s="98">
        <v>6.4600260808506338E-2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2675</v>
      </c>
      <c r="C65" s="78">
        <v>3280154.2152829696</v>
      </c>
      <c r="D65" s="78">
        <v>1527</v>
      </c>
      <c r="E65" s="19"/>
      <c r="F65" s="47" t="s">
        <v>51</v>
      </c>
      <c r="G65" s="48">
        <v>2555</v>
      </c>
      <c r="H65" s="48">
        <v>3398173.7651157482</v>
      </c>
      <c r="I65" s="51">
        <v>1319</v>
      </c>
      <c r="K65" s="91" t="s">
        <v>51</v>
      </c>
      <c r="L65" s="92">
        <v>4.6966731898238745E-2</v>
      </c>
      <c r="M65" s="92">
        <v>-3.473028691008051E-2</v>
      </c>
      <c r="N65" s="92">
        <v>0.15769522365428346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1660</v>
      </c>
      <c r="C66" s="28">
        <v>1973209.806847296</v>
      </c>
      <c r="D66" s="29">
        <v>953</v>
      </c>
      <c r="E66" s="19"/>
      <c r="F66" s="69" t="s">
        <v>52</v>
      </c>
      <c r="G66" s="53">
        <v>1653</v>
      </c>
      <c r="H66" s="53">
        <v>2273327.3566396893</v>
      </c>
      <c r="I66" s="54">
        <v>769</v>
      </c>
      <c r="K66" s="9" t="s">
        <v>52</v>
      </c>
      <c r="L66" s="95">
        <v>4.2347247428917711E-3</v>
      </c>
      <c r="M66" s="95">
        <v>-0.13201686458214756</v>
      </c>
      <c r="N66" s="96">
        <v>0.23927178153446027</v>
      </c>
    </row>
    <row r="67" spans="1:18" ht="13.5" thickBot="1" x14ac:dyDescent="0.25">
      <c r="A67" s="38" t="s">
        <v>53</v>
      </c>
      <c r="B67" s="32">
        <v>1015</v>
      </c>
      <c r="C67" s="32">
        <v>1306944.4084356737</v>
      </c>
      <c r="D67" s="33">
        <v>574</v>
      </c>
      <c r="E67" s="19"/>
      <c r="F67" s="65" t="s">
        <v>53</v>
      </c>
      <c r="G67" s="70">
        <v>902</v>
      </c>
      <c r="H67" s="70">
        <v>1124846.4084760586</v>
      </c>
      <c r="I67" s="71">
        <v>550</v>
      </c>
      <c r="K67" s="11" t="s">
        <v>53</v>
      </c>
      <c r="L67" s="97">
        <v>0.12527716186252769</v>
      </c>
      <c r="M67" s="97">
        <v>0.16188699060374057</v>
      </c>
      <c r="N67" s="98">
        <v>4.3636363636363695E-2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19479</v>
      </c>
      <c r="C69" s="78">
        <v>16178576.070412211</v>
      </c>
      <c r="D69" s="78">
        <v>11447</v>
      </c>
      <c r="E69" s="19"/>
      <c r="F69" s="47" t="s">
        <v>54</v>
      </c>
      <c r="G69" s="48">
        <v>17104</v>
      </c>
      <c r="H69" s="48">
        <v>15610404.940797728</v>
      </c>
      <c r="I69" s="51">
        <v>11009</v>
      </c>
      <c r="K69" s="91" t="s">
        <v>54</v>
      </c>
      <c r="L69" s="92">
        <v>0.13885640785781095</v>
      </c>
      <c r="M69" s="92">
        <v>3.6396950096378999E-2</v>
      </c>
      <c r="N69" s="92">
        <v>3.978562993914081E-2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8694</v>
      </c>
      <c r="C70" s="28">
        <v>6849919.4187099896</v>
      </c>
      <c r="D70" s="29">
        <v>5741</v>
      </c>
      <c r="E70" s="19"/>
      <c r="F70" s="69" t="s">
        <v>55</v>
      </c>
      <c r="G70" s="53">
        <v>7775</v>
      </c>
      <c r="H70" s="53">
        <v>6260410.8029950019</v>
      </c>
      <c r="I70" s="54">
        <v>5215</v>
      </c>
      <c r="K70" s="9" t="s">
        <v>55</v>
      </c>
      <c r="L70" s="95">
        <v>0.11819935691318317</v>
      </c>
      <c r="M70" s="95">
        <v>9.4164525981739855E-2</v>
      </c>
      <c r="N70" s="96">
        <v>0.10086289549376803</v>
      </c>
    </row>
    <row r="71" spans="1:18" ht="13.5" thickBot="1" x14ac:dyDescent="0.25">
      <c r="A71" s="37" t="s">
        <v>56</v>
      </c>
      <c r="B71" s="28">
        <v>1125</v>
      </c>
      <c r="C71" s="28">
        <v>1234590.9503771879</v>
      </c>
      <c r="D71" s="29">
        <v>551</v>
      </c>
      <c r="E71" s="19"/>
      <c r="F71" s="64" t="s">
        <v>56</v>
      </c>
      <c r="G71" s="72">
        <v>848</v>
      </c>
      <c r="H71" s="72">
        <v>988944.84370479896</v>
      </c>
      <c r="I71" s="73">
        <v>463</v>
      </c>
      <c r="K71" s="10" t="s">
        <v>56</v>
      </c>
      <c r="L71" s="95">
        <v>0.32665094339622636</v>
      </c>
      <c r="M71" s="95">
        <v>0.24839212038574976</v>
      </c>
      <c r="N71" s="96">
        <v>0.19006479481641469</v>
      </c>
    </row>
    <row r="72" spans="1:18" ht="13.5" thickBot="1" x14ac:dyDescent="0.25">
      <c r="A72" s="37" t="s">
        <v>57</v>
      </c>
      <c r="B72" s="28">
        <v>1204</v>
      </c>
      <c r="C72" s="28">
        <v>821199.13036140404</v>
      </c>
      <c r="D72" s="29">
        <v>683</v>
      </c>
      <c r="E72" s="19"/>
      <c r="F72" s="64" t="s">
        <v>57</v>
      </c>
      <c r="G72" s="72">
        <v>897</v>
      </c>
      <c r="H72" s="72">
        <v>795931.81385772652</v>
      </c>
      <c r="I72" s="73">
        <v>604</v>
      </c>
      <c r="K72" s="10" t="s">
        <v>57</v>
      </c>
      <c r="L72" s="95">
        <v>0.34225195094760319</v>
      </c>
      <c r="M72" s="95">
        <v>3.1745579286762915E-2</v>
      </c>
      <c r="N72" s="96">
        <v>0.13079470198675502</v>
      </c>
    </row>
    <row r="73" spans="1:18" ht="13.5" thickBot="1" x14ac:dyDescent="0.25">
      <c r="A73" s="38" t="s">
        <v>58</v>
      </c>
      <c r="B73" s="32">
        <v>8456</v>
      </c>
      <c r="C73" s="32">
        <v>7272866.5709636295</v>
      </c>
      <c r="D73" s="33">
        <v>4472</v>
      </c>
      <c r="E73" s="19"/>
      <c r="F73" s="65" t="s">
        <v>58</v>
      </c>
      <c r="G73" s="70">
        <v>7584</v>
      </c>
      <c r="H73" s="70">
        <v>7565117.4802401988</v>
      </c>
      <c r="I73" s="71">
        <v>4727</v>
      </c>
      <c r="K73" s="11" t="s">
        <v>58</v>
      </c>
      <c r="L73" s="97">
        <v>0.11497890295358659</v>
      </c>
      <c r="M73" s="97">
        <v>-3.8631377508666298E-2</v>
      </c>
      <c r="N73" s="98">
        <v>-5.394541992807278E-2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46973</v>
      </c>
      <c r="C75" s="78">
        <v>54649284.644306749</v>
      </c>
      <c r="D75" s="78">
        <v>27369</v>
      </c>
      <c r="E75" s="19"/>
      <c r="F75" s="47" t="s">
        <v>59</v>
      </c>
      <c r="G75" s="48">
        <v>42795</v>
      </c>
      <c r="H75" s="48">
        <v>51579957.714694358</v>
      </c>
      <c r="I75" s="51">
        <v>24095</v>
      </c>
      <c r="K75" s="91" t="s">
        <v>59</v>
      </c>
      <c r="L75" s="92">
        <v>9.7628227596681771E-2</v>
      </c>
      <c r="M75" s="92">
        <v>5.950619321151529E-2</v>
      </c>
      <c r="N75" s="92">
        <v>0.13587881303174942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46973</v>
      </c>
      <c r="C76" s="32">
        <v>54649284.644306749</v>
      </c>
      <c r="D76" s="33">
        <v>27369</v>
      </c>
      <c r="E76" s="19"/>
      <c r="F76" s="68" t="s">
        <v>60</v>
      </c>
      <c r="G76" s="57">
        <v>42795</v>
      </c>
      <c r="H76" s="57">
        <v>51579957.714694358</v>
      </c>
      <c r="I76" s="58">
        <v>24095</v>
      </c>
      <c r="K76" s="13" t="s">
        <v>60</v>
      </c>
      <c r="L76" s="97">
        <v>9.7628227596681771E-2</v>
      </c>
      <c r="M76" s="97">
        <v>5.950619321151529E-2</v>
      </c>
      <c r="N76" s="98">
        <v>0.13587881303174942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22961</v>
      </c>
      <c r="C78" s="78">
        <v>23678374.15664494</v>
      </c>
      <c r="D78" s="78">
        <v>14117</v>
      </c>
      <c r="E78" s="19"/>
      <c r="F78" s="47" t="s">
        <v>61</v>
      </c>
      <c r="G78" s="48">
        <v>17377</v>
      </c>
      <c r="H78" s="48">
        <v>22786376.022602893</v>
      </c>
      <c r="I78" s="51">
        <v>8685</v>
      </c>
      <c r="K78" s="91" t="s">
        <v>61</v>
      </c>
      <c r="L78" s="92">
        <v>0.32134430569143113</v>
      </c>
      <c r="M78" s="92">
        <v>3.9146116660114361E-2</v>
      </c>
      <c r="N78" s="92">
        <v>0.62544617156016113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22961</v>
      </c>
      <c r="C79" s="32">
        <v>23678374.15664494</v>
      </c>
      <c r="D79" s="33">
        <v>14117</v>
      </c>
      <c r="E79" s="19"/>
      <c r="F79" s="68" t="s">
        <v>62</v>
      </c>
      <c r="G79" s="57">
        <v>17377</v>
      </c>
      <c r="H79" s="57">
        <v>22786376.022602893</v>
      </c>
      <c r="I79" s="58">
        <v>8685</v>
      </c>
      <c r="K79" s="13" t="s">
        <v>62</v>
      </c>
      <c r="L79" s="97">
        <v>0.32134430569143113</v>
      </c>
      <c r="M79" s="97">
        <v>3.9146116660114361E-2</v>
      </c>
      <c r="N79" s="98">
        <v>0.62544617156016113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10436</v>
      </c>
      <c r="C81" s="78">
        <v>10736433.490923557</v>
      </c>
      <c r="D81" s="78">
        <v>6413</v>
      </c>
      <c r="E81" s="19"/>
      <c r="F81" s="47" t="s">
        <v>63</v>
      </c>
      <c r="G81" s="48">
        <v>9523</v>
      </c>
      <c r="H81" s="48">
        <v>9731478.8045036849</v>
      </c>
      <c r="I81" s="51">
        <v>6253</v>
      </c>
      <c r="K81" s="91" t="s">
        <v>63</v>
      </c>
      <c r="L81" s="92">
        <v>9.5873149217683418E-2</v>
      </c>
      <c r="M81" s="92">
        <v>0.10326844528036005</v>
      </c>
      <c r="N81" s="92">
        <v>2.5587717895410256E-2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10436</v>
      </c>
      <c r="C82" s="32">
        <v>10736433.490923557</v>
      </c>
      <c r="D82" s="33">
        <v>6413</v>
      </c>
      <c r="E82" s="19"/>
      <c r="F82" s="68" t="s">
        <v>64</v>
      </c>
      <c r="G82" s="57">
        <v>9523</v>
      </c>
      <c r="H82" s="57">
        <v>9731478.8045036849</v>
      </c>
      <c r="I82" s="58">
        <v>6253</v>
      </c>
      <c r="K82" s="13" t="s">
        <v>64</v>
      </c>
      <c r="L82" s="97">
        <v>9.5873149217683418E-2</v>
      </c>
      <c r="M82" s="97">
        <v>0.10326844528036005</v>
      </c>
      <c r="N82" s="98">
        <v>2.5587717895410256E-2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16949</v>
      </c>
      <c r="C84" s="78">
        <v>15181058.229503969</v>
      </c>
      <c r="D84" s="78">
        <v>11973</v>
      </c>
      <c r="E84" s="19"/>
      <c r="F84" s="47" t="s">
        <v>65</v>
      </c>
      <c r="G84" s="48">
        <v>15080</v>
      </c>
      <c r="H84" s="48">
        <v>15054905.989157198</v>
      </c>
      <c r="I84" s="51">
        <v>10377</v>
      </c>
      <c r="K84" s="91" t="s">
        <v>65</v>
      </c>
      <c r="L84" s="92">
        <v>0.1239389920424403</v>
      </c>
      <c r="M84" s="92">
        <v>8.3794771244423139E-3</v>
      </c>
      <c r="N84" s="92">
        <v>0.15380167678519796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4911</v>
      </c>
      <c r="C85" s="28">
        <v>3554824.7802143376</v>
      </c>
      <c r="D85" s="29">
        <v>3395</v>
      </c>
      <c r="E85" s="19"/>
      <c r="F85" s="69" t="s">
        <v>66</v>
      </c>
      <c r="G85" s="53">
        <v>3488</v>
      </c>
      <c r="H85" s="53">
        <v>3792726.2487203116</v>
      </c>
      <c r="I85" s="54">
        <v>2070</v>
      </c>
      <c r="K85" s="9" t="s">
        <v>66</v>
      </c>
      <c r="L85" s="95">
        <v>0.40797018348623859</v>
      </c>
      <c r="M85" s="95">
        <v>-6.2725715726581477E-2</v>
      </c>
      <c r="N85" s="96">
        <v>0.64009661835748788</v>
      </c>
    </row>
    <row r="86" spans="1:18" ht="13.5" thickBot="1" x14ac:dyDescent="0.25">
      <c r="A86" s="37" t="s">
        <v>67</v>
      </c>
      <c r="B86" s="28">
        <v>3136</v>
      </c>
      <c r="C86" s="28">
        <v>2774716.2293114956</v>
      </c>
      <c r="D86" s="29">
        <v>2262</v>
      </c>
      <c r="E86" s="19"/>
      <c r="F86" s="64" t="s">
        <v>67</v>
      </c>
      <c r="G86" s="72">
        <v>2999</v>
      </c>
      <c r="H86" s="72">
        <v>2746175.0383416764</v>
      </c>
      <c r="I86" s="73">
        <v>2193</v>
      </c>
      <c r="K86" s="10" t="s">
        <v>67</v>
      </c>
      <c r="L86" s="95">
        <v>4.5681893964654829E-2</v>
      </c>
      <c r="M86" s="95">
        <v>1.039307056954919E-2</v>
      </c>
      <c r="N86" s="96">
        <v>3.1463748290013749E-2</v>
      </c>
    </row>
    <row r="87" spans="1:18" ht="13.5" thickBot="1" x14ac:dyDescent="0.25">
      <c r="A87" s="38" t="s">
        <v>68</v>
      </c>
      <c r="B87" s="32">
        <v>8902</v>
      </c>
      <c r="C87" s="32">
        <v>8851517.2199781351</v>
      </c>
      <c r="D87" s="33">
        <v>6316</v>
      </c>
      <c r="E87" s="19"/>
      <c r="F87" s="65" t="s">
        <v>68</v>
      </c>
      <c r="G87" s="70">
        <v>8593</v>
      </c>
      <c r="H87" s="70">
        <v>8516004.7020952106</v>
      </c>
      <c r="I87" s="71">
        <v>6114</v>
      </c>
      <c r="K87" s="11" t="s">
        <v>68</v>
      </c>
      <c r="L87" s="97">
        <v>3.5959501920167503E-2</v>
      </c>
      <c r="M87" s="97">
        <v>3.9397878420661003E-2</v>
      </c>
      <c r="N87" s="98">
        <v>3.3038927052666089E-2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3297</v>
      </c>
      <c r="C89" s="78">
        <v>3165235.0577963702</v>
      </c>
      <c r="D89" s="78">
        <v>2195</v>
      </c>
      <c r="E89" s="19"/>
      <c r="F89" s="50" t="s">
        <v>69</v>
      </c>
      <c r="G89" s="48">
        <v>2835</v>
      </c>
      <c r="H89" s="48">
        <v>2802108.9210366136</v>
      </c>
      <c r="I89" s="51">
        <v>1862</v>
      </c>
      <c r="K89" s="94" t="s">
        <v>69</v>
      </c>
      <c r="L89" s="92">
        <v>0.16296296296296298</v>
      </c>
      <c r="M89" s="92">
        <v>0.12959030037469832</v>
      </c>
      <c r="N89" s="92">
        <v>0.17883995703544575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3297</v>
      </c>
      <c r="C90" s="32">
        <v>3165235.0577963702</v>
      </c>
      <c r="D90" s="33">
        <v>2195</v>
      </c>
      <c r="E90" s="19"/>
      <c r="F90" s="67" t="s">
        <v>70</v>
      </c>
      <c r="G90" s="57">
        <v>2835</v>
      </c>
      <c r="H90" s="57">
        <v>2802108.9210366136</v>
      </c>
      <c r="I90" s="58">
        <v>1862</v>
      </c>
      <c r="K90" s="12" t="s">
        <v>70</v>
      </c>
      <c r="L90" s="97">
        <v>0.16296296296296298</v>
      </c>
      <c r="M90" s="97">
        <v>0.12959030037469832</v>
      </c>
      <c r="N90" s="98">
        <v>0.17883995703544575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90</v>
      </c>
      <c r="B2" s="25">
        <v>2018</v>
      </c>
      <c r="C2" s="24"/>
      <c r="D2" s="24"/>
      <c r="F2" s="42" t="s">
        <v>90</v>
      </c>
      <c r="G2" s="43">
        <v>2017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356922</v>
      </c>
      <c r="C6" s="78">
        <v>335072499.55564201</v>
      </c>
      <c r="D6" s="78">
        <v>239443</v>
      </c>
      <c r="E6" s="19"/>
      <c r="F6" s="47" t="s">
        <v>1</v>
      </c>
      <c r="G6" s="48">
        <v>353202</v>
      </c>
      <c r="H6" s="48">
        <v>343250919.93746632</v>
      </c>
      <c r="I6" s="48">
        <v>235663</v>
      </c>
      <c r="K6" s="91" t="s">
        <v>1</v>
      </c>
      <c r="L6" s="92">
        <v>1.053221669186466E-2</v>
      </c>
      <c r="M6" s="92">
        <v>-2.3826361145118713E-2</v>
      </c>
      <c r="N6" s="92">
        <v>1.6039853519644653E-2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36122</v>
      </c>
      <c r="C8" s="80">
        <v>27091987.37353516</v>
      </c>
      <c r="D8" s="80">
        <v>25529</v>
      </c>
      <c r="E8" s="19"/>
      <c r="F8" s="50" t="s">
        <v>4</v>
      </c>
      <c r="G8" s="48">
        <v>33135</v>
      </c>
      <c r="H8" s="48">
        <v>26862380.266674824</v>
      </c>
      <c r="I8" s="51">
        <v>22639</v>
      </c>
      <c r="K8" s="94" t="s">
        <v>4</v>
      </c>
      <c r="L8" s="92">
        <v>9.0146370906895923E-2</v>
      </c>
      <c r="M8" s="92">
        <v>8.5475339333642708E-3</v>
      </c>
      <c r="N8" s="92">
        <v>0.12765581518618307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2642</v>
      </c>
      <c r="C9" s="28">
        <v>1684106.6995261139</v>
      </c>
      <c r="D9" s="29">
        <v>1687</v>
      </c>
      <c r="E9" s="20"/>
      <c r="F9" s="52" t="s">
        <v>5</v>
      </c>
      <c r="G9" s="53">
        <v>2745</v>
      </c>
      <c r="H9" s="53">
        <v>1987307.0772767272</v>
      </c>
      <c r="I9" s="54">
        <v>1904</v>
      </c>
      <c r="K9" s="6" t="s">
        <v>5</v>
      </c>
      <c r="L9" s="95">
        <v>-3.7522768670309681E-2</v>
      </c>
      <c r="M9" s="95">
        <v>-0.15256845870347269</v>
      </c>
      <c r="N9" s="95">
        <v>-0.11397058823529416</v>
      </c>
    </row>
    <row r="10" spans="1:18" ht="13.5" thickBot="1" x14ac:dyDescent="0.25">
      <c r="A10" s="30" t="s">
        <v>6</v>
      </c>
      <c r="B10" s="28">
        <v>5718</v>
      </c>
      <c r="C10" s="28">
        <v>3992127.9785750615</v>
      </c>
      <c r="D10" s="29">
        <v>4780</v>
      </c>
      <c r="E10" s="19"/>
      <c r="F10" s="55" t="s">
        <v>6</v>
      </c>
      <c r="G10" s="72">
        <v>4187</v>
      </c>
      <c r="H10" s="72">
        <v>4063238.4253251278</v>
      </c>
      <c r="I10" s="73">
        <v>2625</v>
      </c>
      <c r="K10" s="7" t="s">
        <v>6</v>
      </c>
      <c r="L10" s="106">
        <v>0.36565560066873659</v>
      </c>
      <c r="M10" s="106">
        <v>-1.7500928891313161E-2</v>
      </c>
      <c r="N10" s="108">
        <v>0.82095238095238088</v>
      </c>
    </row>
    <row r="11" spans="1:18" ht="13.5" thickBot="1" x14ac:dyDescent="0.25">
      <c r="A11" s="30" t="s">
        <v>7</v>
      </c>
      <c r="B11" s="28">
        <v>2572</v>
      </c>
      <c r="C11" s="28">
        <v>2136593.8385010147</v>
      </c>
      <c r="D11" s="29">
        <v>1777</v>
      </c>
      <c r="E11" s="19"/>
      <c r="F11" s="55" t="s">
        <v>7</v>
      </c>
      <c r="G11" s="72">
        <v>1952</v>
      </c>
      <c r="H11" s="72">
        <v>2185313.6937517505</v>
      </c>
      <c r="I11" s="73">
        <v>1172</v>
      </c>
      <c r="K11" s="7" t="s">
        <v>7</v>
      </c>
      <c r="L11" s="106">
        <v>0.31762295081967218</v>
      </c>
      <c r="M11" s="106">
        <v>-2.2294215878496337E-2</v>
      </c>
      <c r="N11" s="108">
        <v>0.5162116040955631</v>
      </c>
    </row>
    <row r="12" spans="1:18" ht="13.5" thickBot="1" x14ac:dyDescent="0.25">
      <c r="A12" s="30" t="s">
        <v>8</v>
      </c>
      <c r="B12" s="28">
        <v>2939</v>
      </c>
      <c r="C12" s="28">
        <v>2200149.1449082661</v>
      </c>
      <c r="D12" s="29">
        <v>2043</v>
      </c>
      <c r="E12" s="19"/>
      <c r="F12" s="55" t="s">
        <v>8</v>
      </c>
      <c r="G12" s="72">
        <v>2334</v>
      </c>
      <c r="H12" s="72">
        <v>1425071.3422380937</v>
      </c>
      <c r="I12" s="73">
        <v>1784</v>
      </c>
      <c r="K12" s="7" t="s">
        <v>8</v>
      </c>
      <c r="L12" s="106">
        <v>0.25921165381319633</v>
      </c>
      <c r="M12" s="106">
        <v>0.54388701793195993</v>
      </c>
      <c r="N12" s="108">
        <v>0.14517937219730936</v>
      </c>
    </row>
    <row r="13" spans="1:18" ht="13.5" thickBot="1" x14ac:dyDescent="0.25">
      <c r="A13" s="30" t="s">
        <v>9</v>
      </c>
      <c r="B13" s="28">
        <v>2960</v>
      </c>
      <c r="C13" s="28">
        <v>1186810.5594058225</v>
      </c>
      <c r="D13" s="29">
        <v>2365</v>
      </c>
      <c r="E13" s="19"/>
      <c r="F13" s="55" t="s">
        <v>9</v>
      </c>
      <c r="G13" s="72">
        <v>2403</v>
      </c>
      <c r="H13" s="72">
        <v>1086933.4195916145</v>
      </c>
      <c r="I13" s="73">
        <v>1923</v>
      </c>
      <c r="K13" s="7" t="s">
        <v>9</v>
      </c>
      <c r="L13" s="106">
        <v>0.23179359134415312</v>
      </c>
      <c r="M13" s="106">
        <v>9.1888921633980214E-2</v>
      </c>
      <c r="N13" s="108">
        <v>0.22984919396775871</v>
      </c>
    </row>
    <row r="14" spans="1:18" ht="13.5" thickBot="1" x14ac:dyDescent="0.25">
      <c r="A14" s="30" t="s">
        <v>10</v>
      </c>
      <c r="B14" s="28">
        <v>1329</v>
      </c>
      <c r="C14" s="28">
        <v>1441844.2736007208</v>
      </c>
      <c r="D14" s="29">
        <v>745</v>
      </c>
      <c r="E14" s="19"/>
      <c r="F14" s="55" t="s">
        <v>10</v>
      </c>
      <c r="G14" s="72">
        <v>1750</v>
      </c>
      <c r="H14" s="72">
        <v>1644440.1389854359</v>
      </c>
      <c r="I14" s="73">
        <v>977</v>
      </c>
      <c r="K14" s="7" t="s">
        <v>10</v>
      </c>
      <c r="L14" s="106">
        <v>-0.24057142857142855</v>
      </c>
      <c r="M14" s="106">
        <v>-0.12320051097129625</v>
      </c>
      <c r="N14" s="108">
        <v>-0.23746161719549641</v>
      </c>
    </row>
    <row r="15" spans="1:18" ht="13.5" thickBot="1" x14ac:dyDescent="0.25">
      <c r="A15" s="30" t="s">
        <v>11</v>
      </c>
      <c r="B15" s="28">
        <v>7030</v>
      </c>
      <c r="C15" s="28">
        <v>4813627.4406762654</v>
      </c>
      <c r="D15" s="29">
        <v>4873</v>
      </c>
      <c r="E15" s="19"/>
      <c r="F15" s="55" t="s">
        <v>11</v>
      </c>
      <c r="G15" s="72">
        <v>6815</v>
      </c>
      <c r="H15" s="72">
        <v>5391759.8642351879</v>
      </c>
      <c r="I15" s="73">
        <v>5087</v>
      </c>
      <c r="K15" s="7" t="s">
        <v>11</v>
      </c>
      <c r="L15" s="106">
        <v>3.1548055759354376E-2</v>
      </c>
      <c r="M15" s="106">
        <v>-0.10722518029666173</v>
      </c>
      <c r="N15" s="108">
        <v>-4.2068016512679329E-2</v>
      </c>
    </row>
    <row r="16" spans="1:18" ht="13.5" thickBot="1" x14ac:dyDescent="0.25">
      <c r="A16" s="31" t="s">
        <v>12</v>
      </c>
      <c r="B16" s="32">
        <v>10932</v>
      </c>
      <c r="C16" s="32">
        <v>9636727.438341897</v>
      </c>
      <c r="D16" s="33">
        <v>7259</v>
      </c>
      <c r="E16" s="19"/>
      <c r="F16" s="56" t="s">
        <v>12</v>
      </c>
      <c r="G16" s="102">
        <v>10949</v>
      </c>
      <c r="H16" s="102">
        <v>9078316.305270886</v>
      </c>
      <c r="I16" s="103">
        <v>7167</v>
      </c>
      <c r="K16" s="8" t="s">
        <v>12</v>
      </c>
      <c r="L16" s="109">
        <v>-1.5526532103388169E-3</v>
      </c>
      <c r="M16" s="109">
        <v>6.1510429279358458E-2</v>
      </c>
      <c r="N16" s="110">
        <v>1.283661225059296E-2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18025</v>
      </c>
      <c r="C18" s="82">
        <v>17368798.199374337</v>
      </c>
      <c r="D18" s="82">
        <v>11626</v>
      </c>
      <c r="E18" s="19"/>
      <c r="F18" s="61" t="s">
        <v>13</v>
      </c>
      <c r="G18" s="62">
        <v>18806</v>
      </c>
      <c r="H18" s="62">
        <v>20363103.888188168</v>
      </c>
      <c r="I18" s="63">
        <v>11939</v>
      </c>
      <c r="K18" s="100" t="s">
        <v>13</v>
      </c>
      <c r="L18" s="101">
        <v>-4.1529299159842603E-2</v>
      </c>
      <c r="M18" s="101">
        <v>-0.14704564221914662</v>
      </c>
      <c r="N18" s="113">
        <v>-2.6216601055364719E-2</v>
      </c>
    </row>
    <row r="19" spans="1:18" ht="13.5" thickBot="1" x14ac:dyDescent="0.25">
      <c r="A19" s="36" t="s">
        <v>14</v>
      </c>
      <c r="B19" s="119">
        <v>1131</v>
      </c>
      <c r="C19" s="119">
        <v>1533280.8600476074</v>
      </c>
      <c r="D19" s="120">
        <v>415</v>
      </c>
      <c r="E19" s="19"/>
      <c r="F19" s="64" t="s">
        <v>14</v>
      </c>
      <c r="G19" s="123">
        <v>762</v>
      </c>
      <c r="H19" s="123">
        <v>1212256.6813914531</v>
      </c>
      <c r="I19" s="124">
        <v>292</v>
      </c>
      <c r="K19" s="9" t="s">
        <v>14</v>
      </c>
      <c r="L19" s="127">
        <v>0.48425196850393704</v>
      </c>
      <c r="M19" s="127">
        <v>0.2648153510588831</v>
      </c>
      <c r="N19" s="129">
        <v>0.42123287671232879</v>
      </c>
    </row>
    <row r="20" spans="1:18" ht="13.5" thickBot="1" x14ac:dyDescent="0.25">
      <c r="A20" s="37" t="s">
        <v>15</v>
      </c>
      <c r="B20" s="119">
        <v>1069</v>
      </c>
      <c r="C20" s="119">
        <v>864929.25999999989</v>
      </c>
      <c r="D20" s="120">
        <v>852</v>
      </c>
      <c r="E20" s="19"/>
      <c r="F20" s="64" t="s">
        <v>15</v>
      </c>
      <c r="G20" s="123">
        <v>1430</v>
      </c>
      <c r="H20" s="123">
        <v>1096877.2013043861</v>
      </c>
      <c r="I20" s="124">
        <v>1124</v>
      </c>
      <c r="K20" s="10" t="s">
        <v>15</v>
      </c>
      <c r="L20" s="127">
        <v>-0.25244755244755246</v>
      </c>
      <c r="M20" s="127">
        <v>-0.21146208621034157</v>
      </c>
      <c r="N20" s="129">
        <v>-0.24199288256227758</v>
      </c>
    </row>
    <row r="21" spans="1:18" ht="13.5" thickBot="1" x14ac:dyDescent="0.25">
      <c r="A21" s="38" t="s">
        <v>16</v>
      </c>
      <c r="B21" s="121">
        <v>15825</v>
      </c>
      <c r="C21" s="121">
        <v>14970588.079326728</v>
      </c>
      <c r="D21" s="122">
        <v>10359</v>
      </c>
      <c r="E21" s="19"/>
      <c r="F21" s="65" t="s">
        <v>16</v>
      </c>
      <c r="G21" s="125">
        <v>16614</v>
      </c>
      <c r="H21" s="125">
        <v>18053970.00549233</v>
      </c>
      <c r="I21" s="126">
        <v>10523</v>
      </c>
      <c r="K21" s="11" t="s">
        <v>16</v>
      </c>
      <c r="L21" s="128">
        <v>-4.749006861682914E-2</v>
      </c>
      <c r="M21" s="128">
        <v>-0.17078691973164817</v>
      </c>
      <c r="N21" s="130">
        <v>-1.5584909246412648E-2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4910</v>
      </c>
      <c r="C23" s="78">
        <v>5484905.6678260285</v>
      </c>
      <c r="D23" s="78">
        <v>2924</v>
      </c>
      <c r="E23" s="19"/>
      <c r="F23" s="50" t="s">
        <v>17</v>
      </c>
      <c r="G23" s="48">
        <v>5716</v>
      </c>
      <c r="H23" s="48">
        <v>6368900.7347518262</v>
      </c>
      <c r="I23" s="51">
        <v>3630</v>
      </c>
      <c r="K23" s="94" t="s">
        <v>17</v>
      </c>
      <c r="L23" s="92">
        <v>-0.14100769769069277</v>
      </c>
      <c r="M23" s="92">
        <v>-0.13879868814759344</v>
      </c>
      <c r="N23" s="92">
        <v>-0.19449035812672177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4910</v>
      </c>
      <c r="C24" s="32">
        <v>5484905.6678260285</v>
      </c>
      <c r="D24" s="33">
        <v>2924</v>
      </c>
      <c r="E24" s="19"/>
      <c r="F24" s="67" t="s">
        <v>18</v>
      </c>
      <c r="G24" s="57">
        <v>5716</v>
      </c>
      <c r="H24" s="57">
        <v>6368900.7347518262</v>
      </c>
      <c r="I24" s="58">
        <v>3630</v>
      </c>
      <c r="K24" s="12" t="s">
        <v>18</v>
      </c>
      <c r="L24" s="97">
        <v>-0.14100769769069277</v>
      </c>
      <c r="M24" s="97">
        <v>-0.13879868814759344</v>
      </c>
      <c r="N24" s="98">
        <v>-0.19449035812672177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4026</v>
      </c>
      <c r="C26" s="78">
        <v>1807308.3596874236</v>
      </c>
      <c r="D26" s="78">
        <v>3571</v>
      </c>
      <c r="E26" s="19"/>
      <c r="F26" s="47" t="s">
        <v>19</v>
      </c>
      <c r="G26" s="48">
        <v>3586</v>
      </c>
      <c r="H26" s="48">
        <v>1929169.3646437726</v>
      </c>
      <c r="I26" s="51">
        <v>2981</v>
      </c>
      <c r="K26" s="91" t="s">
        <v>19</v>
      </c>
      <c r="L26" s="92">
        <v>0.12269938650306744</v>
      </c>
      <c r="M26" s="92">
        <v>-6.316760321292525E-2</v>
      </c>
      <c r="N26" s="92">
        <v>0.19792016101979204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4026</v>
      </c>
      <c r="C27" s="32">
        <v>1807308.3596874236</v>
      </c>
      <c r="D27" s="33">
        <v>3571</v>
      </c>
      <c r="E27" s="19"/>
      <c r="F27" s="68" t="s">
        <v>20</v>
      </c>
      <c r="G27" s="57">
        <v>3586</v>
      </c>
      <c r="H27" s="57">
        <v>1929169.3646437726</v>
      </c>
      <c r="I27" s="58">
        <v>2981</v>
      </c>
      <c r="K27" s="13" t="s">
        <v>20</v>
      </c>
      <c r="L27" s="97">
        <v>0.12269938650306744</v>
      </c>
      <c r="M27" s="97">
        <v>-6.316760321292525E-2</v>
      </c>
      <c r="N27" s="98">
        <v>0.19792016101979204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15603</v>
      </c>
      <c r="C29" s="78">
        <v>8919548.4896639809</v>
      </c>
      <c r="D29" s="78">
        <v>11945</v>
      </c>
      <c r="E29" s="19"/>
      <c r="F29" s="47" t="s">
        <v>21</v>
      </c>
      <c r="G29" s="48">
        <v>15310</v>
      </c>
      <c r="H29" s="48">
        <v>8702462.5847765729</v>
      </c>
      <c r="I29" s="51">
        <v>11778</v>
      </c>
      <c r="K29" s="91" t="s">
        <v>21</v>
      </c>
      <c r="L29" s="92">
        <v>1.9137818419333819E-2</v>
      </c>
      <c r="M29" s="92">
        <v>2.4945341938862331E-2</v>
      </c>
      <c r="N29" s="92">
        <v>1.4178977755136657E-2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6851</v>
      </c>
      <c r="C30" s="28">
        <v>4317222.4898127746</v>
      </c>
      <c r="D30" s="29">
        <v>5115</v>
      </c>
      <c r="E30" s="19"/>
      <c r="F30" s="69" t="s">
        <v>22</v>
      </c>
      <c r="G30" s="53">
        <v>6467</v>
      </c>
      <c r="H30" s="53">
        <v>4144522.4523039861</v>
      </c>
      <c r="I30" s="54">
        <v>4866</v>
      </c>
      <c r="K30" s="14" t="s">
        <v>22</v>
      </c>
      <c r="L30" s="95">
        <v>5.9378382557600196E-2</v>
      </c>
      <c r="M30" s="95">
        <v>4.1669466023228408E-2</v>
      </c>
      <c r="N30" s="96">
        <v>5.1171393341553628E-2</v>
      </c>
    </row>
    <row r="31" spans="1:18" ht="13.5" thickBot="1" x14ac:dyDescent="0.25">
      <c r="A31" s="87" t="s">
        <v>23</v>
      </c>
      <c r="B31" s="32">
        <v>8752</v>
      </c>
      <c r="C31" s="32">
        <v>4602325.9998512072</v>
      </c>
      <c r="D31" s="33">
        <v>6830</v>
      </c>
      <c r="E31" s="19"/>
      <c r="F31" s="69" t="s">
        <v>23</v>
      </c>
      <c r="G31" s="70">
        <v>8843</v>
      </c>
      <c r="H31" s="70">
        <v>4557940.1324725877</v>
      </c>
      <c r="I31" s="71">
        <v>6912</v>
      </c>
      <c r="K31" s="15" t="s">
        <v>23</v>
      </c>
      <c r="L31" s="97">
        <v>-1.0290625353386873E-2</v>
      </c>
      <c r="M31" s="97">
        <v>9.7381418115602969E-3</v>
      </c>
      <c r="N31" s="98">
        <v>-1.186342592592593E-2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9609</v>
      </c>
      <c r="C33" s="78">
        <v>8977501.0512493178</v>
      </c>
      <c r="D33" s="78">
        <v>6120</v>
      </c>
      <c r="E33" s="19"/>
      <c r="F33" s="50" t="s">
        <v>24</v>
      </c>
      <c r="G33" s="48">
        <v>8840</v>
      </c>
      <c r="H33" s="48">
        <v>7754837.4513474237</v>
      </c>
      <c r="I33" s="51">
        <v>5580</v>
      </c>
      <c r="K33" s="94" t="s">
        <v>24</v>
      </c>
      <c r="L33" s="92">
        <v>8.6990950226244257E-2</v>
      </c>
      <c r="M33" s="92">
        <v>0.15766463289175103</v>
      </c>
      <c r="N33" s="92">
        <v>9.6774193548387011E-2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9609</v>
      </c>
      <c r="C34" s="32">
        <v>8977501.0512493178</v>
      </c>
      <c r="D34" s="33">
        <v>6120</v>
      </c>
      <c r="E34" s="19"/>
      <c r="F34" s="67" t="s">
        <v>25</v>
      </c>
      <c r="G34" s="57">
        <v>8840</v>
      </c>
      <c r="H34" s="57">
        <v>7754837.4513474237</v>
      </c>
      <c r="I34" s="58">
        <v>5580</v>
      </c>
      <c r="K34" s="12" t="s">
        <v>25</v>
      </c>
      <c r="L34" s="97">
        <v>8.6990950226244257E-2</v>
      </c>
      <c r="M34" s="97">
        <v>0.15766463289175103</v>
      </c>
      <c r="N34" s="98">
        <v>9.6774193548387011E-2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14389</v>
      </c>
      <c r="C36" s="78">
        <v>14767002.284145124</v>
      </c>
      <c r="D36" s="78">
        <v>9195</v>
      </c>
      <c r="E36" s="19"/>
      <c r="F36" s="47" t="s">
        <v>26</v>
      </c>
      <c r="G36" s="48">
        <v>13868</v>
      </c>
      <c r="H36" s="48">
        <v>14045481.88882063</v>
      </c>
      <c r="I36" s="51">
        <v>8743</v>
      </c>
      <c r="K36" s="91" t="s">
        <v>26</v>
      </c>
      <c r="L36" s="92">
        <v>3.7568503028554856E-2</v>
      </c>
      <c r="M36" s="92">
        <v>5.1370284126654342E-2</v>
      </c>
      <c r="N36" s="107">
        <v>5.1698501658469675E-2</v>
      </c>
    </row>
    <row r="37" spans="1:18" ht="13.5" thickBot="1" x14ac:dyDescent="0.25">
      <c r="A37" s="36" t="s">
        <v>27</v>
      </c>
      <c r="B37" s="32">
        <v>1582</v>
      </c>
      <c r="C37" s="32">
        <v>1315267.7887137998</v>
      </c>
      <c r="D37" s="32">
        <v>878</v>
      </c>
      <c r="E37" s="19"/>
      <c r="F37" s="69" t="s">
        <v>27</v>
      </c>
      <c r="G37" s="105">
        <v>1422</v>
      </c>
      <c r="H37" s="105">
        <v>1527190.2843873196</v>
      </c>
      <c r="I37" s="105">
        <v>653</v>
      </c>
      <c r="K37" s="9" t="s">
        <v>27</v>
      </c>
      <c r="L37" s="95">
        <v>0.11251758087201136</v>
      </c>
      <c r="M37" s="95">
        <v>-0.13876626759614252</v>
      </c>
      <c r="N37" s="96">
        <v>0.34456355283307816</v>
      </c>
    </row>
    <row r="38" spans="1:18" ht="13.5" thickBot="1" x14ac:dyDescent="0.25">
      <c r="A38" s="37" t="s">
        <v>28</v>
      </c>
      <c r="B38" s="32">
        <v>1163</v>
      </c>
      <c r="C38" s="32">
        <v>1851715.35333272</v>
      </c>
      <c r="D38" s="32">
        <v>427</v>
      </c>
      <c r="E38" s="19"/>
      <c r="F38" s="64" t="s">
        <v>28</v>
      </c>
      <c r="G38" s="105">
        <v>1401</v>
      </c>
      <c r="H38" s="105">
        <v>2066309.4662975599</v>
      </c>
      <c r="I38" s="105">
        <v>623</v>
      </c>
      <c r="K38" s="10" t="s">
        <v>28</v>
      </c>
      <c r="L38" s="106">
        <v>-0.16987865810135616</v>
      </c>
      <c r="M38" s="106">
        <v>-0.10385381108927139</v>
      </c>
      <c r="N38" s="108">
        <v>-0.3146067415730337</v>
      </c>
    </row>
    <row r="39" spans="1:18" ht="13.5" thickBot="1" x14ac:dyDescent="0.25">
      <c r="A39" s="37" t="s">
        <v>29</v>
      </c>
      <c r="B39" s="32">
        <v>1015</v>
      </c>
      <c r="C39" s="32">
        <v>1118443.2418721961</v>
      </c>
      <c r="D39" s="32">
        <v>672</v>
      </c>
      <c r="E39" s="19"/>
      <c r="F39" s="64" t="s">
        <v>29</v>
      </c>
      <c r="G39" s="105">
        <v>924</v>
      </c>
      <c r="H39" s="105">
        <v>1075659.3079546099</v>
      </c>
      <c r="I39" s="105">
        <v>566</v>
      </c>
      <c r="K39" s="10" t="s">
        <v>29</v>
      </c>
      <c r="L39" s="106">
        <v>9.8484848484848397E-2</v>
      </c>
      <c r="M39" s="106">
        <v>3.977461413776151E-2</v>
      </c>
      <c r="N39" s="108">
        <v>0.1872791519434629</v>
      </c>
    </row>
    <row r="40" spans="1:18" ht="13.5" thickBot="1" x14ac:dyDescent="0.25">
      <c r="A40" s="37" t="s">
        <v>30</v>
      </c>
      <c r="B40" s="32">
        <v>7011</v>
      </c>
      <c r="C40" s="32">
        <v>7022480.4165992336</v>
      </c>
      <c r="D40" s="32">
        <v>4689</v>
      </c>
      <c r="E40" s="19"/>
      <c r="F40" s="64" t="s">
        <v>30</v>
      </c>
      <c r="G40" s="105">
        <v>7104</v>
      </c>
      <c r="H40" s="105">
        <v>6749931.0417118501</v>
      </c>
      <c r="I40" s="105">
        <v>4799</v>
      </c>
      <c r="K40" s="10" t="s">
        <v>30</v>
      </c>
      <c r="L40" s="106">
        <v>-1.3091216216216228E-2</v>
      </c>
      <c r="M40" s="106">
        <v>4.0378097672870705E-2</v>
      </c>
      <c r="N40" s="108">
        <v>-2.2921441967076461E-2</v>
      </c>
    </row>
    <row r="41" spans="1:18" ht="13.5" thickBot="1" x14ac:dyDescent="0.25">
      <c r="A41" s="38" t="s">
        <v>31</v>
      </c>
      <c r="B41" s="32">
        <v>3618</v>
      </c>
      <c r="C41" s="32">
        <v>3459095.483627175</v>
      </c>
      <c r="D41" s="32">
        <v>2529</v>
      </c>
      <c r="E41" s="19"/>
      <c r="F41" s="65" t="s">
        <v>31</v>
      </c>
      <c r="G41" s="105">
        <v>3017</v>
      </c>
      <c r="H41" s="105">
        <v>2626391.7884692908</v>
      </c>
      <c r="I41" s="105">
        <v>2102</v>
      </c>
      <c r="K41" s="11" t="s">
        <v>31</v>
      </c>
      <c r="L41" s="111">
        <v>0.19920450778919463</v>
      </c>
      <c r="M41" s="111">
        <v>0.31705235251409269</v>
      </c>
      <c r="N41" s="112">
        <v>0.20313986679353002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21547</v>
      </c>
      <c r="C43" s="78">
        <v>19296246.714914799</v>
      </c>
      <c r="D43" s="78">
        <v>15271</v>
      </c>
      <c r="E43" s="19"/>
      <c r="F43" s="47" t="s">
        <v>32</v>
      </c>
      <c r="G43" s="48">
        <v>23695</v>
      </c>
      <c r="H43" s="48">
        <v>22834395.649210654</v>
      </c>
      <c r="I43" s="51">
        <v>15963</v>
      </c>
      <c r="K43" s="91" t="s">
        <v>32</v>
      </c>
      <c r="L43" s="92">
        <v>-9.0652036294576965E-2</v>
      </c>
      <c r="M43" s="92">
        <v>-0.15494821884713039</v>
      </c>
      <c r="N43" s="92">
        <v>-4.3350247447221713E-2</v>
      </c>
    </row>
    <row r="44" spans="1:18" ht="13.5" thickBot="1" x14ac:dyDescent="0.25">
      <c r="A44" s="36" t="s">
        <v>33</v>
      </c>
      <c r="B44" s="119">
        <v>935</v>
      </c>
      <c r="C44" s="119">
        <v>553135.83100000001</v>
      </c>
      <c r="D44" s="120">
        <v>745</v>
      </c>
      <c r="E44" s="132"/>
      <c r="F44" s="133" t="s">
        <v>33</v>
      </c>
      <c r="G44" s="123">
        <v>1088</v>
      </c>
      <c r="H44" s="123">
        <v>758856.30516614881</v>
      </c>
      <c r="I44" s="124">
        <v>833</v>
      </c>
      <c r="J44" s="134"/>
      <c r="K44" s="135" t="s">
        <v>33</v>
      </c>
      <c r="L44" s="140">
        <v>-0.140625</v>
      </c>
      <c r="M44" s="140">
        <v>-0.2710927915675776</v>
      </c>
      <c r="N44" s="141">
        <v>-0.10564225690276108</v>
      </c>
    </row>
    <row r="45" spans="1:18" ht="13.5" thickBot="1" x14ac:dyDescent="0.25">
      <c r="A45" s="37" t="s">
        <v>34</v>
      </c>
      <c r="B45" s="119">
        <v>3385</v>
      </c>
      <c r="C45" s="119">
        <v>3758603.1170644499</v>
      </c>
      <c r="D45" s="120">
        <v>2151</v>
      </c>
      <c r="E45" s="132"/>
      <c r="F45" s="136" t="s">
        <v>34</v>
      </c>
      <c r="G45" s="123">
        <v>3876</v>
      </c>
      <c r="H45" s="123">
        <v>4637069.2117008986</v>
      </c>
      <c r="I45" s="124">
        <v>2504</v>
      </c>
      <c r="J45" s="134"/>
      <c r="K45" s="137" t="s">
        <v>34</v>
      </c>
      <c r="L45" s="127">
        <v>-0.12667698658410731</v>
      </c>
      <c r="M45" s="127">
        <v>-0.18944424905709423</v>
      </c>
      <c r="N45" s="129">
        <v>-0.14097444089456868</v>
      </c>
    </row>
    <row r="46" spans="1:18" ht="13.5" thickBot="1" x14ac:dyDescent="0.25">
      <c r="A46" s="37" t="s">
        <v>35</v>
      </c>
      <c r="B46" s="119">
        <v>910</v>
      </c>
      <c r="C46" s="119">
        <v>563390.96122884797</v>
      </c>
      <c r="D46" s="120">
        <v>677</v>
      </c>
      <c r="E46" s="132"/>
      <c r="F46" s="136" t="s">
        <v>35</v>
      </c>
      <c r="G46" s="123">
        <v>1293</v>
      </c>
      <c r="H46" s="123">
        <v>984473.82401194307</v>
      </c>
      <c r="I46" s="124">
        <v>882</v>
      </c>
      <c r="J46" s="134"/>
      <c r="K46" s="137" t="s">
        <v>35</v>
      </c>
      <c r="L46" s="127">
        <v>-0.29621036349574636</v>
      </c>
      <c r="M46" s="127">
        <v>-0.42772377742568279</v>
      </c>
      <c r="N46" s="129">
        <v>-0.23242630385487528</v>
      </c>
    </row>
    <row r="47" spans="1:18" ht="13.5" thickBot="1" x14ac:dyDescent="0.25">
      <c r="A47" s="37" t="s">
        <v>36</v>
      </c>
      <c r="B47" s="119">
        <v>4943</v>
      </c>
      <c r="C47" s="119">
        <v>4280685.8517533215</v>
      </c>
      <c r="D47" s="120">
        <v>3841</v>
      </c>
      <c r="E47" s="132"/>
      <c r="F47" s="136" t="s">
        <v>36</v>
      </c>
      <c r="G47" s="123">
        <v>5239</v>
      </c>
      <c r="H47" s="123">
        <v>5278734.9023261545</v>
      </c>
      <c r="I47" s="124">
        <v>3503</v>
      </c>
      <c r="J47" s="134"/>
      <c r="K47" s="137" t="s">
        <v>36</v>
      </c>
      <c r="L47" s="127">
        <v>-5.6499331933575148E-2</v>
      </c>
      <c r="M47" s="127">
        <v>-0.18906974285316502</v>
      </c>
      <c r="N47" s="129">
        <v>9.6488723950899136E-2</v>
      </c>
    </row>
    <row r="48" spans="1:18" ht="13.5" thickBot="1" x14ac:dyDescent="0.25">
      <c r="A48" s="37" t="s">
        <v>37</v>
      </c>
      <c r="B48" s="119">
        <v>1515</v>
      </c>
      <c r="C48" s="119">
        <v>1412657.4654016881</v>
      </c>
      <c r="D48" s="120">
        <v>948</v>
      </c>
      <c r="E48" s="132"/>
      <c r="F48" s="136" t="s">
        <v>37</v>
      </c>
      <c r="G48" s="123">
        <v>1848</v>
      </c>
      <c r="H48" s="123">
        <v>1786295.4275941211</v>
      </c>
      <c r="I48" s="124">
        <v>1047</v>
      </c>
      <c r="J48" s="134"/>
      <c r="K48" s="137" t="s">
        <v>37</v>
      </c>
      <c r="L48" s="127">
        <v>-0.18019480519480524</v>
      </c>
      <c r="M48" s="127">
        <v>-0.20916918692204722</v>
      </c>
      <c r="N48" s="129">
        <v>-9.4555873925501466E-2</v>
      </c>
    </row>
    <row r="49" spans="1:20" ht="13.5" thickBot="1" x14ac:dyDescent="0.25">
      <c r="A49" s="37" t="s">
        <v>38</v>
      </c>
      <c r="B49" s="119">
        <v>2371</v>
      </c>
      <c r="C49" s="119">
        <v>1851095.566094612</v>
      </c>
      <c r="D49" s="120">
        <v>1809</v>
      </c>
      <c r="E49" s="132"/>
      <c r="F49" s="136" t="s">
        <v>38</v>
      </c>
      <c r="G49" s="123">
        <v>2319</v>
      </c>
      <c r="H49" s="123">
        <v>2245364.9254229846</v>
      </c>
      <c r="I49" s="124">
        <v>1520</v>
      </c>
      <c r="J49" s="134"/>
      <c r="K49" s="137" t="s">
        <v>38</v>
      </c>
      <c r="L49" s="127">
        <v>2.2423458387235806E-2</v>
      </c>
      <c r="M49" s="127">
        <v>-0.17559255284710551</v>
      </c>
      <c r="N49" s="129">
        <v>0.19013157894736832</v>
      </c>
    </row>
    <row r="50" spans="1:20" ht="13.5" thickBot="1" x14ac:dyDescent="0.25">
      <c r="A50" s="37" t="s">
        <v>39</v>
      </c>
      <c r="B50" s="119">
        <v>659</v>
      </c>
      <c r="C50" s="119">
        <v>890603.08950343099</v>
      </c>
      <c r="D50" s="120">
        <v>325</v>
      </c>
      <c r="E50" s="132"/>
      <c r="F50" s="136" t="s">
        <v>39</v>
      </c>
      <c r="G50" s="123">
        <v>729</v>
      </c>
      <c r="H50" s="123">
        <v>879715.03558186488</v>
      </c>
      <c r="I50" s="124">
        <v>407</v>
      </c>
      <c r="J50" s="134"/>
      <c r="K50" s="137" t="s">
        <v>39</v>
      </c>
      <c r="L50" s="127">
        <v>-9.6021947873799696E-2</v>
      </c>
      <c r="M50" s="127">
        <v>1.2376796441093463E-2</v>
      </c>
      <c r="N50" s="129">
        <v>-0.20147420147420148</v>
      </c>
    </row>
    <row r="51" spans="1:20" ht="13.5" thickBot="1" x14ac:dyDescent="0.25">
      <c r="A51" s="37" t="s">
        <v>40</v>
      </c>
      <c r="B51" s="119">
        <v>5814</v>
      </c>
      <c r="C51" s="119">
        <v>5111071.2703684466</v>
      </c>
      <c r="D51" s="120">
        <v>4087</v>
      </c>
      <c r="E51" s="132"/>
      <c r="F51" s="136" t="s">
        <v>40</v>
      </c>
      <c r="G51" s="123">
        <v>6003</v>
      </c>
      <c r="H51" s="123">
        <v>5391187.3258565646</v>
      </c>
      <c r="I51" s="124">
        <v>4263</v>
      </c>
      <c r="J51" s="134"/>
      <c r="K51" s="137" t="s">
        <v>40</v>
      </c>
      <c r="L51" s="127">
        <v>-3.1484257871064458E-2</v>
      </c>
      <c r="M51" s="127">
        <v>-5.1958138079279736E-2</v>
      </c>
      <c r="N51" s="129">
        <v>-4.1285479709124995E-2</v>
      </c>
    </row>
    <row r="52" spans="1:20" ht="13.5" thickBot="1" x14ac:dyDescent="0.25">
      <c r="A52" s="38" t="s">
        <v>41</v>
      </c>
      <c r="B52" s="121">
        <v>1015</v>
      </c>
      <c r="C52" s="121">
        <v>875003.5625</v>
      </c>
      <c r="D52" s="122">
        <v>688</v>
      </c>
      <c r="E52" s="132"/>
      <c r="F52" s="138" t="s">
        <v>41</v>
      </c>
      <c r="G52" s="125">
        <v>1300</v>
      </c>
      <c r="H52" s="125">
        <v>872698.69154997065</v>
      </c>
      <c r="I52" s="126">
        <v>1004</v>
      </c>
      <c r="J52" s="134"/>
      <c r="K52" s="139" t="s">
        <v>41</v>
      </c>
      <c r="L52" s="128">
        <v>-0.21923076923076923</v>
      </c>
      <c r="M52" s="128">
        <v>2.6410844571518322E-3</v>
      </c>
      <c r="N52" s="130">
        <v>-0.31474103585657376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71627</v>
      </c>
      <c r="C54" s="78">
        <v>78409639.211713344</v>
      </c>
      <c r="D54" s="78">
        <v>45112</v>
      </c>
      <c r="E54" s="19"/>
      <c r="F54" s="47" t="s">
        <v>42</v>
      </c>
      <c r="G54" s="48">
        <v>72302</v>
      </c>
      <c r="H54" s="48">
        <v>83974853.775400937</v>
      </c>
      <c r="I54" s="51">
        <v>44390</v>
      </c>
      <c r="K54" s="91" t="s">
        <v>42</v>
      </c>
      <c r="L54" s="92">
        <v>-9.3358413321900091E-3</v>
      </c>
      <c r="M54" s="92">
        <v>-6.6272393621217951E-2</v>
      </c>
      <c r="N54" s="92">
        <v>1.6264924532552349E-2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56708</v>
      </c>
      <c r="C55" s="28">
        <v>62222350.170652889</v>
      </c>
      <c r="D55" s="29">
        <v>36135</v>
      </c>
      <c r="E55" s="19"/>
      <c r="F55" s="69" t="s">
        <v>43</v>
      </c>
      <c r="G55" s="53">
        <v>57555</v>
      </c>
      <c r="H55" s="53">
        <v>67773979.321724385</v>
      </c>
      <c r="I55" s="54">
        <v>35798</v>
      </c>
      <c r="K55" s="9" t="s">
        <v>43</v>
      </c>
      <c r="L55" s="95">
        <v>-1.471635826600648E-2</v>
      </c>
      <c r="M55" s="95">
        <v>-8.1913873239135127E-2</v>
      </c>
      <c r="N55" s="96">
        <v>9.4139337393150946E-3</v>
      </c>
      <c r="R55" s="5"/>
      <c r="S55" s="5"/>
      <c r="T55" s="5"/>
    </row>
    <row r="56" spans="1:20" ht="13.5" thickBot="1" x14ac:dyDescent="0.25">
      <c r="A56" s="37" t="s">
        <v>44</v>
      </c>
      <c r="B56" s="28">
        <v>3939</v>
      </c>
      <c r="C56" s="28">
        <v>4273285.7435016232</v>
      </c>
      <c r="D56" s="29">
        <v>2566</v>
      </c>
      <c r="E56" s="19"/>
      <c r="F56" s="64" t="s">
        <v>44</v>
      </c>
      <c r="G56" s="72">
        <v>3576</v>
      </c>
      <c r="H56" s="72">
        <v>3965151.9679068411</v>
      </c>
      <c r="I56" s="73">
        <v>2211</v>
      </c>
      <c r="K56" s="10" t="s">
        <v>44</v>
      </c>
      <c r="L56" s="95">
        <v>0.10151006711409405</v>
      </c>
      <c r="M56" s="95">
        <v>7.7710458032568708E-2</v>
      </c>
      <c r="N56" s="96">
        <v>0.16056083220262329</v>
      </c>
      <c r="R56" s="5"/>
      <c r="S56" s="5"/>
      <c r="T56" s="5"/>
    </row>
    <row r="57" spans="1:20" ht="13.5" thickBot="1" x14ac:dyDescent="0.25">
      <c r="A57" s="37" t="s">
        <v>45</v>
      </c>
      <c r="B57" s="28">
        <v>2671</v>
      </c>
      <c r="C57" s="28">
        <v>3008866.7895838935</v>
      </c>
      <c r="D57" s="29">
        <v>1227</v>
      </c>
      <c r="E57" s="19"/>
      <c r="F57" s="64" t="s">
        <v>45</v>
      </c>
      <c r="G57" s="72">
        <v>3520</v>
      </c>
      <c r="H57" s="72">
        <v>3924353.7148740334</v>
      </c>
      <c r="I57" s="73">
        <v>1734</v>
      </c>
      <c r="K57" s="10" t="s">
        <v>45</v>
      </c>
      <c r="L57" s="95">
        <v>-0.24119318181818183</v>
      </c>
      <c r="M57" s="95">
        <v>-0.23328348864687543</v>
      </c>
      <c r="N57" s="96">
        <v>-0.29238754325259519</v>
      </c>
      <c r="R57" s="5"/>
      <c r="S57" s="5"/>
      <c r="T57" s="5"/>
    </row>
    <row r="58" spans="1:20" ht="13.5" thickBot="1" x14ac:dyDescent="0.25">
      <c r="A58" s="38" t="s">
        <v>46</v>
      </c>
      <c r="B58" s="32">
        <v>8309</v>
      </c>
      <c r="C58" s="32">
        <v>8905136.5079749413</v>
      </c>
      <c r="D58" s="33">
        <v>5184</v>
      </c>
      <c r="E58" s="19"/>
      <c r="F58" s="65" t="s">
        <v>46</v>
      </c>
      <c r="G58" s="70">
        <v>7651</v>
      </c>
      <c r="H58" s="70">
        <v>8311368.7708956711</v>
      </c>
      <c r="I58" s="71">
        <v>4647</v>
      </c>
      <c r="K58" s="11" t="s">
        <v>46</v>
      </c>
      <c r="L58" s="97">
        <v>8.6001829826166443E-2</v>
      </c>
      <c r="M58" s="97">
        <v>7.1440427376835425E-2</v>
      </c>
      <c r="N58" s="98">
        <v>0.1155584247901873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35101</v>
      </c>
      <c r="C60" s="78">
        <v>27451101.881703116</v>
      </c>
      <c r="D60" s="78">
        <v>26282</v>
      </c>
      <c r="E60" s="19"/>
      <c r="F60" s="47" t="s">
        <v>47</v>
      </c>
      <c r="G60" s="48">
        <v>37944</v>
      </c>
      <c r="H60" s="48">
        <v>28115092.582075529</v>
      </c>
      <c r="I60" s="51">
        <v>29795</v>
      </c>
      <c r="K60" s="91" t="s">
        <v>47</v>
      </c>
      <c r="L60" s="92">
        <v>-7.4926207041956516E-2</v>
      </c>
      <c r="M60" s="92">
        <v>-2.3616877605294961E-2</v>
      </c>
      <c r="N60" s="92">
        <v>-0.11790568887397213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6204</v>
      </c>
      <c r="C61" s="28">
        <v>4847310.8281451855</v>
      </c>
      <c r="D61" s="29">
        <v>4374</v>
      </c>
      <c r="E61" s="19"/>
      <c r="F61" s="69" t="s">
        <v>48</v>
      </c>
      <c r="G61" s="53">
        <v>6785</v>
      </c>
      <c r="H61" s="53">
        <v>5200367.7128436016</v>
      </c>
      <c r="I61" s="54">
        <v>4722</v>
      </c>
      <c r="K61" s="9" t="s">
        <v>48</v>
      </c>
      <c r="L61" s="95">
        <v>-8.5630066322770815E-2</v>
      </c>
      <c r="M61" s="95">
        <v>-6.7890753922353331E-2</v>
      </c>
      <c r="N61" s="96">
        <v>-7.369758576874208E-2</v>
      </c>
    </row>
    <row r="62" spans="1:20" ht="13.5" thickBot="1" x14ac:dyDescent="0.25">
      <c r="A62" s="37" t="s">
        <v>49</v>
      </c>
      <c r="B62" s="28">
        <v>3305</v>
      </c>
      <c r="C62" s="28">
        <v>4221995.4092836855</v>
      </c>
      <c r="D62" s="29">
        <v>1896</v>
      </c>
      <c r="E62" s="19"/>
      <c r="F62" s="64" t="s">
        <v>49</v>
      </c>
      <c r="G62" s="72">
        <v>3180</v>
      </c>
      <c r="H62" s="72">
        <v>5137224.5816251189</v>
      </c>
      <c r="I62" s="73">
        <v>1754</v>
      </c>
      <c r="K62" s="10" t="s">
        <v>49</v>
      </c>
      <c r="L62" s="95">
        <v>3.9308176100628867E-2</v>
      </c>
      <c r="M62" s="95">
        <v>-0.17815634839384575</v>
      </c>
      <c r="N62" s="96">
        <v>8.0957810718357948E-2</v>
      </c>
    </row>
    <row r="63" spans="1:20" ht="13.5" thickBot="1" x14ac:dyDescent="0.25">
      <c r="A63" s="38" t="s">
        <v>50</v>
      </c>
      <c r="B63" s="32">
        <v>25592</v>
      </c>
      <c r="C63" s="32">
        <v>18381795.644274246</v>
      </c>
      <c r="D63" s="33">
        <v>20012</v>
      </c>
      <c r="E63" s="19"/>
      <c r="F63" s="65" t="s">
        <v>50</v>
      </c>
      <c r="G63" s="70">
        <v>27979</v>
      </c>
      <c r="H63" s="70">
        <v>17777500.287606809</v>
      </c>
      <c r="I63" s="71">
        <v>23319</v>
      </c>
      <c r="K63" s="11" t="s">
        <v>50</v>
      </c>
      <c r="L63" s="97">
        <v>-8.5313985489116839E-2</v>
      </c>
      <c r="M63" s="97">
        <v>3.399214438987852E-2</v>
      </c>
      <c r="N63" s="98">
        <v>-0.14181568677902134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2676</v>
      </c>
      <c r="C65" s="78">
        <v>2983102.5345389941</v>
      </c>
      <c r="D65" s="78">
        <v>1211</v>
      </c>
      <c r="E65" s="19"/>
      <c r="F65" s="47" t="s">
        <v>51</v>
      </c>
      <c r="G65" s="48">
        <v>2866</v>
      </c>
      <c r="H65" s="48">
        <v>2749878.3962807362</v>
      </c>
      <c r="I65" s="51">
        <v>1433</v>
      </c>
      <c r="K65" s="91" t="s">
        <v>51</v>
      </c>
      <c r="L65" s="92">
        <v>-6.6294487090020948E-2</v>
      </c>
      <c r="M65" s="92">
        <v>8.4812527918942893E-2</v>
      </c>
      <c r="N65" s="92">
        <v>-0.15491974877878578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1651</v>
      </c>
      <c r="C66" s="28">
        <v>1962044.846793442</v>
      </c>
      <c r="D66" s="29">
        <v>606</v>
      </c>
      <c r="E66" s="19"/>
      <c r="F66" s="69" t="s">
        <v>52</v>
      </c>
      <c r="G66" s="53">
        <v>1613</v>
      </c>
      <c r="H66" s="53">
        <v>1811065.4767978156</v>
      </c>
      <c r="I66" s="54">
        <v>602</v>
      </c>
      <c r="K66" s="9" t="s">
        <v>52</v>
      </c>
      <c r="L66" s="95">
        <v>2.3558586484810906E-2</v>
      </c>
      <c r="M66" s="95">
        <v>8.3364942863676239E-2</v>
      </c>
      <c r="N66" s="96">
        <v>6.6445182724252927E-3</v>
      </c>
    </row>
    <row r="67" spans="1:18" ht="13.5" thickBot="1" x14ac:dyDescent="0.25">
      <c r="A67" s="38" t="s">
        <v>53</v>
      </c>
      <c r="B67" s="32">
        <v>1025</v>
      </c>
      <c r="C67" s="32">
        <v>1021057.6877455522</v>
      </c>
      <c r="D67" s="33">
        <v>605</v>
      </c>
      <c r="E67" s="19"/>
      <c r="F67" s="65" t="s">
        <v>53</v>
      </c>
      <c r="G67" s="70">
        <v>1253</v>
      </c>
      <c r="H67" s="70">
        <v>938812.91948292055</v>
      </c>
      <c r="I67" s="71">
        <v>831</v>
      </c>
      <c r="K67" s="11" t="s">
        <v>53</v>
      </c>
      <c r="L67" s="97">
        <v>-0.18196328810853946</v>
      </c>
      <c r="M67" s="97">
        <v>8.760506652159239E-2</v>
      </c>
      <c r="N67" s="98">
        <v>-0.27196149217809873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20136</v>
      </c>
      <c r="C69" s="78">
        <v>19185036.814486358</v>
      </c>
      <c r="D69" s="78">
        <v>12551</v>
      </c>
      <c r="E69" s="19"/>
      <c r="F69" s="47" t="s">
        <v>54</v>
      </c>
      <c r="G69" s="48">
        <v>19184</v>
      </c>
      <c r="H69" s="48">
        <v>18187048.982299462</v>
      </c>
      <c r="I69" s="51">
        <v>12244</v>
      </c>
      <c r="K69" s="91" t="s">
        <v>54</v>
      </c>
      <c r="L69" s="92">
        <v>4.9624687239366194E-2</v>
      </c>
      <c r="M69" s="92">
        <v>5.48735439794652E-2</v>
      </c>
      <c r="N69" s="92">
        <v>2.5073505390395212E-2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8216</v>
      </c>
      <c r="C70" s="28">
        <v>7025769.2168437587</v>
      </c>
      <c r="D70" s="29">
        <v>5376</v>
      </c>
      <c r="E70" s="19"/>
      <c r="F70" s="69" t="s">
        <v>55</v>
      </c>
      <c r="G70" s="53">
        <v>7659</v>
      </c>
      <c r="H70" s="53">
        <v>6548225.2822633386</v>
      </c>
      <c r="I70" s="54">
        <v>5539</v>
      </c>
      <c r="K70" s="9" t="s">
        <v>55</v>
      </c>
      <c r="L70" s="95">
        <v>7.2724898811855399E-2</v>
      </c>
      <c r="M70" s="95">
        <v>7.2927230508379903E-2</v>
      </c>
      <c r="N70" s="96">
        <v>-2.9427694529698512E-2</v>
      </c>
    </row>
    <row r="71" spans="1:18" ht="13.5" thickBot="1" x14ac:dyDescent="0.25">
      <c r="A71" s="37" t="s">
        <v>56</v>
      </c>
      <c r="B71" s="28">
        <v>988</v>
      </c>
      <c r="C71" s="28">
        <v>1256064.1946203709</v>
      </c>
      <c r="D71" s="29">
        <v>452</v>
      </c>
      <c r="E71" s="19"/>
      <c r="F71" s="64" t="s">
        <v>56</v>
      </c>
      <c r="G71" s="72">
        <v>821</v>
      </c>
      <c r="H71" s="72">
        <v>875358.45120296499</v>
      </c>
      <c r="I71" s="73">
        <v>424</v>
      </c>
      <c r="K71" s="10" t="s">
        <v>56</v>
      </c>
      <c r="L71" s="95">
        <v>0.20341047503045062</v>
      </c>
      <c r="M71" s="95">
        <v>0.43491411192091589</v>
      </c>
      <c r="N71" s="96">
        <v>6.60377358490567E-2</v>
      </c>
    </row>
    <row r="72" spans="1:18" ht="13.5" thickBot="1" x14ac:dyDescent="0.25">
      <c r="A72" s="37" t="s">
        <v>57</v>
      </c>
      <c r="B72" s="28">
        <v>1097</v>
      </c>
      <c r="C72" s="28">
        <v>959078.73164279899</v>
      </c>
      <c r="D72" s="29">
        <v>714</v>
      </c>
      <c r="E72" s="19"/>
      <c r="F72" s="64" t="s">
        <v>57</v>
      </c>
      <c r="G72" s="72">
        <v>1101</v>
      </c>
      <c r="H72" s="72">
        <v>1132359.0531903005</v>
      </c>
      <c r="I72" s="73">
        <v>609</v>
      </c>
      <c r="K72" s="10" t="s">
        <v>57</v>
      </c>
      <c r="L72" s="95">
        <v>-3.6330608537693543E-3</v>
      </c>
      <c r="M72" s="95">
        <v>-0.15302595149418619</v>
      </c>
      <c r="N72" s="96">
        <v>0.17241379310344818</v>
      </c>
    </row>
    <row r="73" spans="1:18" ht="13.5" thickBot="1" x14ac:dyDescent="0.25">
      <c r="A73" s="38" t="s">
        <v>58</v>
      </c>
      <c r="B73" s="32">
        <v>9835</v>
      </c>
      <c r="C73" s="32">
        <v>9944124.6713794302</v>
      </c>
      <c r="D73" s="33">
        <v>6009</v>
      </c>
      <c r="E73" s="19"/>
      <c r="F73" s="65" t="s">
        <v>58</v>
      </c>
      <c r="G73" s="70">
        <v>9603</v>
      </c>
      <c r="H73" s="70">
        <v>9631106.1956428587</v>
      </c>
      <c r="I73" s="71">
        <v>5672</v>
      </c>
      <c r="K73" s="11" t="s">
        <v>58</v>
      </c>
      <c r="L73" s="97">
        <v>2.4159116942622072E-2</v>
      </c>
      <c r="M73" s="97">
        <v>3.2500781257939204E-2</v>
      </c>
      <c r="N73" s="98">
        <v>5.9414668547249638E-2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52838</v>
      </c>
      <c r="C75" s="78">
        <v>52650119.048865773</v>
      </c>
      <c r="D75" s="78">
        <v>34189</v>
      </c>
      <c r="E75" s="19"/>
      <c r="F75" s="47" t="s">
        <v>59</v>
      </c>
      <c r="G75" s="48">
        <v>51321</v>
      </c>
      <c r="H75" s="48">
        <v>52324918.444888756</v>
      </c>
      <c r="I75" s="51">
        <v>33188</v>
      </c>
      <c r="K75" s="91" t="s">
        <v>59</v>
      </c>
      <c r="L75" s="92">
        <v>2.9559049901599632E-2</v>
      </c>
      <c r="M75" s="92">
        <v>6.215023618613591E-3</v>
      </c>
      <c r="N75" s="92">
        <v>3.0161504158129349E-2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52838</v>
      </c>
      <c r="C76" s="32">
        <v>52650119.048865773</v>
      </c>
      <c r="D76" s="33">
        <v>34189</v>
      </c>
      <c r="E76" s="19"/>
      <c r="F76" s="68" t="s">
        <v>60</v>
      </c>
      <c r="G76" s="57">
        <v>51321</v>
      </c>
      <c r="H76" s="57">
        <v>52324918.444888756</v>
      </c>
      <c r="I76" s="58">
        <v>33188</v>
      </c>
      <c r="K76" s="13" t="s">
        <v>60</v>
      </c>
      <c r="L76" s="97">
        <v>2.9559049901599632E-2</v>
      </c>
      <c r="M76" s="97">
        <v>6.215023618613591E-3</v>
      </c>
      <c r="N76" s="98">
        <v>3.0161504158129349E-2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20319</v>
      </c>
      <c r="C78" s="78">
        <v>18779794.451887079</v>
      </c>
      <c r="D78" s="78">
        <v>12890</v>
      </c>
      <c r="E78" s="19"/>
      <c r="F78" s="47" t="s">
        <v>61</v>
      </c>
      <c r="G78" s="48">
        <v>16548</v>
      </c>
      <c r="H78" s="48">
        <v>16336003.953209586</v>
      </c>
      <c r="I78" s="51">
        <v>11008</v>
      </c>
      <c r="K78" s="91" t="s">
        <v>61</v>
      </c>
      <c r="L78" s="92">
        <v>0.22788252356780281</v>
      </c>
      <c r="M78" s="92">
        <v>0.14959536650928351</v>
      </c>
      <c r="N78" s="92">
        <v>0.17096656976744184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20319</v>
      </c>
      <c r="C79" s="32">
        <v>18779794.451887079</v>
      </c>
      <c r="D79" s="33">
        <v>12890</v>
      </c>
      <c r="E79" s="19"/>
      <c r="F79" s="68" t="s">
        <v>62</v>
      </c>
      <c r="G79" s="57">
        <v>16548</v>
      </c>
      <c r="H79" s="57">
        <v>16336003.953209586</v>
      </c>
      <c r="I79" s="58">
        <v>11008</v>
      </c>
      <c r="K79" s="13" t="s">
        <v>62</v>
      </c>
      <c r="L79" s="97">
        <v>0.22788252356780281</v>
      </c>
      <c r="M79" s="97">
        <v>0.14959536650928351</v>
      </c>
      <c r="N79" s="98">
        <v>0.17096656976744184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9401</v>
      </c>
      <c r="C81" s="78">
        <v>11569775.527399221</v>
      </c>
      <c r="D81" s="78">
        <v>5906</v>
      </c>
      <c r="E81" s="19"/>
      <c r="F81" s="47" t="s">
        <v>63</v>
      </c>
      <c r="G81" s="48">
        <v>10333</v>
      </c>
      <c r="H81" s="48">
        <v>12016013.482529795</v>
      </c>
      <c r="I81" s="51">
        <v>6550</v>
      </c>
      <c r="K81" s="91" t="s">
        <v>63</v>
      </c>
      <c r="L81" s="92">
        <v>-9.0196457950256437E-2</v>
      </c>
      <c r="M81" s="92">
        <v>-3.7136938617734039E-2</v>
      </c>
      <c r="N81" s="92">
        <v>-9.8320610687022914E-2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9401</v>
      </c>
      <c r="C82" s="32">
        <v>11569775.527399221</v>
      </c>
      <c r="D82" s="33">
        <v>5906</v>
      </c>
      <c r="E82" s="19"/>
      <c r="F82" s="68" t="s">
        <v>64</v>
      </c>
      <c r="G82" s="57">
        <v>10333</v>
      </c>
      <c r="H82" s="57">
        <v>12016013.482529795</v>
      </c>
      <c r="I82" s="58">
        <v>6550</v>
      </c>
      <c r="K82" s="13" t="s">
        <v>64</v>
      </c>
      <c r="L82" s="97">
        <v>-9.0196457950256437E-2</v>
      </c>
      <c r="M82" s="97">
        <v>-3.7136938617734039E-2</v>
      </c>
      <c r="N82" s="98">
        <v>-9.8320610687022914E-2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17284</v>
      </c>
      <c r="C84" s="78">
        <v>17393073.159365527</v>
      </c>
      <c r="D84" s="78">
        <v>12888</v>
      </c>
      <c r="E84" s="19"/>
      <c r="F84" s="47" t="s">
        <v>65</v>
      </c>
      <c r="G84" s="48">
        <v>16156</v>
      </c>
      <c r="H84" s="48">
        <v>17418227.72073891</v>
      </c>
      <c r="I84" s="51">
        <v>11449</v>
      </c>
      <c r="K84" s="91" t="s">
        <v>65</v>
      </c>
      <c r="L84" s="92">
        <v>6.981926219361223E-2</v>
      </c>
      <c r="M84" s="92">
        <v>-1.4441515966306939E-3</v>
      </c>
      <c r="N84" s="92">
        <v>0.12568783299851516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3882</v>
      </c>
      <c r="C85" s="28">
        <v>4504435.2301154425</v>
      </c>
      <c r="D85" s="29">
        <v>2633</v>
      </c>
      <c r="E85" s="19"/>
      <c r="F85" s="69" t="s">
        <v>66</v>
      </c>
      <c r="G85" s="53">
        <v>3602</v>
      </c>
      <c r="H85" s="53">
        <v>4567791.9625648009</v>
      </c>
      <c r="I85" s="54">
        <v>2284</v>
      </c>
      <c r="K85" s="9" t="s">
        <v>66</v>
      </c>
      <c r="L85" s="95">
        <v>7.7734591893392491E-2</v>
      </c>
      <c r="M85" s="95">
        <v>-1.3870319175784851E-2</v>
      </c>
      <c r="N85" s="96">
        <v>0.15280210157618224</v>
      </c>
    </row>
    <row r="86" spans="1:18" ht="13.5" thickBot="1" x14ac:dyDescent="0.25">
      <c r="A86" s="37" t="s">
        <v>67</v>
      </c>
      <c r="B86" s="28">
        <v>3355</v>
      </c>
      <c r="C86" s="28">
        <v>3260736.0395881222</v>
      </c>
      <c r="D86" s="29">
        <v>2566</v>
      </c>
      <c r="E86" s="19"/>
      <c r="F86" s="64" t="s">
        <v>67</v>
      </c>
      <c r="G86" s="72">
        <v>3133</v>
      </c>
      <c r="H86" s="72">
        <v>3201880.8119546729</v>
      </c>
      <c r="I86" s="73">
        <v>2366</v>
      </c>
      <c r="K86" s="10" t="s">
        <v>67</v>
      </c>
      <c r="L86" s="95">
        <v>7.0858601978933899E-2</v>
      </c>
      <c r="M86" s="95">
        <v>1.8381454866684965E-2</v>
      </c>
      <c r="N86" s="96">
        <v>8.4530853761622948E-2</v>
      </c>
    </row>
    <row r="87" spans="1:18" ht="13.5" thickBot="1" x14ac:dyDescent="0.25">
      <c r="A87" s="38" t="s">
        <v>68</v>
      </c>
      <c r="B87" s="32">
        <v>10047</v>
      </c>
      <c r="C87" s="32">
        <v>9627901.8896619622</v>
      </c>
      <c r="D87" s="33">
        <v>7689</v>
      </c>
      <c r="E87" s="19"/>
      <c r="F87" s="65" t="s">
        <v>68</v>
      </c>
      <c r="G87" s="70">
        <v>9421</v>
      </c>
      <c r="H87" s="70">
        <v>9648554.9462194368</v>
      </c>
      <c r="I87" s="71">
        <v>6799</v>
      </c>
      <c r="K87" s="11" t="s">
        <v>68</v>
      </c>
      <c r="L87" s="97">
        <v>6.6447298588260262E-2</v>
      </c>
      <c r="M87" s="97">
        <v>-2.1405336521991281E-3</v>
      </c>
      <c r="N87" s="98">
        <v>0.13090160317693789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3309</v>
      </c>
      <c r="C89" s="78">
        <v>2937558.7852864102</v>
      </c>
      <c r="D89" s="78">
        <v>2233</v>
      </c>
      <c r="E89" s="19"/>
      <c r="F89" s="50" t="s">
        <v>69</v>
      </c>
      <c r="G89" s="48">
        <v>3592</v>
      </c>
      <c r="H89" s="48">
        <v>3268150.7716287142</v>
      </c>
      <c r="I89" s="51">
        <v>2353</v>
      </c>
      <c r="K89" s="94" t="s">
        <v>69</v>
      </c>
      <c r="L89" s="92">
        <v>-7.8786191536748373E-2</v>
      </c>
      <c r="M89" s="92">
        <v>-0.10115567164532935</v>
      </c>
      <c r="N89" s="92">
        <v>-5.0998725031874192E-2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3309</v>
      </c>
      <c r="C90" s="32">
        <v>2937558.7852864102</v>
      </c>
      <c r="D90" s="33">
        <v>2233</v>
      </c>
      <c r="E90" s="19"/>
      <c r="F90" s="67" t="s">
        <v>70</v>
      </c>
      <c r="G90" s="57">
        <v>3592</v>
      </c>
      <c r="H90" s="57">
        <v>3268150.7716287142</v>
      </c>
      <c r="I90" s="58">
        <v>2353</v>
      </c>
      <c r="K90" s="12" t="s">
        <v>70</v>
      </c>
      <c r="L90" s="97">
        <v>-7.8786191536748373E-2</v>
      </c>
      <c r="M90" s="97">
        <v>-0.10115567164532935</v>
      </c>
      <c r="N90" s="98">
        <v>-5.0998725031874192E-2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81</v>
      </c>
      <c r="B2" s="25" t="s">
        <v>100</v>
      </c>
      <c r="C2" s="24"/>
      <c r="D2" s="24"/>
      <c r="F2" s="42" t="s">
        <v>81</v>
      </c>
      <c r="G2" s="43" t="s">
        <v>83</v>
      </c>
      <c r="K2" s="1" t="s">
        <v>81</v>
      </c>
      <c r="L2" s="3"/>
      <c r="M2" s="1" t="s">
        <v>101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1095815</v>
      </c>
      <c r="C6" s="78">
        <v>1067332974.6448127</v>
      </c>
      <c r="D6" s="78">
        <v>722872</v>
      </c>
      <c r="E6" s="19"/>
      <c r="F6" s="47" t="s">
        <v>1</v>
      </c>
      <c r="G6" s="48">
        <v>1053622</v>
      </c>
      <c r="H6" s="48">
        <v>1040129222.9348228</v>
      </c>
      <c r="I6" s="48">
        <v>697048</v>
      </c>
      <c r="K6" s="91" t="s">
        <v>1</v>
      </c>
      <c r="L6" s="92">
        <v>4.0045671028129615E-2</v>
      </c>
      <c r="M6" s="92">
        <v>2.6154203833665957E-2</v>
      </c>
      <c r="N6" s="92">
        <v>3.7047663862459945E-2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107070</v>
      </c>
      <c r="C8" s="80">
        <v>89981351.997237369</v>
      </c>
      <c r="D8" s="80">
        <v>72790</v>
      </c>
      <c r="E8" s="19"/>
      <c r="F8" s="50" t="s">
        <v>4</v>
      </c>
      <c r="G8" s="48">
        <v>117754</v>
      </c>
      <c r="H8" s="48">
        <v>92846136.540921181</v>
      </c>
      <c r="I8" s="51">
        <v>84846</v>
      </c>
      <c r="K8" s="94" t="s">
        <v>4</v>
      </c>
      <c r="L8" s="92">
        <v>-9.0731525043735273E-2</v>
      </c>
      <c r="M8" s="92">
        <v>-3.0855183106312523E-2</v>
      </c>
      <c r="N8" s="92">
        <v>-0.14209273271574385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7616</v>
      </c>
      <c r="C9" s="28">
        <v>5931264.6344588343</v>
      </c>
      <c r="D9" s="29">
        <v>4612</v>
      </c>
      <c r="E9" s="20"/>
      <c r="F9" s="52" t="s">
        <v>5</v>
      </c>
      <c r="G9" s="53">
        <v>8435</v>
      </c>
      <c r="H9" s="53">
        <v>6512225.4991069864</v>
      </c>
      <c r="I9" s="54">
        <v>5288</v>
      </c>
      <c r="K9" s="6" t="s">
        <v>5</v>
      </c>
      <c r="L9" s="95">
        <v>-9.7095435684647291E-2</v>
      </c>
      <c r="M9" s="95">
        <v>-8.9210802778223575E-2</v>
      </c>
      <c r="N9" s="95">
        <v>-0.12783661119515888</v>
      </c>
    </row>
    <row r="10" spans="1:18" ht="13.5" thickBot="1" x14ac:dyDescent="0.25">
      <c r="A10" s="30" t="s">
        <v>6</v>
      </c>
      <c r="B10" s="28">
        <v>18734</v>
      </c>
      <c r="C10" s="28">
        <v>14140679.476995878</v>
      </c>
      <c r="D10" s="29">
        <v>15537</v>
      </c>
      <c r="E10" s="19"/>
      <c r="F10" s="55" t="s">
        <v>6</v>
      </c>
      <c r="G10" s="72">
        <v>34155</v>
      </c>
      <c r="H10" s="72">
        <v>18717385.148375235</v>
      </c>
      <c r="I10" s="73">
        <v>29793</v>
      </c>
      <c r="K10" s="7" t="s">
        <v>6</v>
      </c>
      <c r="L10" s="106">
        <v>-0.4515005123700776</v>
      </c>
      <c r="M10" s="106">
        <v>-0.24451629515016093</v>
      </c>
      <c r="N10" s="108">
        <v>-0.47850166146410233</v>
      </c>
    </row>
    <row r="11" spans="1:18" ht="13.5" thickBot="1" x14ac:dyDescent="0.25">
      <c r="A11" s="30" t="s">
        <v>7</v>
      </c>
      <c r="B11" s="28">
        <v>6672</v>
      </c>
      <c r="C11" s="28">
        <v>6700147.892676142</v>
      </c>
      <c r="D11" s="29">
        <v>4056</v>
      </c>
      <c r="E11" s="19"/>
      <c r="F11" s="55" t="s">
        <v>7</v>
      </c>
      <c r="G11" s="72">
        <v>5642</v>
      </c>
      <c r="H11" s="72">
        <v>7014400.7011500914</v>
      </c>
      <c r="I11" s="73">
        <v>3179</v>
      </c>
      <c r="K11" s="7" t="s">
        <v>7</v>
      </c>
      <c r="L11" s="106">
        <v>0.18255937610776329</v>
      </c>
      <c r="M11" s="106">
        <v>-4.4801091620332412E-2</v>
      </c>
      <c r="N11" s="108">
        <v>0.27587291601132424</v>
      </c>
    </row>
    <row r="12" spans="1:18" ht="13.5" thickBot="1" x14ac:dyDescent="0.25">
      <c r="A12" s="30" t="s">
        <v>8</v>
      </c>
      <c r="B12" s="28">
        <v>8899</v>
      </c>
      <c r="C12" s="28">
        <v>7125643.3794983104</v>
      </c>
      <c r="D12" s="29">
        <v>5993</v>
      </c>
      <c r="E12" s="19"/>
      <c r="F12" s="55" t="s">
        <v>8</v>
      </c>
      <c r="G12" s="72">
        <v>6909</v>
      </c>
      <c r="H12" s="72">
        <v>4823503.5748369284</v>
      </c>
      <c r="I12" s="73">
        <v>5167</v>
      </c>
      <c r="K12" s="7" t="s">
        <v>8</v>
      </c>
      <c r="L12" s="106">
        <v>0.28803010565928489</v>
      </c>
      <c r="M12" s="106">
        <v>0.47727544282771928</v>
      </c>
      <c r="N12" s="108">
        <v>0.15986065415134498</v>
      </c>
    </row>
    <row r="13" spans="1:18" ht="13.5" thickBot="1" x14ac:dyDescent="0.25">
      <c r="A13" s="30" t="s">
        <v>9</v>
      </c>
      <c r="B13" s="28">
        <v>7507</v>
      </c>
      <c r="C13" s="28">
        <v>4022598.059196624</v>
      </c>
      <c r="D13" s="29">
        <v>5559</v>
      </c>
      <c r="E13" s="19"/>
      <c r="F13" s="55" t="s">
        <v>9</v>
      </c>
      <c r="G13" s="72">
        <v>6722</v>
      </c>
      <c r="H13" s="72">
        <v>3428691.5389174446</v>
      </c>
      <c r="I13" s="73">
        <v>5343</v>
      </c>
      <c r="K13" s="7" t="s">
        <v>9</v>
      </c>
      <c r="L13" s="106">
        <v>0.11678072002380246</v>
      </c>
      <c r="M13" s="106">
        <v>0.17321666692323556</v>
      </c>
      <c r="N13" s="108">
        <v>4.0426726558113524E-2</v>
      </c>
    </row>
    <row r="14" spans="1:18" ht="13.5" thickBot="1" x14ac:dyDescent="0.25">
      <c r="A14" s="30" t="s">
        <v>10</v>
      </c>
      <c r="B14" s="28">
        <v>4448</v>
      </c>
      <c r="C14" s="28">
        <v>4728862.0241243439</v>
      </c>
      <c r="D14" s="29">
        <v>2713</v>
      </c>
      <c r="E14" s="19"/>
      <c r="F14" s="55" t="s">
        <v>10</v>
      </c>
      <c r="G14" s="72">
        <v>5023</v>
      </c>
      <c r="H14" s="72">
        <v>5342036.3634738848</v>
      </c>
      <c r="I14" s="73">
        <v>2705</v>
      </c>
      <c r="K14" s="7" t="s">
        <v>10</v>
      </c>
      <c r="L14" s="106">
        <v>-0.11447342225761492</v>
      </c>
      <c r="M14" s="106">
        <v>-0.11478288383473267</v>
      </c>
      <c r="N14" s="108">
        <v>2.9574861367838157E-3</v>
      </c>
    </row>
    <row r="15" spans="1:18" ht="13.5" thickBot="1" x14ac:dyDescent="0.25">
      <c r="A15" s="30" t="s">
        <v>11</v>
      </c>
      <c r="B15" s="28">
        <v>21900</v>
      </c>
      <c r="C15" s="28">
        <v>16715863.222260315</v>
      </c>
      <c r="D15" s="29">
        <v>14723</v>
      </c>
      <c r="E15" s="19"/>
      <c r="F15" s="55" t="s">
        <v>11</v>
      </c>
      <c r="G15" s="72">
        <v>20016</v>
      </c>
      <c r="H15" s="72">
        <v>17512726.370840933</v>
      </c>
      <c r="I15" s="73">
        <v>14315</v>
      </c>
      <c r="K15" s="7" t="s">
        <v>11</v>
      </c>
      <c r="L15" s="106">
        <v>9.4124700239808234E-2</v>
      </c>
      <c r="M15" s="106">
        <v>-4.5501947081604155E-2</v>
      </c>
      <c r="N15" s="108">
        <v>2.8501571777855395E-2</v>
      </c>
    </row>
    <row r="16" spans="1:18" ht="13.5" thickBot="1" x14ac:dyDescent="0.25">
      <c r="A16" s="31" t="s">
        <v>12</v>
      </c>
      <c r="B16" s="32">
        <v>31294</v>
      </c>
      <c r="C16" s="32">
        <v>30616293.308026925</v>
      </c>
      <c r="D16" s="33">
        <v>19597</v>
      </c>
      <c r="E16" s="19"/>
      <c r="F16" s="56" t="s">
        <v>12</v>
      </c>
      <c r="G16" s="102">
        <v>30852</v>
      </c>
      <c r="H16" s="102">
        <v>29495167.344219685</v>
      </c>
      <c r="I16" s="103">
        <v>19056</v>
      </c>
      <c r="K16" s="8" t="s">
        <v>12</v>
      </c>
      <c r="L16" s="109">
        <v>1.4326461817710356E-2</v>
      </c>
      <c r="M16" s="109">
        <v>3.8010496795060744E-2</v>
      </c>
      <c r="N16" s="110">
        <v>2.8390008396305566E-2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52423</v>
      </c>
      <c r="C18" s="82">
        <v>52930571.623290718</v>
      </c>
      <c r="D18" s="82">
        <v>33386</v>
      </c>
      <c r="E18" s="19"/>
      <c r="F18" s="61" t="s">
        <v>13</v>
      </c>
      <c r="G18" s="62">
        <v>54297</v>
      </c>
      <c r="H18" s="62">
        <v>56729171.155015573</v>
      </c>
      <c r="I18" s="63">
        <v>34959</v>
      </c>
      <c r="K18" s="100" t="s">
        <v>13</v>
      </c>
      <c r="L18" s="101">
        <v>-3.4513877378124058E-2</v>
      </c>
      <c r="M18" s="101">
        <v>-6.696025086185331E-2</v>
      </c>
      <c r="N18" s="113">
        <v>-4.4995566234732109E-2</v>
      </c>
    </row>
    <row r="19" spans="1:18" ht="13.5" thickBot="1" x14ac:dyDescent="0.25">
      <c r="A19" s="36" t="s">
        <v>14</v>
      </c>
      <c r="B19" s="119">
        <v>3792</v>
      </c>
      <c r="C19" s="119">
        <v>4567368.1807011412</v>
      </c>
      <c r="D19" s="120">
        <v>1673</v>
      </c>
      <c r="E19" s="19"/>
      <c r="F19" s="64" t="s">
        <v>14</v>
      </c>
      <c r="G19" s="123">
        <v>2933</v>
      </c>
      <c r="H19" s="123">
        <v>3956005.745458913</v>
      </c>
      <c r="I19" s="124">
        <v>1369</v>
      </c>
      <c r="K19" s="9" t="s">
        <v>14</v>
      </c>
      <c r="L19" s="127">
        <v>0.29287419024889183</v>
      </c>
      <c r="M19" s="127">
        <v>0.15454033046944105</v>
      </c>
      <c r="N19" s="129">
        <v>0.22205989773557344</v>
      </c>
    </row>
    <row r="20" spans="1:18" ht="13.5" thickBot="1" x14ac:dyDescent="0.25">
      <c r="A20" s="37" t="s">
        <v>15</v>
      </c>
      <c r="B20" s="119">
        <v>2948</v>
      </c>
      <c r="C20" s="119">
        <v>2514343.3899999997</v>
      </c>
      <c r="D20" s="120">
        <v>2172</v>
      </c>
      <c r="E20" s="19"/>
      <c r="F20" s="64" t="s">
        <v>15</v>
      </c>
      <c r="G20" s="123">
        <v>3918</v>
      </c>
      <c r="H20" s="123">
        <v>2974709.9264602149</v>
      </c>
      <c r="I20" s="124">
        <v>2844</v>
      </c>
      <c r="K20" s="10" t="s">
        <v>15</v>
      </c>
      <c r="L20" s="127">
        <v>-0.24757529351710061</v>
      </c>
      <c r="M20" s="127">
        <v>-0.15476014396066939</v>
      </c>
      <c r="N20" s="129">
        <v>-0.23628691983122363</v>
      </c>
    </row>
    <row r="21" spans="1:18" ht="13.5" thickBot="1" x14ac:dyDescent="0.25">
      <c r="A21" s="38" t="s">
        <v>16</v>
      </c>
      <c r="B21" s="121">
        <v>45683</v>
      </c>
      <c r="C21" s="121">
        <v>45848860.05258958</v>
      </c>
      <c r="D21" s="122">
        <v>29541</v>
      </c>
      <c r="E21" s="19"/>
      <c r="F21" s="65" t="s">
        <v>16</v>
      </c>
      <c r="G21" s="125">
        <v>47446</v>
      </c>
      <c r="H21" s="125">
        <v>49798455.483096443</v>
      </c>
      <c r="I21" s="126">
        <v>30746</v>
      </c>
      <c r="K21" s="11" t="s">
        <v>16</v>
      </c>
      <c r="L21" s="128">
        <v>-3.7158032289339449E-2</v>
      </c>
      <c r="M21" s="128">
        <v>-7.9311604992397977E-2</v>
      </c>
      <c r="N21" s="130">
        <v>-3.9192090027971083E-2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16265</v>
      </c>
      <c r="C23" s="78">
        <v>18928291.030400492</v>
      </c>
      <c r="D23" s="78">
        <v>9748</v>
      </c>
      <c r="E23" s="19"/>
      <c r="F23" s="50" t="s">
        <v>17</v>
      </c>
      <c r="G23" s="48">
        <v>16975</v>
      </c>
      <c r="H23" s="48">
        <v>19657032.290884182</v>
      </c>
      <c r="I23" s="51">
        <v>10794</v>
      </c>
      <c r="K23" s="94" t="s">
        <v>17</v>
      </c>
      <c r="L23" s="92">
        <v>-4.1826215022091273E-2</v>
      </c>
      <c r="M23" s="92">
        <v>-3.7072801717970338E-2</v>
      </c>
      <c r="N23" s="92">
        <v>-9.690568834537705E-2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16265</v>
      </c>
      <c r="C24" s="32">
        <v>18928291.030400492</v>
      </c>
      <c r="D24" s="33">
        <v>9748</v>
      </c>
      <c r="E24" s="19"/>
      <c r="F24" s="67" t="s">
        <v>18</v>
      </c>
      <c r="G24" s="57">
        <v>16975</v>
      </c>
      <c r="H24" s="57">
        <v>19657032.290884182</v>
      </c>
      <c r="I24" s="58">
        <v>10794</v>
      </c>
      <c r="K24" s="12" t="s">
        <v>18</v>
      </c>
      <c r="L24" s="97">
        <v>-4.1826215022091273E-2</v>
      </c>
      <c r="M24" s="97">
        <v>-3.7072801717970338E-2</v>
      </c>
      <c r="N24" s="98">
        <v>-9.690568834537705E-2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10758</v>
      </c>
      <c r="C26" s="78">
        <v>5457854.0117731374</v>
      </c>
      <c r="D26" s="78">
        <v>9331</v>
      </c>
      <c r="E26" s="19"/>
      <c r="F26" s="47" t="s">
        <v>19</v>
      </c>
      <c r="G26" s="48">
        <v>10917</v>
      </c>
      <c r="H26" s="48">
        <v>6325660.6648030635</v>
      </c>
      <c r="I26" s="51">
        <v>9021</v>
      </c>
      <c r="K26" s="91" t="s">
        <v>19</v>
      </c>
      <c r="L26" s="92">
        <v>-1.4564440780434174E-2</v>
      </c>
      <c r="M26" s="92">
        <v>-0.13718830316942765</v>
      </c>
      <c r="N26" s="92">
        <v>3.436426116838498E-2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10758</v>
      </c>
      <c r="C27" s="32">
        <v>5457854.0117731374</v>
      </c>
      <c r="D27" s="33">
        <v>9331</v>
      </c>
      <c r="E27" s="19"/>
      <c r="F27" s="68" t="s">
        <v>20</v>
      </c>
      <c r="G27" s="57">
        <v>10917</v>
      </c>
      <c r="H27" s="57">
        <v>6325660.6648030635</v>
      </c>
      <c r="I27" s="58">
        <v>9021</v>
      </c>
      <c r="K27" s="13" t="s">
        <v>20</v>
      </c>
      <c r="L27" s="97">
        <v>-1.4564440780434174E-2</v>
      </c>
      <c r="M27" s="97">
        <v>-0.13718830316942765</v>
      </c>
      <c r="N27" s="98">
        <v>3.436426116838498E-2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46351</v>
      </c>
      <c r="C29" s="78">
        <v>27424156.561325561</v>
      </c>
      <c r="D29" s="78">
        <v>35715</v>
      </c>
      <c r="E29" s="19"/>
      <c r="F29" s="47" t="s">
        <v>21</v>
      </c>
      <c r="G29" s="48">
        <v>45493</v>
      </c>
      <c r="H29" s="48">
        <v>26469360.472056568</v>
      </c>
      <c r="I29" s="51">
        <v>35083</v>
      </c>
      <c r="K29" s="91" t="s">
        <v>21</v>
      </c>
      <c r="L29" s="92">
        <v>1.8860044402435605E-2</v>
      </c>
      <c r="M29" s="92">
        <v>3.6071747569306201E-2</v>
      </c>
      <c r="N29" s="92">
        <v>1.8014422939885311E-2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20151</v>
      </c>
      <c r="C30" s="28">
        <v>13500514.585994394</v>
      </c>
      <c r="D30" s="29">
        <v>14995</v>
      </c>
      <c r="E30" s="19"/>
      <c r="F30" s="69" t="s">
        <v>22</v>
      </c>
      <c r="G30" s="53">
        <v>19855</v>
      </c>
      <c r="H30" s="53">
        <v>12820689.560588434</v>
      </c>
      <c r="I30" s="54">
        <v>15032</v>
      </c>
      <c r="K30" s="14" t="s">
        <v>22</v>
      </c>
      <c r="L30" s="95">
        <v>1.4908083606144595E-2</v>
      </c>
      <c r="M30" s="95">
        <v>5.302562098498842E-2</v>
      </c>
      <c r="N30" s="96">
        <v>-2.4614156466205017E-3</v>
      </c>
    </row>
    <row r="31" spans="1:18" ht="13.5" thickBot="1" x14ac:dyDescent="0.25">
      <c r="A31" s="87" t="s">
        <v>23</v>
      </c>
      <c r="B31" s="32">
        <v>26200</v>
      </c>
      <c r="C31" s="32">
        <v>13923641.975331169</v>
      </c>
      <c r="D31" s="33">
        <v>20720</v>
      </c>
      <c r="E31" s="19"/>
      <c r="F31" s="69" t="s">
        <v>23</v>
      </c>
      <c r="G31" s="70">
        <v>25638</v>
      </c>
      <c r="H31" s="70">
        <v>13648670.911468135</v>
      </c>
      <c r="I31" s="71">
        <v>20051</v>
      </c>
      <c r="K31" s="15" t="s">
        <v>23</v>
      </c>
      <c r="L31" s="97">
        <v>2.192058662922225E-2</v>
      </c>
      <c r="M31" s="97">
        <v>2.0146361916601796E-2</v>
      </c>
      <c r="N31" s="98">
        <v>3.3364919455388664E-2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27605</v>
      </c>
      <c r="C33" s="78">
        <v>26544361.32594043</v>
      </c>
      <c r="D33" s="78">
        <v>17676</v>
      </c>
      <c r="E33" s="19"/>
      <c r="F33" s="50" t="s">
        <v>24</v>
      </c>
      <c r="G33" s="48">
        <v>26784</v>
      </c>
      <c r="H33" s="48">
        <v>23038198.543640062</v>
      </c>
      <c r="I33" s="51">
        <v>17591</v>
      </c>
      <c r="K33" s="94" t="s">
        <v>24</v>
      </c>
      <c r="L33" s="92">
        <v>3.0652628434886475E-2</v>
      </c>
      <c r="M33" s="92">
        <v>0.15218910348649128</v>
      </c>
      <c r="N33" s="92">
        <v>4.8320163720083631E-3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27605</v>
      </c>
      <c r="C34" s="32">
        <v>26544361.32594043</v>
      </c>
      <c r="D34" s="33">
        <v>17676</v>
      </c>
      <c r="E34" s="19"/>
      <c r="F34" s="67" t="s">
        <v>25</v>
      </c>
      <c r="G34" s="57">
        <v>26784</v>
      </c>
      <c r="H34" s="57">
        <v>23038198.543640062</v>
      </c>
      <c r="I34" s="58">
        <v>17591</v>
      </c>
      <c r="K34" s="12" t="s">
        <v>25</v>
      </c>
      <c r="L34" s="97">
        <v>3.0652628434886475E-2</v>
      </c>
      <c r="M34" s="97">
        <v>0.15218910348649128</v>
      </c>
      <c r="N34" s="98">
        <v>4.8320163720083631E-3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44444</v>
      </c>
      <c r="C36" s="78">
        <v>45623453.712507881</v>
      </c>
      <c r="D36" s="78">
        <v>28352</v>
      </c>
      <c r="E36" s="19"/>
      <c r="F36" s="47" t="s">
        <v>26</v>
      </c>
      <c r="G36" s="48">
        <v>42038</v>
      </c>
      <c r="H36" s="48">
        <v>41816898.644923583</v>
      </c>
      <c r="I36" s="51">
        <v>27742</v>
      </c>
      <c r="K36" s="91" t="s">
        <v>26</v>
      </c>
      <c r="L36" s="92">
        <v>5.723393120510023E-2</v>
      </c>
      <c r="M36" s="92">
        <v>9.1029110023356452E-2</v>
      </c>
      <c r="N36" s="107">
        <v>2.1988320957393226E-2</v>
      </c>
    </row>
    <row r="37" spans="1:18" ht="13.5" thickBot="1" x14ac:dyDescent="0.25">
      <c r="A37" s="36" t="s">
        <v>27</v>
      </c>
      <c r="B37" s="32">
        <v>5001</v>
      </c>
      <c r="C37" s="32">
        <v>4259009.1274575936</v>
      </c>
      <c r="D37" s="32">
        <v>3131</v>
      </c>
      <c r="E37" s="19"/>
      <c r="F37" s="69" t="s">
        <v>27</v>
      </c>
      <c r="G37" s="105">
        <v>4969</v>
      </c>
      <c r="H37" s="105">
        <v>4621014.7161689783</v>
      </c>
      <c r="I37" s="105">
        <v>2925</v>
      </c>
      <c r="K37" s="9" t="s">
        <v>27</v>
      </c>
      <c r="L37" s="95">
        <v>6.4399275508151277E-3</v>
      </c>
      <c r="M37" s="95">
        <v>-7.8338982008588576E-2</v>
      </c>
      <c r="N37" s="96">
        <v>7.0427350427350488E-2</v>
      </c>
    </row>
    <row r="38" spans="1:18" ht="13.5" thickBot="1" x14ac:dyDescent="0.25">
      <c r="A38" s="37" t="s">
        <v>28</v>
      </c>
      <c r="B38" s="32">
        <v>3720</v>
      </c>
      <c r="C38" s="32">
        <v>5073731.6778212152</v>
      </c>
      <c r="D38" s="32">
        <v>1413</v>
      </c>
      <c r="E38" s="19"/>
      <c r="F38" s="64" t="s">
        <v>28</v>
      </c>
      <c r="G38" s="105">
        <v>3888</v>
      </c>
      <c r="H38" s="105">
        <v>5505351.9496655446</v>
      </c>
      <c r="I38" s="105">
        <v>1559</v>
      </c>
      <c r="K38" s="10" t="s">
        <v>28</v>
      </c>
      <c r="L38" s="106">
        <v>-4.3209876543209846E-2</v>
      </c>
      <c r="M38" s="106">
        <v>-7.8400123332814431E-2</v>
      </c>
      <c r="N38" s="108">
        <v>-9.3649775497113508E-2</v>
      </c>
    </row>
    <row r="39" spans="1:18" ht="13.5" thickBot="1" x14ac:dyDescent="0.25">
      <c r="A39" s="37" t="s">
        <v>29</v>
      </c>
      <c r="B39" s="32">
        <v>3110</v>
      </c>
      <c r="C39" s="32">
        <v>3654570.6687466428</v>
      </c>
      <c r="D39" s="32">
        <v>2039</v>
      </c>
      <c r="E39" s="19"/>
      <c r="F39" s="64" t="s">
        <v>29</v>
      </c>
      <c r="G39" s="105">
        <v>2754</v>
      </c>
      <c r="H39" s="105">
        <v>3342462.1662825295</v>
      </c>
      <c r="I39" s="105">
        <v>1721</v>
      </c>
      <c r="K39" s="10" t="s">
        <v>29</v>
      </c>
      <c r="L39" s="106">
        <v>0.12926652142338413</v>
      </c>
      <c r="M39" s="106">
        <v>9.3376824310098083E-2</v>
      </c>
      <c r="N39" s="108">
        <v>0.18477629285299235</v>
      </c>
    </row>
    <row r="40" spans="1:18" ht="13.5" thickBot="1" x14ac:dyDescent="0.25">
      <c r="A40" s="37" t="s">
        <v>30</v>
      </c>
      <c r="B40" s="32">
        <v>21839</v>
      </c>
      <c r="C40" s="32">
        <v>22252409.129263669</v>
      </c>
      <c r="D40" s="32">
        <v>14252</v>
      </c>
      <c r="E40" s="19"/>
      <c r="F40" s="64" t="s">
        <v>30</v>
      </c>
      <c r="G40" s="105">
        <v>21083</v>
      </c>
      <c r="H40" s="105">
        <v>20088104.298340708</v>
      </c>
      <c r="I40" s="105">
        <v>14941</v>
      </c>
      <c r="K40" s="10" t="s">
        <v>30</v>
      </c>
      <c r="L40" s="106">
        <v>3.5858274439121596E-2</v>
      </c>
      <c r="M40" s="106">
        <v>0.10774062095554404</v>
      </c>
      <c r="N40" s="108">
        <v>-4.6114717890368806E-2</v>
      </c>
    </row>
    <row r="41" spans="1:18" ht="13.5" thickBot="1" x14ac:dyDescent="0.25">
      <c r="A41" s="38" t="s">
        <v>31</v>
      </c>
      <c r="B41" s="32">
        <v>10774</v>
      </c>
      <c r="C41" s="32">
        <v>10383733.109218763</v>
      </c>
      <c r="D41" s="32">
        <v>7517</v>
      </c>
      <c r="E41" s="19"/>
      <c r="F41" s="65" t="s">
        <v>31</v>
      </c>
      <c r="G41" s="105">
        <v>9344</v>
      </c>
      <c r="H41" s="105">
        <v>8259965.5144658256</v>
      </c>
      <c r="I41" s="105">
        <v>6596</v>
      </c>
      <c r="K41" s="11" t="s">
        <v>31</v>
      </c>
      <c r="L41" s="111">
        <v>0.15303938356164393</v>
      </c>
      <c r="M41" s="111">
        <v>0.25711579437390442</v>
      </c>
      <c r="N41" s="112">
        <v>0.13963007883565792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68746</v>
      </c>
      <c r="C43" s="78">
        <v>64324508.459801614</v>
      </c>
      <c r="D43" s="78">
        <v>47330</v>
      </c>
      <c r="E43" s="19"/>
      <c r="F43" s="47" t="s">
        <v>32</v>
      </c>
      <c r="G43" s="48">
        <v>67597</v>
      </c>
      <c r="H43" s="48">
        <v>64810103.419455655</v>
      </c>
      <c r="I43" s="51">
        <v>46508</v>
      </c>
      <c r="K43" s="91" t="s">
        <v>32</v>
      </c>
      <c r="L43" s="92">
        <v>1.6997795760166801E-2</v>
      </c>
      <c r="M43" s="92">
        <v>-7.4925811568489209E-3</v>
      </c>
      <c r="N43" s="92">
        <v>1.7674378601530982E-2</v>
      </c>
    </row>
    <row r="44" spans="1:18" ht="13.5" thickBot="1" x14ac:dyDescent="0.25">
      <c r="A44" s="36" t="s">
        <v>33</v>
      </c>
      <c r="B44" s="119">
        <v>3049</v>
      </c>
      <c r="C44" s="119">
        <v>1986742.5304</v>
      </c>
      <c r="D44" s="120">
        <v>2301</v>
      </c>
      <c r="E44" s="132"/>
      <c r="F44" s="133" t="s">
        <v>33</v>
      </c>
      <c r="G44" s="123">
        <v>2889</v>
      </c>
      <c r="H44" s="123">
        <v>2095799.6897352182</v>
      </c>
      <c r="I44" s="124">
        <v>2212</v>
      </c>
      <c r="J44" s="134"/>
      <c r="K44" s="135" t="s">
        <v>33</v>
      </c>
      <c r="L44" s="140">
        <v>5.538248528902745E-2</v>
      </c>
      <c r="M44" s="140">
        <v>-5.2036060444782484E-2</v>
      </c>
      <c r="N44" s="141">
        <v>4.0235081374321968E-2</v>
      </c>
    </row>
    <row r="45" spans="1:18" ht="13.5" thickBot="1" x14ac:dyDescent="0.25">
      <c r="A45" s="37" t="s">
        <v>34</v>
      </c>
      <c r="B45" s="119">
        <v>10811</v>
      </c>
      <c r="C45" s="119">
        <v>12299390.58963448</v>
      </c>
      <c r="D45" s="120">
        <v>7026</v>
      </c>
      <c r="E45" s="132"/>
      <c r="F45" s="136" t="s">
        <v>34</v>
      </c>
      <c r="G45" s="123">
        <v>11045</v>
      </c>
      <c r="H45" s="123">
        <v>12840940.017588807</v>
      </c>
      <c r="I45" s="124">
        <v>7102</v>
      </c>
      <c r="J45" s="134"/>
      <c r="K45" s="137" t="s">
        <v>34</v>
      </c>
      <c r="L45" s="127">
        <v>-2.1186057039384365E-2</v>
      </c>
      <c r="M45" s="127">
        <v>-4.2173659187921042E-2</v>
      </c>
      <c r="N45" s="129">
        <v>-1.070121092649956E-2</v>
      </c>
    </row>
    <row r="46" spans="1:18" ht="13.5" thickBot="1" x14ac:dyDescent="0.25">
      <c r="A46" s="37" t="s">
        <v>35</v>
      </c>
      <c r="B46" s="119">
        <v>3067</v>
      </c>
      <c r="C46" s="119">
        <v>2119529.0912494999</v>
      </c>
      <c r="D46" s="120">
        <v>2186</v>
      </c>
      <c r="E46" s="132"/>
      <c r="F46" s="136" t="s">
        <v>35</v>
      </c>
      <c r="G46" s="123">
        <v>3590</v>
      </c>
      <c r="H46" s="123">
        <v>3063913.6538082613</v>
      </c>
      <c r="I46" s="124">
        <v>2786</v>
      </c>
      <c r="J46" s="134"/>
      <c r="K46" s="137" t="s">
        <v>35</v>
      </c>
      <c r="L46" s="127">
        <v>-0.14568245125348189</v>
      </c>
      <c r="M46" s="127">
        <v>-0.30822819089074127</v>
      </c>
      <c r="N46" s="129">
        <v>-0.21536252692031588</v>
      </c>
    </row>
    <row r="47" spans="1:18" ht="13.5" thickBot="1" x14ac:dyDescent="0.25">
      <c r="A47" s="37" t="s">
        <v>36</v>
      </c>
      <c r="B47" s="119">
        <v>15991</v>
      </c>
      <c r="C47" s="119">
        <v>14879338.53700098</v>
      </c>
      <c r="D47" s="120">
        <v>12019</v>
      </c>
      <c r="E47" s="132"/>
      <c r="F47" s="136" t="s">
        <v>36</v>
      </c>
      <c r="G47" s="123">
        <v>14514</v>
      </c>
      <c r="H47" s="123">
        <v>14163973.006699607</v>
      </c>
      <c r="I47" s="124">
        <v>10521</v>
      </c>
      <c r="J47" s="134"/>
      <c r="K47" s="137" t="s">
        <v>36</v>
      </c>
      <c r="L47" s="127">
        <v>0.10176381424831193</v>
      </c>
      <c r="M47" s="127">
        <v>5.0505993619375245E-2</v>
      </c>
      <c r="N47" s="129">
        <v>0.14238190286094476</v>
      </c>
    </row>
    <row r="48" spans="1:18" ht="13.5" thickBot="1" x14ac:dyDescent="0.25">
      <c r="A48" s="37" t="s">
        <v>37</v>
      </c>
      <c r="B48" s="119">
        <v>4823</v>
      </c>
      <c r="C48" s="119">
        <v>4595883.3157748608</v>
      </c>
      <c r="D48" s="120">
        <v>2914</v>
      </c>
      <c r="E48" s="132"/>
      <c r="F48" s="136" t="s">
        <v>37</v>
      </c>
      <c r="G48" s="123">
        <v>5443</v>
      </c>
      <c r="H48" s="123">
        <v>5474905.6666387711</v>
      </c>
      <c r="I48" s="124">
        <v>3260</v>
      </c>
      <c r="J48" s="134"/>
      <c r="K48" s="137" t="s">
        <v>37</v>
      </c>
      <c r="L48" s="127">
        <v>-0.11390777144956821</v>
      </c>
      <c r="M48" s="127">
        <v>-0.16055479388808747</v>
      </c>
      <c r="N48" s="129">
        <v>-0.10613496932515343</v>
      </c>
    </row>
    <row r="49" spans="1:20" ht="13.5" thickBot="1" x14ac:dyDescent="0.25">
      <c r="A49" s="37" t="s">
        <v>38</v>
      </c>
      <c r="B49" s="119">
        <v>7519</v>
      </c>
      <c r="C49" s="119">
        <v>6195507.9196914285</v>
      </c>
      <c r="D49" s="120">
        <v>5571</v>
      </c>
      <c r="E49" s="132"/>
      <c r="F49" s="136" t="s">
        <v>38</v>
      </c>
      <c r="G49" s="123">
        <v>7246</v>
      </c>
      <c r="H49" s="123">
        <v>6956901.8186734337</v>
      </c>
      <c r="I49" s="124">
        <v>4780</v>
      </c>
      <c r="J49" s="134"/>
      <c r="K49" s="137" t="s">
        <v>38</v>
      </c>
      <c r="L49" s="127">
        <v>3.7675959149875871E-2</v>
      </c>
      <c r="M49" s="127">
        <v>-0.10944439332725708</v>
      </c>
      <c r="N49" s="129">
        <v>0.16548117154811726</v>
      </c>
    </row>
    <row r="50" spans="1:20" ht="13.5" thickBot="1" x14ac:dyDescent="0.25">
      <c r="A50" s="37" t="s">
        <v>39</v>
      </c>
      <c r="B50" s="119">
        <v>1948</v>
      </c>
      <c r="C50" s="119">
        <v>2981200.4998826692</v>
      </c>
      <c r="D50" s="120">
        <v>973</v>
      </c>
      <c r="E50" s="132"/>
      <c r="F50" s="136" t="s">
        <v>39</v>
      </c>
      <c r="G50" s="123">
        <v>2167</v>
      </c>
      <c r="H50" s="123">
        <v>2766897.5966802649</v>
      </c>
      <c r="I50" s="124">
        <v>1202</v>
      </c>
      <c r="J50" s="134"/>
      <c r="K50" s="137" t="s">
        <v>39</v>
      </c>
      <c r="L50" s="127">
        <v>-0.10106137517305025</v>
      </c>
      <c r="M50" s="127">
        <v>7.7452415824686094E-2</v>
      </c>
      <c r="N50" s="129">
        <v>-0.1905158069883528</v>
      </c>
    </row>
    <row r="51" spans="1:20" ht="13.5" thickBot="1" x14ac:dyDescent="0.25">
      <c r="A51" s="37" t="s">
        <v>40</v>
      </c>
      <c r="B51" s="119">
        <v>18234</v>
      </c>
      <c r="C51" s="119">
        <v>16306419.193667695</v>
      </c>
      <c r="D51" s="120">
        <v>12031</v>
      </c>
      <c r="E51" s="132"/>
      <c r="F51" s="136" t="s">
        <v>40</v>
      </c>
      <c r="G51" s="123">
        <v>17115</v>
      </c>
      <c r="H51" s="123">
        <v>14853257.252859933</v>
      </c>
      <c r="I51" s="124">
        <v>11835</v>
      </c>
      <c r="J51" s="134"/>
      <c r="K51" s="137" t="s">
        <v>40</v>
      </c>
      <c r="L51" s="127">
        <v>6.5381244522348725E-2</v>
      </c>
      <c r="M51" s="127">
        <v>9.7834563562006593E-2</v>
      </c>
      <c r="N51" s="129">
        <v>1.6561047739754864E-2</v>
      </c>
    </row>
    <row r="52" spans="1:20" ht="13.5" thickBot="1" x14ac:dyDescent="0.25">
      <c r="A52" s="38" t="s">
        <v>41</v>
      </c>
      <c r="B52" s="121">
        <v>3304</v>
      </c>
      <c r="C52" s="121">
        <v>2960496.7824999997</v>
      </c>
      <c r="D52" s="122">
        <v>2309</v>
      </c>
      <c r="E52" s="132"/>
      <c r="F52" s="138" t="s">
        <v>41</v>
      </c>
      <c r="G52" s="125">
        <v>3588</v>
      </c>
      <c r="H52" s="125">
        <v>2593514.7167713549</v>
      </c>
      <c r="I52" s="126">
        <v>2810</v>
      </c>
      <c r="J52" s="134"/>
      <c r="K52" s="139" t="s">
        <v>41</v>
      </c>
      <c r="L52" s="128">
        <v>-7.9152731326644354E-2</v>
      </c>
      <c r="M52" s="128">
        <v>0.14149989716869538</v>
      </c>
      <c r="N52" s="130">
        <v>-0.17829181494661916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220829</v>
      </c>
      <c r="C54" s="78">
        <v>250750616.47209993</v>
      </c>
      <c r="D54" s="78">
        <v>134453</v>
      </c>
      <c r="E54" s="19"/>
      <c r="F54" s="47" t="s">
        <v>42</v>
      </c>
      <c r="G54" s="48">
        <v>211408</v>
      </c>
      <c r="H54" s="48">
        <v>248342353.05801746</v>
      </c>
      <c r="I54" s="51">
        <v>127103</v>
      </c>
      <c r="K54" s="91" t="s">
        <v>42</v>
      </c>
      <c r="L54" s="92">
        <v>4.4563119654885242E-2</v>
      </c>
      <c r="M54" s="92">
        <v>9.6973528052215485E-3</v>
      </c>
      <c r="N54" s="92">
        <v>5.7827116590481786E-2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175718</v>
      </c>
      <c r="C55" s="28">
        <v>199338422.13777986</v>
      </c>
      <c r="D55" s="29">
        <v>107108</v>
      </c>
      <c r="E55" s="19"/>
      <c r="F55" s="69" t="s">
        <v>43</v>
      </c>
      <c r="G55" s="53">
        <v>166734</v>
      </c>
      <c r="H55" s="53">
        <v>197476252.20634961</v>
      </c>
      <c r="I55" s="54">
        <v>101434</v>
      </c>
      <c r="K55" s="9" t="s">
        <v>43</v>
      </c>
      <c r="L55" s="95">
        <v>5.3882231578442408E-2</v>
      </c>
      <c r="M55" s="95">
        <v>9.4298423766134842E-3</v>
      </c>
      <c r="N55" s="96">
        <v>5.5937851213597067E-2</v>
      </c>
      <c r="R55" s="5"/>
      <c r="S55" s="5"/>
      <c r="T55" s="5"/>
    </row>
    <row r="56" spans="1:20" ht="13.5" thickBot="1" x14ac:dyDescent="0.25">
      <c r="A56" s="37" t="s">
        <v>44</v>
      </c>
      <c r="B56" s="28">
        <v>11634</v>
      </c>
      <c r="C56" s="28">
        <v>13092848.875795729</v>
      </c>
      <c r="D56" s="29">
        <v>7427</v>
      </c>
      <c r="E56" s="19"/>
      <c r="F56" s="64" t="s">
        <v>44</v>
      </c>
      <c r="G56" s="72">
        <v>10910</v>
      </c>
      <c r="H56" s="72">
        <v>12441912.584308676</v>
      </c>
      <c r="I56" s="73">
        <v>6846</v>
      </c>
      <c r="K56" s="10" t="s">
        <v>44</v>
      </c>
      <c r="L56" s="95">
        <v>6.6361136571952306E-2</v>
      </c>
      <c r="M56" s="95">
        <v>5.231802482746839E-2</v>
      </c>
      <c r="N56" s="96">
        <v>8.4867075664621705E-2</v>
      </c>
      <c r="R56" s="5"/>
      <c r="S56" s="5"/>
      <c r="T56" s="5"/>
    </row>
    <row r="57" spans="1:20" ht="13.5" thickBot="1" x14ac:dyDescent="0.25">
      <c r="A57" s="37" t="s">
        <v>45</v>
      </c>
      <c r="B57" s="28">
        <v>8422</v>
      </c>
      <c r="C57" s="28">
        <v>10169198.293809868</v>
      </c>
      <c r="D57" s="29">
        <v>4275</v>
      </c>
      <c r="E57" s="19"/>
      <c r="F57" s="64" t="s">
        <v>45</v>
      </c>
      <c r="G57" s="72">
        <v>11177</v>
      </c>
      <c r="H57" s="72">
        <v>13223155.56676925</v>
      </c>
      <c r="I57" s="73">
        <v>5209</v>
      </c>
      <c r="K57" s="10" t="s">
        <v>45</v>
      </c>
      <c r="L57" s="95">
        <v>-0.24648832423727296</v>
      </c>
      <c r="M57" s="95">
        <v>-0.23095525553932061</v>
      </c>
      <c r="N57" s="96">
        <v>-0.17930504895373389</v>
      </c>
      <c r="R57" s="5"/>
      <c r="S57" s="5"/>
      <c r="T57" s="5"/>
    </row>
    <row r="58" spans="1:20" ht="13.5" thickBot="1" x14ac:dyDescent="0.25">
      <c r="A58" s="38" t="s">
        <v>46</v>
      </c>
      <c r="B58" s="32">
        <v>25055</v>
      </c>
      <c r="C58" s="32">
        <v>28150147.164714463</v>
      </c>
      <c r="D58" s="33">
        <v>15643</v>
      </c>
      <c r="E58" s="19"/>
      <c r="F58" s="65" t="s">
        <v>46</v>
      </c>
      <c r="G58" s="70">
        <v>22587</v>
      </c>
      <c r="H58" s="70">
        <v>25201032.700589951</v>
      </c>
      <c r="I58" s="71">
        <v>13614</v>
      </c>
      <c r="K58" s="11" t="s">
        <v>46</v>
      </c>
      <c r="L58" s="97">
        <v>0.10926639217248857</v>
      </c>
      <c r="M58" s="97">
        <v>0.11702355610432869</v>
      </c>
      <c r="N58" s="98">
        <v>0.14903775525194662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114345</v>
      </c>
      <c r="C60" s="78">
        <v>89096850.018793762</v>
      </c>
      <c r="D60" s="78">
        <v>84934</v>
      </c>
      <c r="E60" s="19"/>
      <c r="F60" s="47" t="s">
        <v>47</v>
      </c>
      <c r="G60" s="48">
        <v>111780</v>
      </c>
      <c r="H60" s="48">
        <v>84935193.854641616</v>
      </c>
      <c r="I60" s="51">
        <v>84791</v>
      </c>
      <c r="K60" s="91" t="s">
        <v>47</v>
      </c>
      <c r="L60" s="92">
        <v>2.2946859903381744E-2</v>
      </c>
      <c r="M60" s="92">
        <v>4.8998018080401717E-2</v>
      </c>
      <c r="N60" s="92">
        <v>1.6864997464354214E-3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19709</v>
      </c>
      <c r="C61" s="28">
        <v>16475169.070105745</v>
      </c>
      <c r="D61" s="29">
        <v>13113</v>
      </c>
      <c r="E61" s="19"/>
      <c r="F61" s="69" t="s">
        <v>48</v>
      </c>
      <c r="G61" s="53">
        <v>19320</v>
      </c>
      <c r="H61" s="53">
        <v>16509382.457231905</v>
      </c>
      <c r="I61" s="54">
        <v>12549</v>
      </c>
      <c r="K61" s="9" t="s">
        <v>48</v>
      </c>
      <c r="L61" s="95">
        <v>2.0134575569358271E-2</v>
      </c>
      <c r="M61" s="95">
        <v>-2.0723601997101326E-3</v>
      </c>
      <c r="N61" s="96">
        <v>4.4943820224719211E-2</v>
      </c>
    </row>
    <row r="62" spans="1:20" ht="13.5" thickBot="1" x14ac:dyDescent="0.25">
      <c r="A62" s="37" t="s">
        <v>49</v>
      </c>
      <c r="B62" s="28">
        <v>10741</v>
      </c>
      <c r="C62" s="28">
        <v>13607398.299268555</v>
      </c>
      <c r="D62" s="29">
        <v>5945</v>
      </c>
      <c r="E62" s="19"/>
      <c r="F62" s="64" t="s">
        <v>49</v>
      </c>
      <c r="G62" s="72">
        <v>11005</v>
      </c>
      <c r="H62" s="72">
        <v>15664961.845339663</v>
      </c>
      <c r="I62" s="73">
        <v>5831</v>
      </c>
      <c r="K62" s="10" t="s">
        <v>49</v>
      </c>
      <c r="L62" s="95">
        <v>-2.3989095865515675E-2</v>
      </c>
      <c r="M62" s="95">
        <v>-0.13134813645800447</v>
      </c>
      <c r="N62" s="96">
        <v>1.955067741382277E-2</v>
      </c>
    </row>
    <row r="63" spans="1:20" ht="13.5" thickBot="1" x14ac:dyDescent="0.25">
      <c r="A63" s="38" t="s">
        <v>50</v>
      </c>
      <c r="B63" s="32">
        <v>83895</v>
      </c>
      <c r="C63" s="32">
        <v>59014282.649419442</v>
      </c>
      <c r="D63" s="33">
        <v>65876</v>
      </c>
      <c r="E63" s="19"/>
      <c r="F63" s="65" t="s">
        <v>50</v>
      </c>
      <c r="G63" s="70">
        <v>81455</v>
      </c>
      <c r="H63" s="70">
        <v>52760849.552070051</v>
      </c>
      <c r="I63" s="71">
        <v>66411</v>
      </c>
      <c r="K63" s="11" t="s">
        <v>50</v>
      </c>
      <c r="L63" s="97">
        <v>2.9955189982198815E-2</v>
      </c>
      <c r="M63" s="97">
        <v>0.11852411684875985</v>
      </c>
      <c r="N63" s="98">
        <v>-8.0558943548508788E-3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7780</v>
      </c>
      <c r="C65" s="78">
        <v>8746907.7240203917</v>
      </c>
      <c r="D65" s="78">
        <v>4112</v>
      </c>
      <c r="E65" s="19"/>
      <c r="F65" s="47" t="s">
        <v>51</v>
      </c>
      <c r="G65" s="48">
        <v>8119</v>
      </c>
      <c r="H65" s="48">
        <v>8644852.0094249584</v>
      </c>
      <c r="I65" s="51">
        <v>4414</v>
      </c>
      <c r="K65" s="91" t="s">
        <v>51</v>
      </c>
      <c r="L65" s="92">
        <v>-4.1753910580120679E-2</v>
      </c>
      <c r="M65" s="92">
        <v>1.1805374399025848E-2</v>
      </c>
      <c r="N65" s="92">
        <v>-6.8418667874943329E-2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4747</v>
      </c>
      <c r="C66" s="28">
        <v>5472820.1071448429</v>
      </c>
      <c r="D66" s="29">
        <v>2216</v>
      </c>
      <c r="E66" s="19"/>
      <c r="F66" s="69" t="s">
        <v>52</v>
      </c>
      <c r="G66" s="53">
        <v>4852</v>
      </c>
      <c r="H66" s="53">
        <v>5673003.7491747374</v>
      </c>
      <c r="I66" s="54">
        <v>2219</v>
      </c>
      <c r="K66" s="9" t="s">
        <v>52</v>
      </c>
      <c r="L66" s="95">
        <v>-2.1640560593569669E-2</v>
      </c>
      <c r="M66" s="95">
        <v>-3.5287063235065808E-2</v>
      </c>
      <c r="N66" s="96">
        <v>-1.3519603424966276E-3</v>
      </c>
    </row>
    <row r="67" spans="1:18" ht="13.5" thickBot="1" x14ac:dyDescent="0.25">
      <c r="A67" s="38" t="s">
        <v>53</v>
      </c>
      <c r="B67" s="32">
        <v>3033</v>
      </c>
      <c r="C67" s="32">
        <v>3274087.6168755488</v>
      </c>
      <c r="D67" s="33">
        <v>1896</v>
      </c>
      <c r="E67" s="19"/>
      <c r="F67" s="65" t="s">
        <v>53</v>
      </c>
      <c r="G67" s="70">
        <v>3267</v>
      </c>
      <c r="H67" s="70">
        <v>2971848.2602502219</v>
      </c>
      <c r="I67" s="71">
        <v>2195</v>
      </c>
      <c r="K67" s="11" t="s">
        <v>53</v>
      </c>
      <c r="L67" s="97">
        <v>-7.1625344352617026E-2</v>
      </c>
      <c r="M67" s="97">
        <v>0.10170080372807422</v>
      </c>
      <c r="N67" s="98">
        <v>-0.13621867881548977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61577</v>
      </c>
      <c r="C69" s="78">
        <v>56137697.58109954</v>
      </c>
      <c r="D69" s="78">
        <v>38378</v>
      </c>
      <c r="E69" s="19"/>
      <c r="F69" s="47" t="s">
        <v>54</v>
      </c>
      <c r="G69" s="48">
        <v>55094</v>
      </c>
      <c r="H69" s="48">
        <v>51162691.14658317</v>
      </c>
      <c r="I69" s="51">
        <v>35124</v>
      </c>
      <c r="K69" s="91" t="s">
        <v>54</v>
      </c>
      <c r="L69" s="92">
        <v>0.11767161578393281</v>
      </c>
      <c r="M69" s="92">
        <v>9.723895133394711E-2</v>
      </c>
      <c r="N69" s="92">
        <v>9.26432069240406E-2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25627</v>
      </c>
      <c r="C70" s="28">
        <v>20533386.579320185</v>
      </c>
      <c r="D70" s="29">
        <v>17484</v>
      </c>
      <c r="E70" s="19"/>
      <c r="F70" s="69" t="s">
        <v>55</v>
      </c>
      <c r="G70" s="53">
        <v>23710</v>
      </c>
      <c r="H70" s="53">
        <v>18996547.446320519</v>
      </c>
      <c r="I70" s="54">
        <v>16581</v>
      </c>
      <c r="K70" s="9" t="s">
        <v>55</v>
      </c>
      <c r="L70" s="95">
        <v>8.085196119780691E-2</v>
      </c>
      <c r="M70" s="95">
        <v>8.0900970944451256E-2</v>
      </c>
      <c r="N70" s="96">
        <v>5.4459924009408356E-2</v>
      </c>
    </row>
    <row r="71" spans="1:18" ht="13.5" thickBot="1" x14ac:dyDescent="0.25">
      <c r="A71" s="37" t="s">
        <v>56</v>
      </c>
      <c r="B71" s="28">
        <v>3245</v>
      </c>
      <c r="C71" s="28">
        <v>3891037.4880031729</v>
      </c>
      <c r="D71" s="29">
        <v>1568</v>
      </c>
      <c r="E71" s="19"/>
      <c r="F71" s="64" t="s">
        <v>56</v>
      </c>
      <c r="G71" s="72">
        <v>2560</v>
      </c>
      <c r="H71" s="72">
        <v>2779854.718832429</v>
      </c>
      <c r="I71" s="73">
        <v>1412</v>
      </c>
      <c r="K71" s="10" t="s">
        <v>56</v>
      </c>
      <c r="L71" s="95">
        <v>0.267578125</v>
      </c>
      <c r="M71" s="95">
        <v>0.39972692157000678</v>
      </c>
      <c r="N71" s="96">
        <v>0.11048158640226635</v>
      </c>
    </row>
    <row r="72" spans="1:18" ht="13.5" thickBot="1" x14ac:dyDescent="0.25">
      <c r="A72" s="37" t="s">
        <v>57</v>
      </c>
      <c r="B72" s="28">
        <v>3716</v>
      </c>
      <c r="C72" s="28">
        <v>3078351.6520948163</v>
      </c>
      <c r="D72" s="29">
        <v>2316</v>
      </c>
      <c r="E72" s="19"/>
      <c r="F72" s="64" t="s">
        <v>57</v>
      </c>
      <c r="G72" s="72">
        <v>3173</v>
      </c>
      <c r="H72" s="72">
        <v>3012383.4808358257</v>
      </c>
      <c r="I72" s="73">
        <v>1955</v>
      </c>
      <c r="K72" s="10" t="s">
        <v>57</v>
      </c>
      <c r="L72" s="95">
        <v>0.1711314213677908</v>
      </c>
      <c r="M72" s="95">
        <v>2.1898995157378476E-2</v>
      </c>
      <c r="N72" s="96">
        <v>0.18465473145780043</v>
      </c>
    </row>
    <row r="73" spans="1:18" ht="13.5" thickBot="1" x14ac:dyDescent="0.25">
      <c r="A73" s="38" t="s">
        <v>58</v>
      </c>
      <c r="B73" s="32">
        <v>28989</v>
      </c>
      <c r="C73" s="32">
        <v>28634921.861681364</v>
      </c>
      <c r="D73" s="33">
        <v>17010</v>
      </c>
      <c r="E73" s="19"/>
      <c r="F73" s="65" t="s">
        <v>58</v>
      </c>
      <c r="G73" s="70">
        <v>25651</v>
      </c>
      <c r="H73" s="70">
        <v>26373905.500594396</v>
      </c>
      <c r="I73" s="71">
        <v>15176</v>
      </c>
      <c r="K73" s="11" t="s">
        <v>58</v>
      </c>
      <c r="L73" s="97">
        <v>0.13013137889361048</v>
      </c>
      <c r="M73" s="97">
        <v>8.5729296369701835E-2</v>
      </c>
      <c r="N73" s="98">
        <v>0.12084870848708484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156206</v>
      </c>
      <c r="C75" s="78">
        <v>166891194.47341332</v>
      </c>
      <c r="D75" s="78">
        <v>99293</v>
      </c>
      <c r="E75" s="19"/>
      <c r="F75" s="47" t="s">
        <v>59</v>
      </c>
      <c r="G75" s="48">
        <v>144305</v>
      </c>
      <c r="H75" s="48">
        <v>159625634.8155843</v>
      </c>
      <c r="I75" s="51">
        <v>89004</v>
      </c>
      <c r="K75" s="91" t="s">
        <v>59</v>
      </c>
      <c r="L75" s="92">
        <v>8.2471154845639383E-2</v>
      </c>
      <c r="M75" s="92">
        <v>4.5516245972790914E-2</v>
      </c>
      <c r="N75" s="92">
        <v>0.11560154599793271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156206</v>
      </c>
      <c r="C76" s="32">
        <v>166891194.47341332</v>
      </c>
      <c r="D76" s="33">
        <v>99293</v>
      </c>
      <c r="E76" s="19"/>
      <c r="F76" s="68" t="s">
        <v>60</v>
      </c>
      <c r="G76" s="57">
        <v>144305</v>
      </c>
      <c r="H76" s="57">
        <v>159625634.8155843</v>
      </c>
      <c r="I76" s="58">
        <v>89004</v>
      </c>
      <c r="K76" s="13" t="s">
        <v>60</v>
      </c>
      <c r="L76" s="97">
        <v>8.2471154845639383E-2</v>
      </c>
      <c r="M76" s="97">
        <v>4.5516245972790914E-2</v>
      </c>
      <c r="N76" s="98">
        <v>0.11560154599793271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69005</v>
      </c>
      <c r="C78" s="78">
        <v>68659509.633289516</v>
      </c>
      <c r="D78" s="78">
        <v>43645</v>
      </c>
      <c r="E78" s="19"/>
      <c r="F78" s="47" t="s">
        <v>61</v>
      </c>
      <c r="G78" s="48">
        <v>55856</v>
      </c>
      <c r="H78" s="48">
        <v>65015853.19782868</v>
      </c>
      <c r="I78" s="51">
        <v>32339</v>
      </c>
      <c r="K78" s="91" t="s">
        <v>61</v>
      </c>
      <c r="L78" s="92">
        <v>0.23540890862217134</v>
      </c>
      <c r="M78" s="92">
        <v>5.6042584327456346E-2</v>
      </c>
      <c r="N78" s="92">
        <v>0.34960883144191235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69005</v>
      </c>
      <c r="C79" s="32">
        <v>68659509.633289516</v>
      </c>
      <c r="D79" s="33">
        <v>43645</v>
      </c>
      <c r="E79" s="19"/>
      <c r="F79" s="68" t="s">
        <v>62</v>
      </c>
      <c r="G79" s="57">
        <v>55856</v>
      </c>
      <c r="H79" s="57">
        <v>65015853.19782868</v>
      </c>
      <c r="I79" s="58">
        <v>32339</v>
      </c>
      <c r="K79" s="13" t="s">
        <v>62</v>
      </c>
      <c r="L79" s="97">
        <v>0.23540890862217134</v>
      </c>
      <c r="M79" s="97">
        <v>5.6042584327456346E-2</v>
      </c>
      <c r="N79" s="98">
        <v>0.34960883144191235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30453</v>
      </c>
      <c r="C81" s="78">
        <v>34506670.244661808</v>
      </c>
      <c r="D81" s="78">
        <v>19197</v>
      </c>
      <c r="E81" s="19"/>
      <c r="F81" s="47" t="s">
        <v>63</v>
      </c>
      <c r="G81" s="48">
        <v>28725</v>
      </c>
      <c r="H81" s="48">
        <v>31554275.291465439</v>
      </c>
      <c r="I81" s="51">
        <v>18464</v>
      </c>
      <c r="K81" s="91" t="s">
        <v>63</v>
      </c>
      <c r="L81" s="92">
        <v>6.0156657963446492E-2</v>
      </c>
      <c r="M81" s="92">
        <v>9.3565608017462942E-2</v>
      </c>
      <c r="N81" s="92">
        <v>3.9698873483535513E-2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30453</v>
      </c>
      <c r="C82" s="32">
        <v>34506670.244661808</v>
      </c>
      <c r="D82" s="33">
        <v>19197</v>
      </c>
      <c r="E82" s="19"/>
      <c r="F82" s="68" t="s">
        <v>64</v>
      </c>
      <c r="G82" s="57">
        <v>28725</v>
      </c>
      <c r="H82" s="57">
        <v>31554275.291465439</v>
      </c>
      <c r="I82" s="58">
        <v>18464</v>
      </c>
      <c r="K82" s="13" t="s">
        <v>64</v>
      </c>
      <c r="L82" s="97">
        <v>6.0156657963446492E-2</v>
      </c>
      <c r="M82" s="97">
        <v>9.3565608017462942E-2</v>
      </c>
      <c r="N82" s="98">
        <v>3.9698873483535513E-2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52090</v>
      </c>
      <c r="C84" s="78">
        <v>51740794.750855394</v>
      </c>
      <c r="D84" s="78">
        <v>37775</v>
      </c>
      <c r="E84" s="19"/>
      <c r="F84" s="47" t="s">
        <v>65</v>
      </c>
      <c r="G84" s="48">
        <v>47226</v>
      </c>
      <c r="H84" s="48">
        <v>50009842.410688199</v>
      </c>
      <c r="I84" s="51">
        <v>33130</v>
      </c>
      <c r="K84" s="91" t="s">
        <v>65</v>
      </c>
      <c r="L84" s="92">
        <v>0.10299411341210352</v>
      </c>
      <c r="M84" s="92">
        <v>3.4612233447015361E-2</v>
      </c>
      <c r="N84" s="92">
        <v>0.1402052520374284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12766</v>
      </c>
      <c r="C85" s="28">
        <v>12969654.840779994</v>
      </c>
      <c r="D85" s="29">
        <v>8577</v>
      </c>
      <c r="E85" s="19"/>
      <c r="F85" s="69" t="s">
        <v>66</v>
      </c>
      <c r="G85" s="53">
        <v>11016</v>
      </c>
      <c r="H85" s="53">
        <v>13059179.686733998</v>
      </c>
      <c r="I85" s="54">
        <v>6879</v>
      </c>
      <c r="K85" s="9" t="s">
        <v>66</v>
      </c>
      <c r="L85" s="95">
        <v>0.1588598402323893</v>
      </c>
      <c r="M85" s="95">
        <v>-6.8553192544664743E-3</v>
      </c>
      <c r="N85" s="96">
        <v>0.24683820322721317</v>
      </c>
    </row>
    <row r="86" spans="1:18" ht="13.5" thickBot="1" x14ac:dyDescent="0.25">
      <c r="A86" s="37" t="s">
        <v>67</v>
      </c>
      <c r="B86" s="28">
        <v>9778</v>
      </c>
      <c r="C86" s="28">
        <v>9553532.6885041855</v>
      </c>
      <c r="D86" s="29">
        <v>7265</v>
      </c>
      <c r="E86" s="19"/>
      <c r="F86" s="64" t="s">
        <v>67</v>
      </c>
      <c r="G86" s="72">
        <v>9134</v>
      </c>
      <c r="H86" s="72">
        <v>9145323.4418168142</v>
      </c>
      <c r="I86" s="73">
        <v>6780</v>
      </c>
      <c r="K86" s="10" t="s">
        <v>67</v>
      </c>
      <c r="L86" s="95">
        <v>7.0505802496168224E-2</v>
      </c>
      <c r="M86" s="95">
        <v>4.4635845772369453E-2</v>
      </c>
      <c r="N86" s="96">
        <v>7.153392330383479E-2</v>
      </c>
    </row>
    <row r="87" spans="1:18" ht="13.5" thickBot="1" x14ac:dyDescent="0.25">
      <c r="A87" s="38" t="s">
        <v>68</v>
      </c>
      <c r="B87" s="32">
        <v>29546</v>
      </c>
      <c r="C87" s="32">
        <v>29217607.221571214</v>
      </c>
      <c r="D87" s="33">
        <v>21933</v>
      </c>
      <c r="E87" s="19"/>
      <c r="F87" s="65" t="s">
        <v>68</v>
      </c>
      <c r="G87" s="70">
        <v>27076</v>
      </c>
      <c r="H87" s="70">
        <v>27805339.282137387</v>
      </c>
      <c r="I87" s="71">
        <v>19471</v>
      </c>
      <c r="K87" s="11" t="s">
        <v>68</v>
      </c>
      <c r="L87" s="97">
        <v>9.1224700842074125E-2</v>
      </c>
      <c r="M87" s="97">
        <v>5.0791250022296675E-2</v>
      </c>
      <c r="N87" s="98">
        <v>0.12644445585742892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9868</v>
      </c>
      <c r="C89" s="78">
        <v>9588185.02430184</v>
      </c>
      <c r="D89" s="78">
        <v>6757</v>
      </c>
      <c r="E89" s="19"/>
      <c r="F89" s="50" t="s">
        <v>69</v>
      </c>
      <c r="G89" s="48">
        <v>9254</v>
      </c>
      <c r="H89" s="48">
        <v>9145965.4188890662</v>
      </c>
      <c r="I89" s="51">
        <v>6135</v>
      </c>
      <c r="K89" s="94" t="s">
        <v>69</v>
      </c>
      <c r="L89" s="92">
        <v>6.6349686622001247E-2</v>
      </c>
      <c r="M89" s="92">
        <v>4.8351331451512269E-2</v>
      </c>
      <c r="N89" s="92">
        <v>0.10138549307253464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9868</v>
      </c>
      <c r="C90" s="32">
        <v>9588185.02430184</v>
      </c>
      <c r="D90" s="33">
        <v>6757</v>
      </c>
      <c r="E90" s="19"/>
      <c r="F90" s="67" t="s">
        <v>70</v>
      </c>
      <c r="G90" s="57">
        <v>9254</v>
      </c>
      <c r="H90" s="57">
        <v>9145965.4188890662</v>
      </c>
      <c r="I90" s="58">
        <v>6135</v>
      </c>
      <c r="K90" s="12" t="s">
        <v>70</v>
      </c>
      <c r="L90" s="97">
        <v>6.6349686622001247E-2</v>
      </c>
      <c r="M90" s="97">
        <v>4.8351331451512269E-2</v>
      </c>
      <c r="N90" s="98">
        <v>0.10138549307253464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91</v>
      </c>
      <c r="B2" s="25">
        <v>2018</v>
      </c>
      <c r="C2" s="24"/>
      <c r="D2" s="24"/>
      <c r="F2" s="42" t="s">
        <v>91</v>
      </c>
      <c r="G2" s="43">
        <v>2017</v>
      </c>
      <c r="K2" s="1" t="s">
        <v>91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382008</v>
      </c>
      <c r="C6" s="78">
        <v>361952699.27622741</v>
      </c>
      <c r="D6" s="78">
        <v>272853</v>
      </c>
      <c r="E6" s="19"/>
      <c r="F6" s="47" t="s">
        <v>1</v>
      </c>
      <c r="G6" s="48">
        <v>361300</v>
      </c>
      <c r="H6" s="48">
        <v>347412336.53074473</v>
      </c>
      <c r="I6" s="48">
        <v>253124</v>
      </c>
      <c r="K6" s="91" t="s">
        <v>1</v>
      </c>
      <c r="L6" s="92">
        <v>5.7315250484361924E-2</v>
      </c>
      <c r="M6" s="92">
        <v>4.1853328787004429E-2</v>
      </c>
      <c r="N6" s="92">
        <v>7.7942036314217589E-2</v>
      </c>
      <c r="O6" s="5"/>
      <c r="P6" s="5"/>
      <c r="Q6" s="5"/>
      <c r="R6" s="5"/>
    </row>
    <row r="7" spans="1:18" s="142" customFormat="1" ht="12" customHeight="1" thickBot="1" x14ac:dyDescent="0.25">
      <c r="B7" s="143"/>
      <c r="C7" s="143"/>
      <c r="D7" s="143"/>
      <c r="E7" s="144"/>
      <c r="F7" s="145"/>
      <c r="G7" s="146"/>
      <c r="H7" s="146"/>
      <c r="I7" s="146"/>
      <c r="L7" s="147" t="e">
        <v>#DIV/0!</v>
      </c>
      <c r="M7" s="147" t="e">
        <v>#DIV/0!</v>
      </c>
      <c r="N7" s="147" t="e">
        <v>#DIV/0!</v>
      </c>
    </row>
    <row r="8" spans="1:18" ht="13.5" thickBot="1" x14ac:dyDescent="0.25">
      <c r="A8" s="79" t="s">
        <v>4</v>
      </c>
      <c r="B8" s="80">
        <v>38237</v>
      </c>
      <c r="C8" s="80">
        <v>28379771.444468893</v>
      </c>
      <c r="D8" s="80">
        <v>28088</v>
      </c>
      <c r="E8" s="19"/>
      <c r="F8" s="50" t="s">
        <v>4</v>
      </c>
      <c r="G8" s="48">
        <v>34075</v>
      </c>
      <c r="H8" s="48">
        <v>27076319.022680696</v>
      </c>
      <c r="I8" s="51">
        <v>24561</v>
      </c>
      <c r="K8" s="94" t="s">
        <v>4</v>
      </c>
      <c r="L8" s="92">
        <v>0.12214233308877476</v>
      </c>
      <c r="M8" s="92">
        <v>4.8139941795498409E-2</v>
      </c>
      <c r="N8" s="92">
        <v>0.14360164488416594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3132</v>
      </c>
      <c r="C9" s="28">
        <v>2015882.0123652527</v>
      </c>
      <c r="D9" s="29">
        <v>2038</v>
      </c>
      <c r="E9" s="20"/>
      <c r="F9" s="52" t="s">
        <v>5</v>
      </c>
      <c r="G9" s="53">
        <v>2869</v>
      </c>
      <c r="H9" s="53">
        <v>2192033.4551055771</v>
      </c>
      <c r="I9" s="54">
        <v>1842</v>
      </c>
      <c r="K9" s="6" t="s">
        <v>5</v>
      </c>
      <c r="L9" s="95">
        <v>9.1669571279191286E-2</v>
      </c>
      <c r="M9" s="95">
        <v>-8.0359833163148653E-2</v>
      </c>
      <c r="N9" s="95">
        <v>0.10640608034744847</v>
      </c>
    </row>
    <row r="10" spans="1:18" ht="13.5" thickBot="1" x14ac:dyDescent="0.25">
      <c r="A10" s="30" t="s">
        <v>6</v>
      </c>
      <c r="B10" s="28">
        <v>5590</v>
      </c>
      <c r="C10" s="28">
        <v>4238561.9959407514</v>
      </c>
      <c r="D10" s="29">
        <v>4810</v>
      </c>
      <c r="E10" s="19"/>
      <c r="F10" s="55" t="s">
        <v>6</v>
      </c>
      <c r="G10" s="72">
        <v>4106</v>
      </c>
      <c r="H10" s="72">
        <v>4275650.0750400107</v>
      </c>
      <c r="I10" s="73">
        <v>3089</v>
      </c>
      <c r="K10" s="7" t="s">
        <v>6</v>
      </c>
      <c r="L10" s="106">
        <v>0.36142230881636639</v>
      </c>
      <c r="M10" s="106">
        <v>-8.674255013470078E-3</v>
      </c>
      <c r="N10" s="108">
        <v>0.55713823243768212</v>
      </c>
    </row>
    <row r="11" spans="1:18" ht="13.5" thickBot="1" x14ac:dyDescent="0.25">
      <c r="A11" s="30" t="s">
        <v>7</v>
      </c>
      <c r="B11" s="28">
        <v>2302</v>
      </c>
      <c r="C11" s="28">
        <v>2032366.3686190806</v>
      </c>
      <c r="D11" s="29">
        <v>1479</v>
      </c>
      <c r="E11" s="19"/>
      <c r="F11" s="55" t="s">
        <v>7</v>
      </c>
      <c r="G11" s="72">
        <v>1955</v>
      </c>
      <c r="H11" s="72">
        <v>2116946.063178747</v>
      </c>
      <c r="I11" s="73">
        <v>1195</v>
      </c>
      <c r="K11" s="7" t="s">
        <v>7</v>
      </c>
      <c r="L11" s="106">
        <v>0.17749360613810738</v>
      </c>
      <c r="M11" s="106">
        <v>-3.9953637001343245E-2</v>
      </c>
      <c r="N11" s="108">
        <v>0.23765690376569037</v>
      </c>
    </row>
    <row r="12" spans="1:18" ht="13.5" thickBot="1" x14ac:dyDescent="0.25">
      <c r="A12" s="30" t="s">
        <v>8</v>
      </c>
      <c r="B12" s="28">
        <v>3235</v>
      </c>
      <c r="C12" s="28">
        <v>2339135.9847258637</v>
      </c>
      <c r="D12" s="29">
        <v>2386</v>
      </c>
      <c r="E12" s="19"/>
      <c r="F12" s="55" t="s">
        <v>8</v>
      </c>
      <c r="G12" s="72">
        <v>2362</v>
      </c>
      <c r="H12" s="72">
        <v>1349619.2674368357</v>
      </c>
      <c r="I12" s="73">
        <v>1813</v>
      </c>
      <c r="K12" s="7" t="s">
        <v>8</v>
      </c>
      <c r="L12" s="106">
        <v>0.36960203217612198</v>
      </c>
      <c r="M12" s="106">
        <v>0.73318212118317949</v>
      </c>
      <c r="N12" s="108">
        <v>0.3160507446221732</v>
      </c>
    </row>
    <row r="13" spans="1:18" ht="13.5" thickBot="1" x14ac:dyDescent="0.25">
      <c r="A13" s="30" t="s">
        <v>9</v>
      </c>
      <c r="B13" s="28">
        <v>3460</v>
      </c>
      <c r="C13" s="28">
        <v>1465292.4735664062</v>
      </c>
      <c r="D13" s="29">
        <v>2807</v>
      </c>
      <c r="E13" s="19"/>
      <c r="F13" s="55" t="s">
        <v>9</v>
      </c>
      <c r="G13" s="72">
        <v>2968</v>
      </c>
      <c r="H13" s="72">
        <v>1259900.2543248846</v>
      </c>
      <c r="I13" s="73">
        <v>2456</v>
      </c>
      <c r="K13" s="7" t="s">
        <v>9</v>
      </c>
      <c r="L13" s="106">
        <v>0.16576819407008081</v>
      </c>
      <c r="M13" s="106">
        <v>0.16302260320725193</v>
      </c>
      <c r="N13" s="108">
        <v>0.14291530944625408</v>
      </c>
    </row>
    <row r="14" spans="1:18" ht="13.5" thickBot="1" x14ac:dyDescent="0.25">
      <c r="A14" s="30" t="s">
        <v>10</v>
      </c>
      <c r="B14" s="28">
        <v>1132</v>
      </c>
      <c r="C14" s="28">
        <v>1354323.0645208305</v>
      </c>
      <c r="D14" s="29">
        <v>663</v>
      </c>
      <c r="E14" s="19"/>
      <c r="F14" s="55" t="s">
        <v>10</v>
      </c>
      <c r="G14" s="72">
        <v>1558</v>
      </c>
      <c r="H14" s="72">
        <v>1787834.1225571851</v>
      </c>
      <c r="I14" s="73">
        <v>864</v>
      </c>
      <c r="K14" s="7" t="s">
        <v>10</v>
      </c>
      <c r="L14" s="106">
        <v>-0.27342747111681642</v>
      </c>
      <c r="M14" s="106">
        <v>-0.24247834436468441</v>
      </c>
      <c r="N14" s="108">
        <v>-0.23263888888888884</v>
      </c>
    </row>
    <row r="15" spans="1:18" ht="13.5" thickBot="1" x14ac:dyDescent="0.25">
      <c r="A15" s="30" t="s">
        <v>11</v>
      </c>
      <c r="B15" s="28">
        <v>6631</v>
      </c>
      <c r="C15" s="28">
        <v>4785044.1421920015</v>
      </c>
      <c r="D15" s="29">
        <v>4823</v>
      </c>
      <c r="E15" s="19"/>
      <c r="F15" s="55" t="s">
        <v>11</v>
      </c>
      <c r="G15" s="72">
        <v>6381</v>
      </c>
      <c r="H15" s="72">
        <v>4981019.6473587835</v>
      </c>
      <c r="I15" s="73">
        <v>4875</v>
      </c>
      <c r="K15" s="7" t="s">
        <v>11</v>
      </c>
      <c r="L15" s="106">
        <v>3.9178812098417115E-2</v>
      </c>
      <c r="M15" s="106">
        <v>-3.9344455360801334E-2</v>
      </c>
      <c r="N15" s="108">
        <v>-1.0666666666666713E-2</v>
      </c>
    </row>
    <row r="16" spans="1:18" ht="13.5" thickBot="1" x14ac:dyDescent="0.25">
      <c r="A16" s="31" t="s">
        <v>12</v>
      </c>
      <c r="B16" s="32">
        <v>12755</v>
      </c>
      <c r="C16" s="32">
        <v>10149165.402538709</v>
      </c>
      <c r="D16" s="33">
        <v>9082</v>
      </c>
      <c r="E16" s="19"/>
      <c r="F16" s="56" t="s">
        <v>12</v>
      </c>
      <c r="G16" s="102">
        <v>11876</v>
      </c>
      <c r="H16" s="102">
        <v>9113316.1376786716</v>
      </c>
      <c r="I16" s="103">
        <v>8427</v>
      </c>
      <c r="K16" s="8" t="s">
        <v>12</v>
      </c>
      <c r="L16" s="109">
        <v>7.4014819804647969E-2</v>
      </c>
      <c r="M16" s="109">
        <v>0.11366326474480104</v>
      </c>
      <c r="N16" s="110">
        <v>7.7726355761243537E-2</v>
      </c>
    </row>
    <row r="17" spans="1:18" s="142" customFormat="1" ht="13.5" thickBot="1" x14ac:dyDescent="0.25">
      <c r="B17" s="148"/>
      <c r="C17" s="148"/>
      <c r="D17" s="148"/>
      <c r="E17" s="144"/>
      <c r="F17" s="144"/>
      <c r="G17" s="148"/>
      <c r="H17" s="148"/>
      <c r="I17" s="148"/>
      <c r="L17" s="149" t="e">
        <v>#DIV/0!</v>
      </c>
      <c r="M17" s="149" t="e">
        <v>#DIV/0!</v>
      </c>
      <c r="N17" s="149" t="e">
        <v>#DIV/0!</v>
      </c>
    </row>
    <row r="18" spans="1:18" ht="13.5" thickBot="1" x14ac:dyDescent="0.25">
      <c r="A18" s="81" t="s">
        <v>13</v>
      </c>
      <c r="B18" s="82">
        <v>17390</v>
      </c>
      <c r="C18" s="82">
        <v>19056996.106537826</v>
      </c>
      <c r="D18" s="82">
        <v>11811</v>
      </c>
      <c r="E18" s="19"/>
      <c r="F18" s="61" t="s">
        <v>13</v>
      </c>
      <c r="G18" s="62">
        <v>19870</v>
      </c>
      <c r="H18" s="62">
        <v>20723313.462704536</v>
      </c>
      <c r="I18" s="63">
        <v>13342</v>
      </c>
      <c r="K18" s="100" t="s">
        <v>13</v>
      </c>
      <c r="L18" s="101">
        <v>-0.12481127327629593</v>
      </c>
      <c r="M18" s="101">
        <v>-8.0407863306490968E-2</v>
      </c>
      <c r="N18" s="113">
        <v>-0.11475041223204918</v>
      </c>
    </row>
    <row r="19" spans="1:18" ht="13.5" thickBot="1" x14ac:dyDescent="0.25">
      <c r="A19" s="36" t="s">
        <v>14</v>
      </c>
      <c r="B19" s="119">
        <v>858</v>
      </c>
      <c r="C19" s="119">
        <v>1621143.5098844911</v>
      </c>
      <c r="D19" s="120">
        <v>335</v>
      </c>
      <c r="E19" s="19"/>
      <c r="F19" s="64" t="s">
        <v>14</v>
      </c>
      <c r="G19" s="123">
        <v>722</v>
      </c>
      <c r="H19" s="123">
        <v>1155754.5274347144</v>
      </c>
      <c r="I19" s="124">
        <v>295</v>
      </c>
      <c r="K19" s="9" t="s">
        <v>14</v>
      </c>
      <c r="L19" s="127">
        <v>0.18836565096952906</v>
      </c>
      <c r="M19" s="127">
        <v>0.40267113076575445</v>
      </c>
      <c r="N19" s="129">
        <v>0.13559322033898313</v>
      </c>
    </row>
    <row r="20" spans="1:18" ht="13.5" thickBot="1" x14ac:dyDescent="0.25">
      <c r="A20" s="37" t="s">
        <v>15</v>
      </c>
      <c r="B20" s="119">
        <v>1031</v>
      </c>
      <c r="C20" s="119">
        <v>825606.01</v>
      </c>
      <c r="D20" s="120">
        <v>856</v>
      </c>
      <c r="E20" s="19"/>
      <c r="F20" s="64" t="s">
        <v>15</v>
      </c>
      <c r="G20" s="123">
        <v>1472</v>
      </c>
      <c r="H20" s="123">
        <v>1204279</v>
      </c>
      <c r="I20" s="124">
        <v>1163</v>
      </c>
      <c r="K20" s="10" t="s">
        <v>15</v>
      </c>
      <c r="L20" s="127">
        <v>-0.29959239130434778</v>
      </c>
      <c r="M20" s="127">
        <v>-0.31443958584347975</v>
      </c>
      <c r="N20" s="129">
        <v>-0.26397248495270853</v>
      </c>
    </row>
    <row r="21" spans="1:18" ht="13.5" thickBot="1" x14ac:dyDescent="0.25">
      <c r="A21" s="38" t="s">
        <v>16</v>
      </c>
      <c r="B21" s="121">
        <v>15501</v>
      </c>
      <c r="C21" s="121">
        <v>16610246.586653337</v>
      </c>
      <c r="D21" s="122">
        <v>10620</v>
      </c>
      <c r="E21" s="19"/>
      <c r="F21" s="65" t="s">
        <v>16</v>
      </c>
      <c r="G21" s="125">
        <v>17676</v>
      </c>
      <c r="H21" s="125">
        <v>18363279.935269821</v>
      </c>
      <c r="I21" s="126">
        <v>11884</v>
      </c>
      <c r="K21" s="11" t="s">
        <v>16</v>
      </c>
      <c r="L21" s="128">
        <v>-0.12304820095044122</v>
      </c>
      <c r="M21" s="128">
        <v>-9.5464064959848716E-2</v>
      </c>
      <c r="N21" s="130">
        <v>-0.10636149444631438</v>
      </c>
    </row>
    <row r="22" spans="1:18" s="142" customFormat="1" ht="13.5" thickBot="1" x14ac:dyDescent="0.25">
      <c r="B22" s="150"/>
      <c r="C22" s="150"/>
      <c r="D22" s="150"/>
      <c r="E22" s="144"/>
      <c r="F22" s="144"/>
      <c r="G22" s="150"/>
      <c r="H22" s="150"/>
      <c r="I22" s="150"/>
      <c r="L22" s="147" t="e">
        <v>#DIV/0!</v>
      </c>
      <c r="M22" s="147" t="e">
        <v>#DIV/0!</v>
      </c>
      <c r="N22" s="147" t="e">
        <v>#DIV/0!</v>
      </c>
    </row>
    <row r="23" spans="1:18" ht="13.5" thickBot="1" x14ac:dyDescent="0.25">
      <c r="A23" s="83" t="s">
        <v>17</v>
      </c>
      <c r="B23" s="78">
        <v>5039</v>
      </c>
      <c r="C23" s="78">
        <v>5809839.3108556876</v>
      </c>
      <c r="D23" s="78">
        <v>3353</v>
      </c>
      <c r="E23" s="19"/>
      <c r="F23" s="50" t="s">
        <v>17</v>
      </c>
      <c r="G23" s="48">
        <v>5386</v>
      </c>
      <c r="H23" s="48">
        <v>6082772.7715311935</v>
      </c>
      <c r="I23" s="51">
        <v>3566</v>
      </c>
      <c r="K23" s="94" t="s">
        <v>17</v>
      </c>
      <c r="L23" s="92">
        <v>-6.442629038247305E-2</v>
      </c>
      <c r="M23" s="92">
        <v>-4.4869908991652441E-2</v>
      </c>
      <c r="N23" s="92">
        <v>-5.973079080201904E-2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5039</v>
      </c>
      <c r="C24" s="32">
        <v>5809839.3108556876</v>
      </c>
      <c r="D24" s="33">
        <v>3353</v>
      </c>
      <c r="E24" s="19"/>
      <c r="F24" s="67" t="s">
        <v>18</v>
      </c>
      <c r="G24" s="57">
        <v>5386</v>
      </c>
      <c r="H24" s="57">
        <v>6082772.7715311935</v>
      </c>
      <c r="I24" s="58">
        <v>3566</v>
      </c>
      <c r="K24" s="12" t="s">
        <v>18</v>
      </c>
      <c r="L24" s="97">
        <v>-6.442629038247305E-2</v>
      </c>
      <c r="M24" s="97">
        <v>-4.4869908991652441E-2</v>
      </c>
      <c r="N24" s="98">
        <v>-5.973079080201904E-2</v>
      </c>
    </row>
    <row r="25" spans="1:18" s="142" customFormat="1" ht="13.5" thickBot="1" x14ac:dyDescent="0.25">
      <c r="B25" s="150"/>
      <c r="C25" s="150"/>
      <c r="D25" s="150"/>
      <c r="E25" s="144"/>
      <c r="F25" s="144"/>
      <c r="G25" s="150"/>
      <c r="H25" s="150"/>
      <c r="I25" s="150"/>
      <c r="L25" s="147" t="e">
        <v>#DIV/0!</v>
      </c>
      <c r="M25" s="147" t="e">
        <v>#DIV/0!</v>
      </c>
      <c r="N25" s="147" t="e">
        <v>#DIV/0!</v>
      </c>
    </row>
    <row r="26" spans="1:18" ht="13.5" thickBot="1" x14ac:dyDescent="0.25">
      <c r="A26" s="77" t="s">
        <v>19</v>
      </c>
      <c r="B26" s="78">
        <v>3884</v>
      </c>
      <c r="C26" s="78">
        <v>1699219.5695450588</v>
      </c>
      <c r="D26" s="78">
        <v>3452</v>
      </c>
      <c r="E26" s="19"/>
      <c r="F26" s="47" t="s">
        <v>19</v>
      </c>
      <c r="G26" s="48">
        <v>3478</v>
      </c>
      <c r="H26" s="48">
        <v>1854630.6578054922</v>
      </c>
      <c r="I26" s="51">
        <v>2953</v>
      </c>
      <c r="K26" s="91" t="s">
        <v>19</v>
      </c>
      <c r="L26" s="92">
        <v>0.11673375503162742</v>
      </c>
      <c r="M26" s="92">
        <v>-8.3796246765555416E-2</v>
      </c>
      <c r="N26" s="92">
        <v>0.16898069759566536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3884</v>
      </c>
      <c r="C27" s="32">
        <v>1699219.5695450588</v>
      </c>
      <c r="D27" s="33">
        <v>3452</v>
      </c>
      <c r="E27" s="19"/>
      <c r="F27" s="68" t="s">
        <v>20</v>
      </c>
      <c r="G27" s="57">
        <v>3478</v>
      </c>
      <c r="H27" s="57">
        <v>1854630.6578054922</v>
      </c>
      <c r="I27" s="58">
        <v>2953</v>
      </c>
      <c r="K27" s="13" t="s">
        <v>20</v>
      </c>
      <c r="L27" s="97">
        <v>0.11673375503162742</v>
      </c>
      <c r="M27" s="97">
        <v>-8.3796246765555416E-2</v>
      </c>
      <c r="N27" s="98">
        <v>0.16898069759566536</v>
      </c>
    </row>
    <row r="28" spans="1:18" s="142" customFormat="1" ht="13.5" thickBot="1" x14ac:dyDescent="0.25">
      <c r="B28" s="143"/>
      <c r="C28" s="143"/>
      <c r="D28" s="143"/>
      <c r="E28" s="144"/>
      <c r="F28" s="144"/>
      <c r="G28" s="143"/>
      <c r="H28" s="143"/>
      <c r="I28" s="143"/>
      <c r="L28" s="147" t="e">
        <v>#DIV/0!</v>
      </c>
      <c r="M28" s="147" t="e">
        <v>#DIV/0!</v>
      </c>
      <c r="N28" s="147" t="e">
        <v>#DIV/0!</v>
      </c>
    </row>
    <row r="29" spans="1:18" ht="13.5" thickBot="1" x14ac:dyDescent="0.25">
      <c r="A29" s="77" t="s">
        <v>21</v>
      </c>
      <c r="B29" s="78">
        <v>16675</v>
      </c>
      <c r="C29" s="78">
        <v>9318323.7776228152</v>
      </c>
      <c r="D29" s="78">
        <v>13645</v>
      </c>
      <c r="E29" s="19"/>
      <c r="F29" s="47" t="s">
        <v>21</v>
      </c>
      <c r="G29" s="48">
        <v>16594</v>
      </c>
      <c r="H29" s="48">
        <v>8943276.8649299704</v>
      </c>
      <c r="I29" s="51">
        <v>13047</v>
      </c>
      <c r="K29" s="91" t="s">
        <v>21</v>
      </c>
      <c r="L29" s="92">
        <v>4.8812823912256498E-3</v>
      </c>
      <c r="M29" s="92">
        <v>4.1936184952916733E-2</v>
      </c>
      <c r="N29" s="92">
        <v>4.583429140798656E-2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7179</v>
      </c>
      <c r="C30" s="28">
        <v>4431747.2456243346</v>
      </c>
      <c r="D30" s="29">
        <v>5770</v>
      </c>
      <c r="E30" s="19"/>
      <c r="F30" s="69" t="s">
        <v>22</v>
      </c>
      <c r="G30" s="53">
        <v>7267</v>
      </c>
      <c r="H30" s="53">
        <v>4411621.3882445674</v>
      </c>
      <c r="I30" s="54">
        <v>5659</v>
      </c>
      <c r="K30" s="14" t="s">
        <v>22</v>
      </c>
      <c r="L30" s="95">
        <v>-1.2109536259804599E-2</v>
      </c>
      <c r="M30" s="95">
        <v>4.5620092044607041E-3</v>
      </c>
      <c r="N30" s="96">
        <v>1.9614772928079116E-2</v>
      </c>
    </row>
    <row r="31" spans="1:18" ht="13.5" thickBot="1" x14ac:dyDescent="0.25">
      <c r="A31" s="87" t="s">
        <v>23</v>
      </c>
      <c r="B31" s="32">
        <v>9496</v>
      </c>
      <c r="C31" s="32">
        <v>4886576.5319984816</v>
      </c>
      <c r="D31" s="33">
        <v>7875</v>
      </c>
      <c r="E31" s="19"/>
      <c r="F31" s="69" t="s">
        <v>23</v>
      </c>
      <c r="G31" s="70">
        <v>9327</v>
      </c>
      <c r="H31" s="70">
        <v>4531655.476685402</v>
      </c>
      <c r="I31" s="71">
        <v>7388</v>
      </c>
      <c r="K31" s="15" t="s">
        <v>23</v>
      </c>
      <c r="L31" s="97">
        <v>1.8119438190200565E-2</v>
      </c>
      <c r="M31" s="97">
        <v>7.8320396848146956E-2</v>
      </c>
      <c r="N31" s="98">
        <v>6.5917704385489939E-2</v>
      </c>
    </row>
    <row r="32" spans="1:18" s="142" customFormat="1" ht="13.5" thickBot="1" x14ac:dyDescent="0.25">
      <c r="B32" s="150"/>
      <c r="C32" s="150"/>
      <c r="D32" s="150"/>
      <c r="E32" s="144"/>
      <c r="F32" s="144"/>
      <c r="G32" s="150"/>
      <c r="H32" s="150"/>
      <c r="I32" s="150"/>
      <c r="L32" s="147" t="e">
        <v>#DIV/0!</v>
      </c>
      <c r="M32" s="147" t="e">
        <v>#DIV/0!</v>
      </c>
      <c r="N32" s="147" t="e">
        <v>#DIV/0!</v>
      </c>
    </row>
    <row r="33" spans="1:18" ht="13.5" thickBot="1" x14ac:dyDescent="0.25">
      <c r="A33" s="83" t="s">
        <v>24</v>
      </c>
      <c r="B33" s="78">
        <v>10371</v>
      </c>
      <c r="C33" s="78">
        <v>9488865.4614635669</v>
      </c>
      <c r="D33" s="78">
        <v>7284</v>
      </c>
      <c r="E33" s="19"/>
      <c r="F33" s="50" t="s">
        <v>24</v>
      </c>
      <c r="G33" s="48">
        <v>9800</v>
      </c>
      <c r="H33" s="48">
        <v>8192468.0485783098</v>
      </c>
      <c r="I33" s="51">
        <v>6894</v>
      </c>
      <c r="K33" s="94" t="s">
        <v>24</v>
      </c>
      <c r="L33" s="92">
        <v>5.8265306122448957E-2</v>
      </c>
      <c r="M33" s="92">
        <v>0.15824259615028091</v>
      </c>
      <c r="N33" s="92">
        <v>5.6570931244560585E-2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10371</v>
      </c>
      <c r="C34" s="32">
        <v>9488865.4614635669</v>
      </c>
      <c r="D34" s="33">
        <v>7284</v>
      </c>
      <c r="E34" s="19"/>
      <c r="F34" s="67" t="s">
        <v>25</v>
      </c>
      <c r="G34" s="57">
        <v>9800</v>
      </c>
      <c r="H34" s="57">
        <v>8192468.0485783098</v>
      </c>
      <c r="I34" s="58">
        <v>6894</v>
      </c>
      <c r="K34" s="12" t="s">
        <v>25</v>
      </c>
      <c r="L34" s="97">
        <v>5.8265306122448957E-2</v>
      </c>
      <c r="M34" s="97">
        <v>0.15824259615028091</v>
      </c>
      <c r="N34" s="98">
        <v>5.6570931244560585E-2</v>
      </c>
    </row>
    <row r="35" spans="1:18" s="142" customFormat="1" ht="13.5" thickBot="1" x14ac:dyDescent="0.25">
      <c r="B35" s="143"/>
      <c r="C35" s="143"/>
      <c r="D35" s="143"/>
      <c r="E35" s="144"/>
      <c r="F35" s="144"/>
      <c r="G35" s="143"/>
      <c r="H35" s="143"/>
      <c r="I35" s="143"/>
      <c r="L35" s="147" t="e">
        <v>#DIV/0!</v>
      </c>
      <c r="M35" s="147" t="e">
        <v>#DIV/0!</v>
      </c>
      <c r="N35" s="147" t="e">
        <v>#DIV/0!</v>
      </c>
    </row>
    <row r="36" spans="1:18" ht="13.5" thickBot="1" x14ac:dyDescent="0.25">
      <c r="A36" s="77" t="s">
        <v>26</v>
      </c>
      <c r="B36" s="78">
        <v>14792</v>
      </c>
      <c r="C36" s="78">
        <v>15881176.665942531</v>
      </c>
      <c r="D36" s="78">
        <v>10859</v>
      </c>
      <c r="E36" s="19"/>
      <c r="F36" s="47" t="s">
        <v>26</v>
      </c>
      <c r="G36" s="48">
        <v>13925</v>
      </c>
      <c r="H36" s="48">
        <v>14043560.405626226</v>
      </c>
      <c r="I36" s="51">
        <v>9525</v>
      </c>
      <c r="K36" s="91" t="s">
        <v>26</v>
      </c>
      <c r="L36" s="92">
        <v>6.2262118491920981E-2</v>
      </c>
      <c r="M36" s="92">
        <v>0.13085116645919137</v>
      </c>
      <c r="N36" s="107">
        <v>0.14005249343832027</v>
      </c>
    </row>
    <row r="37" spans="1:18" ht="13.5" thickBot="1" x14ac:dyDescent="0.25">
      <c r="A37" s="36" t="s">
        <v>27</v>
      </c>
      <c r="B37" s="32">
        <v>1460</v>
      </c>
      <c r="C37" s="32">
        <v>1630522.3464753048</v>
      </c>
      <c r="D37" s="32">
        <v>916</v>
      </c>
      <c r="E37" s="19"/>
      <c r="F37" s="69" t="s">
        <v>27</v>
      </c>
      <c r="G37" s="105">
        <v>1170</v>
      </c>
      <c r="H37" s="105">
        <v>1517596.9384705159</v>
      </c>
      <c r="I37" s="105">
        <v>727</v>
      </c>
      <c r="K37" s="9" t="s">
        <v>27</v>
      </c>
      <c r="L37" s="95">
        <v>0.24786324786324787</v>
      </c>
      <c r="M37" s="95">
        <v>7.441067199212914E-2</v>
      </c>
      <c r="N37" s="96">
        <v>0.25997248968363129</v>
      </c>
    </row>
    <row r="38" spans="1:18" ht="13.5" thickBot="1" x14ac:dyDescent="0.25">
      <c r="A38" s="37" t="s">
        <v>28</v>
      </c>
      <c r="B38" s="32">
        <v>1230</v>
      </c>
      <c r="C38" s="32">
        <v>1856373.5428354</v>
      </c>
      <c r="D38" s="32">
        <v>546</v>
      </c>
      <c r="E38" s="19"/>
      <c r="F38" s="64" t="s">
        <v>28</v>
      </c>
      <c r="G38" s="105">
        <v>1292</v>
      </c>
      <c r="H38" s="105">
        <v>1988724.4626192399</v>
      </c>
      <c r="I38" s="105">
        <v>580</v>
      </c>
      <c r="K38" s="10" t="s">
        <v>28</v>
      </c>
      <c r="L38" s="106">
        <v>-4.7987616099071206E-2</v>
      </c>
      <c r="M38" s="106">
        <v>-6.6550657102858679E-2</v>
      </c>
      <c r="N38" s="108">
        <v>-5.862068965517242E-2</v>
      </c>
    </row>
    <row r="39" spans="1:18" ht="13.5" thickBot="1" x14ac:dyDescent="0.25">
      <c r="A39" s="37" t="s">
        <v>29</v>
      </c>
      <c r="B39" s="32">
        <v>1208</v>
      </c>
      <c r="C39" s="32">
        <v>1313315.4921550183</v>
      </c>
      <c r="D39" s="32">
        <v>972</v>
      </c>
      <c r="E39" s="19"/>
      <c r="F39" s="64" t="s">
        <v>29</v>
      </c>
      <c r="G39" s="105">
        <v>942</v>
      </c>
      <c r="H39" s="105">
        <v>1098512.974348879</v>
      </c>
      <c r="I39" s="105">
        <v>647</v>
      </c>
      <c r="K39" s="10" t="s">
        <v>29</v>
      </c>
      <c r="L39" s="106">
        <v>0.28237791932059442</v>
      </c>
      <c r="M39" s="106">
        <v>0.19553935440176207</v>
      </c>
      <c r="N39" s="108">
        <v>0.50231839258114364</v>
      </c>
    </row>
    <row r="40" spans="1:18" ht="13.5" thickBot="1" x14ac:dyDescent="0.25">
      <c r="A40" s="37" t="s">
        <v>30</v>
      </c>
      <c r="B40" s="32">
        <v>7127</v>
      </c>
      <c r="C40" s="32">
        <v>7316166.6229418283</v>
      </c>
      <c r="D40" s="32">
        <v>5550</v>
      </c>
      <c r="E40" s="19"/>
      <c r="F40" s="64" t="s">
        <v>30</v>
      </c>
      <c r="G40" s="105">
        <v>7391</v>
      </c>
      <c r="H40" s="105">
        <v>6658561.1086976975</v>
      </c>
      <c r="I40" s="105">
        <v>5209</v>
      </c>
      <c r="K40" s="10" t="s">
        <v>30</v>
      </c>
      <c r="L40" s="106">
        <v>-3.5719117846028992E-2</v>
      </c>
      <c r="M40" s="106">
        <v>9.8760903971450986E-2</v>
      </c>
      <c r="N40" s="108">
        <v>6.5463620656555976E-2</v>
      </c>
    </row>
    <row r="41" spans="1:18" ht="13.5" thickBot="1" x14ac:dyDescent="0.25">
      <c r="A41" s="38" t="s">
        <v>31</v>
      </c>
      <c r="B41" s="32">
        <v>3767</v>
      </c>
      <c r="C41" s="32">
        <v>3764798.6615349799</v>
      </c>
      <c r="D41" s="32">
        <v>2875</v>
      </c>
      <c r="E41" s="19"/>
      <c r="F41" s="65" t="s">
        <v>31</v>
      </c>
      <c r="G41" s="105">
        <v>3130</v>
      </c>
      <c r="H41" s="105">
        <v>2780164.9214898953</v>
      </c>
      <c r="I41" s="105">
        <v>2362</v>
      </c>
      <c r="K41" s="11" t="s">
        <v>31</v>
      </c>
      <c r="L41" s="111">
        <v>0.20351437699680508</v>
      </c>
      <c r="M41" s="111">
        <v>0.354163788066723</v>
      </c>
      <c r="N41" s="112">
        <v>0.21718882303132947</v>
      </c>
    </row>
    <row r="42" spans="1:18" s="142" customFormat="1" ht="13.5" thickBot="1" x14ac:dyDescent="0.25">
      <c r="B42" s="150"/>
      <c r="C42" s="150"/>
      <c r="D42" s="150"/>
      <c r="E42" s="144"/>
      <c r="F42" s="144"/>
      <c r="G42" s="150"/>
      <c r="H42" s="150"/>
      <c r="I42" s="150"/>
      <c r="L42" s="147" t="e">
        <v>#DIV/0!</v>
      </c>
      <c r="M42" s="147" t="e">
        <v>#DIV/0!</v>
      </c>
      <c r="N42" s="147" t="e">
        <v>#DIV/0!</v>
      </c>
    </row>
    <row r="43" spans="1:18" ht="13.5" thickBot="1" x14ac:dyDescent="0.25">
      <c r="A43" s="77" t="s">
        <v>32</v>
      </c>
      <c r="B43" s="78">
        <v>23338</v>
      </c>
      <c r="C43" s="78">
        <v>21746041.084568132</v>
      </c>
      <c r="D43" s="78">
        <v>17478</v>
      </c>
      <c r="E43" s="19"/>
      <c r="F43" s="47" t="s">
        <v>32</v>
      </c>
      <c r="G43" s="48">
        <v>23513</v>
      </c>
      <c r="H43" s="48">
        <v>22152955.388611522</v>
      </c>
      <c r="I43" s="51">
        <v>16484</v>
      </c>
      <c r="K43" s="91" t="s">
        <v>32</v>
      </c>
      <c r="L43" s="92">
        <v>-7.4426912771657916E-3</v>
      </c>
      <c r="M43" s="92">
        <v>-1.8368398116875073E-2</v>
      </c>
      <c r="N43" s="92">
        <v>6.0300897840330103E-2</v>
      </c>
    </row>
    <row r="44" spans="1:18" ht="13.5" thickBot="1" x14ac:dyDescent="0.25">
      <c r="A44" s="36" t="s">
        <v>33</v>
      </c>
      <c r="B44" s="119">
        <v>1008</v>
      </c>
      <c r="C44" s="119">
        <v>553931.92800000007</v>
      </c>
      <c r="D44" s="120">
        <v>879</v>
      </c>
      <c r="E44" s="132"/>
      <c r="F44" s="133" t="s">
        <v>33</v>
      </c>
      <c r="G44" s="123">
        <v>1069</v>
      </c>
      <c r="H44" s="123">
        <v>768737.55999999994</v>
      </c>
      <c r="I44" s="124">
        <v>891</v>
      </c>
      <c r="J44" s="134"/>
      <c r="K44" s="135" t="s">
        <v>33</v>
      </c>
      <c r="L44" s="140">
        <v>-5.7062675397567819E-2</v>
      </c>
      <c r="M44" s="140">
        <v>-0.27942648203634002</v>
      </c>
      <c r="N44" s="141">
        <v>-1.3468013468013518E-2</v>
      </c>
    </row>
    <row r="45" spans="1:18" ht="13.5" thickBot="1" x14ac:dyDescent="0.25">
      <c r="A45" s="37" t="s">
        <v>34</v>
      </c>
      <c r="B45" s="119">
        <v>3463</v>
      </c>
      <c r="C45" s="119">
        <v>4195921.9290632401</v>
      </c>
      <c r="D45" s="120">
        <v>2562</v>
      </c>
      <c r="E45" s="132"/>
      <c r="F45" s="136" t="s">
        <v>34</v>
      </c>
      <c r="G45" s="123">
        <v>4125</v>
      </c>
      <c r="H45" s="123">
        <v>5239108.1832419606</v>
      </c>
      <c r="I45" s="124">
        <v>2667</v>
      </c>
      <c r="J45" s="134"/>
      <c r="K45" s="137" t="s">
        <v>34</v>
      </c>
      <c r="L45" s="127">
        <v>-0.16048484848484845</v>
      </c>
      <c r="M45" s="127">
        <v>-0.19911523444304924</v>
      </c>
      <c r="N45" s="129">
        <v>-3.9370078740157521E-2</v>
      </c>
    </row>
    <row r="46" spans="1:18" ht="13.5" thickBot="1" x14ac:dyDescent="0.25">
      <c r="A46" s="37" t="s">
        <v>35</v>
      </c>
      <c r="B46" s="119">
        <v>1098</v>
      </c>
      <c r="C46" s="119">
        <v>701723.87122998701</v>
      </c>
      <c r="D46" s="120">
        <v>859</v>
      </c>
      <c r="E46" s="132"/>
      <c r="F46" s="136" t="s">
        <v>35</v>
      </c>
      <c r="G46" s="123">
        <v>1190</v>
      </c>
      <c r="H46" s="123">
        <v>597176.24829742149</v>
      </c>
      <c r="I46" s="124">
        <v>885</v>
      </c>
      <c r="J46" s="134"/>
      <c r="K46" s="137" t="s">
        <v>35</v>
      </c>
      <c r="L46" s="127">
        <v>-7.7310924369747847E-2</v>
      </c>
      <c r="M46" s="127">
        <v>0.17506996172509526</v>
      </c>
      <c r="N46" s="129">
        <v>-2.9378531073446346E-2</v>
      </c>
    </row>
    <row r="47" spans="1:18" ht="13.5" thickBot="1" x14ac:dyDescent="0.25">
      <c r="A47" s="37" t="s">
        <v>36</v>
      </c>
      <c r="B47" s="119">
        <v>5435</v>
      </c>
      <c r="C47" s="119">
        <v>4649456.9120366881</v>
      </c>
      <c r="D47" s="120">
        <v>4324</v>
      </c>
      <c r="E47" s="132"/>
      <c r="F47" s="136" t="s">
        <v>36</v>
      </c>
      <c r="G47" s="123">
        <v>5200</v>
      </c>
      <c r="H47" s="123">
        <v>5089960.8943901937</v>
      </c>
      <c r="I47" s="124">
        <v>3735</v>
      </c>
      <c r="J47" s="134"/>
      <c r="K47" s="137" t="s">
        <v>36</v>
      </c>
      <c r="L47" s="127">
        <v>4.5192307692307754E-2</v>
      </c>
      <c r="M47" s="127">
        <v>-8.654368697390169E-2</v>
      </c>
      <c r="N47" s="129">
        <v>0.15769745649263722</v>
      </c>
    </row>
    <row r="48" spans="1:18" ht="13.5" thickBot="1" x14ac:dyDescent="0.25">
      <c r="A48" s="37" t="s">
        <v>37</v>
      </c>
      <c r="B48" s="119">
        <v>1651</v>
      </c>
      <c r="C48" s="119">
        <v>1561535.199928703</v>
      </c>
      <c r="D48" s="120">
        <v>1158</v>
      </c>
      <c r="E48" s="132"/>
      <c r="F48" s="136" t="s">
        <v>37</v>
      </c>
      <c r="G48" s="123">
        <v>1631</v>
      </c>
      <c r="H48" s="123">
        <v>1693159.6187054547</v>
      </c>
      <c r="I48" s="124">
        <v>879</v>
      </c>
      <c r="J48" s="134"/>
      <c r="K48" s="137" t="s">
        <v>37</v>
      </c>
      <c r="L48" s="127">
        <v>1.2262415695892148E-2</v>
      </c>
      <c r="M48" s="127">
        <v>-7.7738931003674794E-2</v>
      </c>
      <c r="N48" s="129">
        <v>0.31740614334470996</v>
      </c>
    </row>
    <row r="49" spans="1:20" ht="13.5" thickBot="1" x14ac:dyDescent="0.25">
      <c r="A49" s="37" t="s">
        <v>38</v>
      </c>
      <c r="B49" s="119">
        <v>2269</v>
      </c>
      <c r="C49" s="119">
        <v>1847973.1070984751</v>
      </c>
      <c r="D49" s="120">
        <v>1808</v>
      </c>
      <c r="E49" s="132"/>
      <c r="F49" s="136" t="s">
        <v>38</v>
      </c>
      <c r="G49" s="123">
        <v>2447</v>
      </c>
      <c r="H49" s="123">
        <v>1948645.1421251879</v>
      </c>
      <c r="I49" s="124">
        <v>1801</v>
      </c>
      <c r="J49" s="134"/>
      <c r="K49" s="137" t="s">
        <v>38</v>
      </c>
      <c r="L49" s="127">
        <v>-7.2742133224356409E-2</v>
      </c>
      <c r="M49" s="127">
        <v>-5.1662579733178116E-2</v>
      </c>
      <c r="N49" s="129">
        <v>3.8867295946696245E-3</v>
      </c>
    </row>
    <row r="50" spans="1:20" ht="13.5" thickBot="1" x14ac:dyDescent="0.25">
      <c r="A50" s="37" t="s">
        <v>39</v>
      </c>
      <c r="B50" s="119">
        <v>724</v>
      </c>
      <c r="C50" s="119">
        <v>1132215.9587049009</v>
      </c>
      <c r="D50" s="120">
        <v>412</v>
      </c>
      <c r="E50" s="132"/>
      <c r="F50" s="136" t="s">
        <v>39</v>
      </c>
      <c r="G50" s="123">
        <v>692</v>
      </c>
      <c r="H50" s="123">
        <v>839710.71638241434</v>
      </c>
      <c r="I50" s="124">
        <v>454</v>
      </c>
      <c r="J50" s="134"/>
      <c r="K50" s="137" t="s">
        <v>39</v>
      </c>
      <c r="L50" s="127">
        <v>4.6242774566473965E-2</v>
      </c>
      <c r="M50" s="127">
        <v>0.34834048990423527</v>
      </c>
      <c r="N50" s="129">
        <v>-9.2511013215859084E-2</v>
      </c>
    </row>
    <row r="51" spans="1:20" ht="13.5" thickBot="1" x14ac:dyDescent="0.25">
      <c r="A51" s="37" t="s">
        <v>40</v>
      </c>
      <c r="B51" s="119">
        <v>6762</v>
      </c>
      <c r="C51" s="119">
        <v>6187880.7410061369</v>
      </c>
      <c r="D51" s="120">
        <v>4797</v>
      </c>
      <c r="E51" s="132"/>
      <c r="F51" s="136" t="s">
        <v>40</v>
      </c>
      <c r="G51" s="123">
        <v>5970</v>
      </c>
      <c r="H51" s="123">
        <v>5201109.5490604965</v>
      </c>
      <c r="I51" s="124">
        <v>4266</v>
      </c>
      <c r="J51" s="134"/>
      <c r="K51" s="137" t="s">
        <v>40</v>
      </c>
      <c r="L51" s="127">
        <v>0.13266331658291453</v>
      </c>
      <c r="M51" s="127">
        <v>0.18972320860341929</v>
      </c>
      <c r="N51" s="129">
        <v>0.12447257383966237</v>
      </c>
    </row>
    <row r="52" spans="1:20" ht="13.5" thickBot="1" x14ac:dyDescent="0.25">
      <c r="A52" s="38" t="s">
        <v>41</v>
      </c>
      <c r="B52" s="121">
        <v>928</v>
      </c>
      <c r="C52" s="121">
        <v>915401.4375</v>
      </c>
      <c r="D52" s="122">
        <v>679</v>
      </c>
      <c r="E52" s="132"/>
      <c r="F52" s="138" t="s">
        <v>41</v>
      </c>
      <c r="G52" s="125">
        <v>1189</v>
      </c>
      <c r="H52" s="125">
        <v>775347.47640839254</v>
      </c>
      <c r="I52" s="126">
        <v>906</v>
      </c>
      <c r="J52" s="134"/>
      <c r="K52" s="139" t="s">
        <v>41</v>
      </c>
      <c r="L52" s="128">
        <v>-0.21951219512195119</v>
      </c>
      <c r="M52" s="128">
        <v>0.18063380013871089</v>
      </c>
      <c r="N52" s="130">
        <v>-0.2505518763796909</v>
      </c>
    </row>
    <row r="53" spans="1:20" s="142" customFormat="1" ht="13.5" thickBot="1" x14ac:dyDescent="0.25">
      <c r="B53" s="143"/>
      <c r="C53" s="143"/>
      <c r="D53" s="143"/>
      <c r="E53" s="144"/>
      <c r="F53" s="144"/>
      <c r="G53" s="143"/>
      <c r="H53" s="143"/>
      <c r="I53" s="143"/>
      <c r="L53" s="147" t="e">
        <v>#DIV/0!</v>
      </c>
      <c r="M53" s="147" t="e">
        <v>#DIV/0!</v>
      </c>
      <c r="N53" s="147" t="e">
        <v>#DIV/0!</v>
      </c>
    </row>
    <row r="54" spans="1:20" ht="13.5" thickBot="1" x14ac:dyDescent="0.25">
      <c r="A54" s="77" t="s">
        <v>42</v>
      </c>
      <c r="B54" s="78">
        <v>77216</v>
      </c>
      <c r="C54" s="78">
        <v>88891427.292331427</v>
      </c>
      <c r="D54" s="78">
        <v>51734</v>
      </c>
      <c r="E54" s="19"/>
      <c r="F54" s="47" t="s">
        <v>42</v>
      </c>
      <c r="G54" s="48">
        <v>75411</v>
      </c>
      <c r="H54" s="48">
        <v>89778585.505960092</v>
      </c>
      <c r="I54" s="51">
        <v>49376</v>
      </c>
      <c r="K54" s="91" t="s">
        <v>42</v>
      </c>
      <c r="L54" s="92">
        <v>2.3935500125976228E-2</v>
      </c>
      <c r="M54" s="92">
        <v>-9.8816238708703263E-3</v>
      </c>
      <c r="N54" s="92">
        <v>4.77559948152948E-2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61643</v>
      </c>
      <c r="C55" s="28">
        <v>71592931.461873367</v>
      </c>
      <c r="D55" s="29">
        <v>41219</v>
      </c>
      <c r="E55" s="19"/>
      <c r="F55" s="69" t="s">
        <v>43</v>
      </c>
      <c r="G55" s="53">
        <v>61289</v>
      </c>
      <c r="H55" s="53">
        <v>73376998.724034876</v>
      </c>
      <c r="I55" s="54">
        <v>40596</v>
      </c>
      <c r="K55" s="9" t="s">
        <v>43</v>
      </c>
      <c r="L55" s="95">
        <v>5.77591411183076E-3</v>
      </c>
      <c r="M55" s="95">
        <v>-2.4313712650898212E-2</v>
      </c>
      <c r="N55" s="96">
        <v>1.5346339540841525E-2</v>
      </c>
      <c r="R55" s="5"/>
      <c r="S55" s="5"/>
      <c r="T55" s="5"/>
    </row>
    <row r="56" spans="1:20" ht="13.5" thickBot="1" x14ac:dyDescent="0.25">
      <c r="A56" s="37" t="s">
        <v>44</v>
      </c>
      <c r="B56" s="28">
        <v>4268</v>
      </c>
      <c r="C56" s="28">
        <v>4619324.0205407646</v>
      </c>
      <c r="D56" s="29">
        <v>3267</v>
      </c>
      <c r="E56" s="19"/>
      <c r="F56" s="64" t="s">
        <v>44</v>
      </c>
      <c r="G56" s="72">
        <v>3656</v>
      </c>
      <c r="H56" s="72">
        <v>3949016.7742124698</v>
      </c>
      <c r="I56" s="73">
        <v>2502</v>
      </c>
      <c r="K56" s="10" t="s">
        <v>44</v>
      </c>
      <c r="L56" s="95">
        <v>0.16739606126914652</v>
      </c>
      <c r="M56" s="95">
        <v>0.16974028844482958</v>
      </c>
      <c r="N56" s="96">
        <v>0.30575539568345333</v>
      </c>
      <c r="R56" s="5"/>
      <c r="S56" s="5"/>
      <c r="T56" s="5"/>
    </row>
    <row r="57" spans="1:20" ht="13.5" thickBot="1" x14ac:dyDescent="0.25">
      <c r="A57" s="37" t="s">
        <v>45</v>
      </c>
      <c r="B57" s="28">
        <v>2543</v>
      </c>
      <c r="C57" s="28">
        <v>2992939.2304749731</v>
      </c>
      <c r="D57" s="29">
        <v>1340</v>
      </c>
      <c r="E57" s="19"/>
      <c r="F57" s="64" t="s">
        <v>45</v>
      </c>
      <c r="G57" s="72">
        <v>3146</v>
      </c>
      <c r="H57" s="72">
        <v>3508728.8960829265</v>
      </c>
      <c r="I57" s="73">
        <v>1576</v>
      </c>
      <c r="K57" s="10" t="s">
        <v>45</v>
      </c>
      <c r="L57" s="95">
        <v>-0.19167196439923717</v>
      </c>
      <c r="M57" s="95">
        <v>-0.14700185761965556</v>
      </c>
      <c r="N57" s="96">
        <v>-0.14974619289340096</v>
      </c>
      <c r="R57" s="5"/>
      <c r="S57" s="5"/>
      <c r="T57" s="5"/>
    </row>
    <row r="58" spans="1:20" ht="13.5" thickBot="1" x14ac:dyDescent="0.25">
      <c r="A58" s="38" t="s">
        <v>46</v>
      </c>
      <c r="B58" s="32">
        <v>8762</v>
      </c>
      <c r="C58" s="32">
        <v>9686232.579442326</v>
      </c>
      <c r="D58" s="33">
        <v>5908</v>
      </c>
      <c r="E58" s="19"/>
      <c r="F58" s="65" t="s">
        <v>46</v>
      </c>
      <c r="G58" s="70">
        <v>7320</v>
      </c>
      <c r="H58" s="70">
        <v>8943841.1116298251</v>
      </c>
      <c r="I58" s="71">
        <v>4702</v>
      </c>
      <c r="K58" s="11" t="s">
        <v>46</v>
      </c>
      <c r="L58" s="97">
        <v>0.1969945355191256</v>
      </c>
      <c r="M58" s="97">
        <v>8.3005887352712193E-2</v>
      </c>
      <c r="N58" s="98">
        <v>0.25648660144619306</v>
      </c>
    </row>
    <row r="59" spans="1:20" s="142" customFormat="1" ht="13.5" thickBot="1" x14ac:dyDescent="0.25">
      <c r="B59" s="143"/>
      <c r="C59" s="143"/>
      <c r="D59" s="143"/>
      <c r="E59" s="144"/>
      <c r="F59" s="144"/>
      <c r="G59" s="143"/>
      <c r="H59" s="143"/>
      <c r="I59" s="143"/>
      <c r="L59" s="147" t="e">
        <v>#DIV/0!</v>
      </c>
      <c r="M59" s="147" t="e">
        <v>#DIV/0!</v>
      </c>
      <c r="N59" s="147" t="e">
        <v>#DIV/0!</v>
      </c>
    </row>
    <row r="60" spans="1:20" ht="13.5" thickBot="1" x14ac:dyDescent="0.25">
      <c r="A60" s="77" t="s">
        <v>47</v>
      </c>
      <c r="B60" s="78">
        <v>41686</v>
      </c>
      <c r="C60" s="78">
        <v>29430026.253547382</v>
      </c>
      <c r="D60" s="78">
        <v>33150</v>
      </c>
      <c r="E60" s="19"/>
      <c r="F60" s="47" t="s">
        <v>47</v>
      </c>
      <c r="G60" s="48">
        <v>38249</v>
      </c>
      <c r="H60" s="48">
        <v>28358745.73864945</v>
      </c>
      <c r="I60" s="51">
        <v>30999</v>
      </c>
      <c r="K60" s="91" t="s">
        <v>47</v>
      </c>
      <c r="L60" s="92">
        <v>8.9858558393683508E-2</v>
      </c>
      <c r="M60" s="92">
        <v>3.7776018896276797E-2</v>
      </c>
      <c r="N60" s="92">
        <v>6.9389335139843134E-2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6658</v>
      </c>
      <c r="C61" s="28">
        <v>5286072.850298495</v>
      </c>
      <c r="D61" s="29">
        <v>5022</v>
      </c>
      <c r="E61" s="19"/>
      <c r="F61" s="69" t="s">
        <v>48</v>
      </c>
      <c r="G61" s="53">
        <v>6761</v>
      </c>
      <c r="H61" s="53">
        <v>5386903.3728401912</v>
      </c>
      <c r="I61" s="54">
        <v>5116</v>
      </c>
      <c r="K61" s="9" t="s">
        <v>48</v>
      </c>
      <c r="L61" s="95">
        <v>-1.52344327762165E-2</v>
      </c>
      <c r="M61" s="95">
        <v>-1.8717715088424569E-2</v>
      </c>
      <c r="N61" s="96">
        <v>-1.8373729476153233E-2</v>
      </c>
    </row>
    <row r="62" spans="1:20" ht="13.5" thickBot="1" x14ac:dyDescent="0.25">
      <c r="A62" s="37" t="s">
        <v>49</v>
      </c>
      <c r="B62" s="28">
        <v>3638</v>
      </c>
      <c r="C62" s="28">
        <v>4815310.5413889531</v>
      </c>
      <c r="D62" s="29">
        <v>2103</v>
      </c>
      <c r="E62" s="19"/>
      <c r="F62" s="64" t="s">
        <v>49</v>
      </c>
      <c r="G62" s="72">
        <v>4280</v>
      </c>
      <c r="H62" s="72">
        <v>5927198.4562229551</v>
      </c>
      <c r="I62" s="73">
        <v>2714</v>
      </c>
      <c r="K62" s="10" t="s">
        <v>49</v>
      </c>
      <c r="L62" s="95">
        <v>-0.15000000000000002</v>
      </c>
      <c r="M62" s="95">
        <v>-0.18759080247543136</v>
      </c>
      <c r="N62" s="96">
        <v>-0.22512896094325718</v>
      </c>
    </row>
    <row r="63" spans="1:20" ht="13.5" thickBot="1" x14ac:dyDescent="0.25">
      <c r="A63" s="38" t="s">
        <v>50</v>
      </c>
      <c r="B63" s="32">
        <v>31390</v>
      </c>
      <c r="C63" s="32">
        <v>19328642.861859933</v>
      </c>
      <c r="D63" s="33">
        <v>26025</v>
      </c>
      <c r="E63" s="19"/>
      <c r="F63" s="65" t="s">
        <v>50</v>
      </c>
      <c r="G63" s="70">
        <v>27208</v>
      </c>
      <c r="H63" s="70">
        <v>17044643.909586303</v>
      </c>
      <c r="I63" s="71">
        <v>23169</v>
      </c>
      <c r="K63" s="11" t="s">
        <v>50</v>
      </c>
      <c r="L63" s="97">
        <v>0.15370479270802706</v>
      </c>
      <c r="M63" s="97">
        <v>0.13400097792533261</v>
      </c>
      <c r="N63" s="98">
        <v>0.1232681600414347</v>
      </c>
    </row>
    <row r="64" spans="1:20" s="142" customFormat="1" ht="13.5" thickBot="1" x14ac:dyDescent="0.25">
      <c r="B64" s="143"/>
      <c r="C64" s="143"/>
      <c r="D64" s="143"/>
      <c r="E64" s="144"/>
      <c r="F64" s="144"/>
      <c r="G64" s="143"/>
      <c r="H64" s="143"/>
      <c r="I64" s="143"/>
      <c r="L64" s="147" t="e">
        <v>#DIV/0!</v>
      </c>
      <c r="M64" s="147" t="e">
        <v>#DIV/0!</v>
      </c>
      <c r="N64" s="147" t="e">
        <v>#DIV/0!</v>
      </c>
    </row>
    <row r="65" spans="1:18" ht="13.5" thickBot="1" x14ac:dyDescent="0.25">
      <c r="A65" s="77" t="s">
        <v>51</v>
      </c>
      <c r="B65" s="78">
        <v>2421</v>
      </c>
      <c r="C65" s="78">
        <v>2341428.8629367743</v>
      </c>
      <c r="D65" s="78">
        <v>1407</v>
      </c>
      <c r="E65" s="19"/>
      <c r="F65" s="47" t="s">
        <v>51</v>
      </c>
      <c r="G65" s="48">
        <v>2230</v>
      </c>
      <c r="H65" s="48">
        <v>2103192.1790580363</v>
      </c>
      <c r="I65" s="51">
        <v>1327</v>
      </c>
      <c r="K65" s="91" t="s">
        <v>51</v>
      </c>
      <c r="L65" s="92">
        <v>8.5650224215246595E-2</v>
      </c>
      <c r="M65" s="92">
        <v>0.11327385402575896</v>
      </c>
      <c r="N65" s="92">
        <v>6.0286360211002199E-2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1527</v>
      </c>
      <c r="C66" s="28">
        <v>1438859.2097795871</v>
      </c>
      <c r="D66" s="29">
        <v>869</v>
      </c>
      <c r="E66" s="19"/>
      <c r="F66" s="69" t="s">
        <v>52</v>
      </c>
      <c r="G66" s="53">
        <v>1190</v>
      </c>
      <c r="H66" s="53">
        <v>1265116.1589353555</v>
      </c>
      <c r="I66" s="54">
        <v>578</v>
      </c>
      <c r="K66" s="9" t="s">
        <v>52</v>
      </c>
      <c r="L66" s="95">
        <v>0.28319327731092447</v>
      </c>
      <c r="M66" s="95">
        <v>0.1373336745539977</v>
      </c>
      <c r="N66" s="96">
        <v>0.5034602076124568</v>
      </c>
    </row>
    <row r="67" spans="1:18" ht="13.5" thickBot="1" x14ac:dyDescent="0.25">
      <c r="A67" s="38" t="s">
        <v>53</v>
      </c>
      <c r="B67" s="32">
        <v>894</v>
      </c>
      <c r="C67" s="32">
        <v>902569.65315718704</v>
      </c>
      <c r="D67" s="33">
        <v>538</v>
      </c>
      <c r="E67" s="19"/>
      <c r="F67" s="65" t="s">
        <v>53</v>
      </c>
      <c r="G67" s="70">
        <v>1040</v>
      </c>
      <c r="H67" s="70">
        <v>838076.02012268093</v>
      </c>
      <c r="I67" s="71">
        <v>749</v>
      </c>
      <c r="K67" s="11" t="s">
        <v>53</v>
      </c>
      <c r="L67" s="97">
        <v>-0.14038461538461533</v>
      </c>
      <c r="M67" s="97">
        <v>7.6954394930742964E-2</v>
      </c>
      <c r="N67" s="98">
        <v>-0.28170894526034718</v>
      </c>
    </row>
    <row r="68" spans="1:18" s="142" customFormat="1" ht="13.5" thickBot="1" x14ac:dyDescent="0.25">
      <c r="B68" s="143"/>
      <c r="C68" s="143"/>
      <c r="D68" s="143"/>
      <c r="E68" s="144"/>
      <c r="F68" s="144"/>
      <c r="G68" s="143"/>
      <c r="H68" s="143"/>
      <c r="I68" s="143"/>
      <c r="L68" s="147" t="e">
        <v>#DIV/0!</v>
      </c>
      <c r="M68" s="147" t="e">
        <v>#DIV/0!</v>
      </c>
      <c r="N68" s="147" t="e">
        <v>#DIV/0!</v>
      </c>
    </row>
    <row r="69" spans="1:18" ht="13.5" thickBot="1" x14ac:dyDescent="0.25">
      <c r="A69" s="77" t="s">
        <v>54</v>
      </c>
      <c r="B69" s="78">
        <v>21239</v>
      </c>
      <c r="C69" s="78">
        <v>20184071.50978696</v>
      </c>
      <c r="D69" s="78">
        <v>13726</v>
      </c>
      <c r="E69" s="19"/>
      <c r="F69" s="47" t="s">
        <v>54</v>
      </c>
      <c r="G69" s="48">
        <v>17757</v>
      </c>
      <c r="H69" s="48">
        <v>17409546.893358883</v>
      </c>
      <c r="I69" s="51">
        <v>11473</v>
      </c>
      <c r="K69" s="91" t="s">
        <v>54</v>
      </c>
      <c r="L69" s="92">
        <v>0.19609168215351702</v>
      </c>
      <c r="M69" s="92">
        <v>0.15936799696300308</v>
      </c>
      <c r="N69" s="92">
        <v>0.19637409570295472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8819</v>
      </c>
      <c r="C70" s="28">
        <v>7426703.0100105414</v>
      </c>
      <c r="D70" s="29">
        <v>6015</v>
      </c>
      <c r="E70" s="19"/>
      <c r="F70" s="69" t="s">
        <v>55</v>
      </c>
      <c r="G70" s="53">
        <v>7505</v>
      </c>
      <c r="H70" s="53">
        <v>6095690.0300289551</v>
      </c>
      <c r="I70" s="54">
        <v>5430</v>
      </c>
      <c r="K70" s="9" t="s">
        <v>55</v>
      </c>
      <c r="L70" s="95">
        <v>0.17508327781479016</v>
      </c>
      <c r="M70" s="95">
        <v>0.21835312711516996</v>
      </c>
      <c r="N70" s="96">
        <v>0.10773480662983426</v>
      </c>
    </row>
    <row r="71" spans="1:18" ht="13.5" thickBot="1" x14ac:dyDescent="0.25">
      <c r="A71" s="37" t="s">
        <v>56</v>
      </c>
      <c r="B71" s="28">
        <v>1019</v>
      </c>
      <c r="C71" s="28">
        <v>1068907.0209788131</v>
      </c>
      <c r="D71" s="29">
        <v>608</v>
      </c>
      <c r="E71" s="19"/>
      <c r="F71" s="64" t="s">
        <v>56</v>
      </c>
      <c r="G71" s="72">
        <v>829</v>
      </c>
      <c r="H71" s="72">
        <v>1126765.7495009801</v>
      </c>
      <c r="I71" s="73">
        <v>491</v>
      </c>
      <c r="K71" s="10" t="s">
        <v>56</v>
      </c>
      <c r="L71" s="95">
        <v>0.22919179734620032</v>
      </c>
      <c r="M71" s="95">
        <v>-5.1349385218526056E-2</v>
      </c>
      <c r="N71" s="96">
        <v>0.23828920570264756</v>
      </c>
    </row>
    <row r="72" spans="1:18" ht="13.5" thickBot="1" x14ac:dyDescent="0.25">
      <c r="A72" s="37" t="s">
        <v>57</v>
      </c>
      <c r="B72" s="28">
        <v>1158</v>
      </c>
      <c r="C72" s="28">
        <v>1107865.03008482</v>
      </c>
      <c r="D72" s="29">
        <v>767</v>
      </c>
      <c r="E72" s="19"/>
      <c r="F72" s="64" t="s">
        <v>57</v>
      </c>
      <c r="G72" s="72">
        <v>1060</v>
      </c>
      <c r="H72" s="72">
        <v>1156835.6111877086</v>
      </c>
      <c r="I72" s="73">
        <v>593</v>
      </c>
      <c r="K72" s="10" t="s">
        <v>57</v>
      </c>
      <c r="L72" s="95">
        <v>9.2452830188679336E-2</v>
      </c>
      <c r="M72" s="95">
        <v>-4.2331495183322576E-2</v>
      </c>
      <c r="N72" s="96">
        <v>0.29342327150084313</v>
      </c>
    </row>
    <row r="73" spans="1:18" ht="13.5" thickBot="1" x14ac:dyDescent="0.25">
      <c r="A73" s="38" t="s">
        <v>58</v>
      </c>
      <c r="B73" s="32">
        <v>10243</v>
      </c>
      <c r="C73" s="32">
        <v>10580596.448712785</v>
      </c>
      <c r="D73" s="33">
        <v>6336</v>
      </c>
      <c r="E73" s="19"/>
      <c r="F73" s="65" t="s">
        <v>58</v>
      </c>
      <c r="G73" s="70">
        <v>8363</v>
      </c>
      <c r="H73" s="70">
        <v>9030255.5026412401</v>
      </c>
      <c r="I73" s="71">
        <v>4959</v>
      </c>
      <c r="K73" s="11" t="s">
        <v>58</v>
      </c>
      <c r="L73" s="97">
        <v>0.22479971302164303</v>
      </c>
      <c r="M73" s="97">
        <v>0.1716829546648031</v>
      </c>
      <c r="N73" s="98">
        <v>0.27767695099818512</v>
      </c>
    </row>
    <row r="74" spans="1:18" s="142" customFormat="1" ht="13.5" thickBot="1" x14ac:dyDescent="0.25">
      <c r="B74" s="150"/>
      <c r="C74" s="150"/>
      <c r="D74" s="150"/>
      <c r="E74" s="144"/>
      <c r="F74" s="144"/>
      <c r="G74" s="150"/>
      <c r="H74" s="150"/>
      <c r="I74" s="150"/>
      <c r="L74" s="147" t="e">
        <v>#DIV/0!</v>
      </c>
      <c r="M74" s="147" t="e">
        <v>#DIV/0!</v>
      </c>
      <c r="N74" s="147" t="e">
        <v>#DIV/0!</v>
      </c>
    </row>
    <row r="75" spans="1:18" ht="13.5" thickBot="1" x14ac:dyDescent="0.25">
      <c r="A75" s="77" t="s">
        <v>59</v>
      </c>
      <c r="B75" s="78">
        <v>56082</v>
      </c>
      <c r="C75" s="78">
        <v>57192103.373748496</v>
      </c>
      <c r="D75" s="78">
        <v>38515</v>
      </c>
      <c r="E75" s="19"/>
      <c r="F75" s="47" t="s">
        <v>59</v>
      </c>
      <c r="G75" s="48">
        <v>52456</v>
      </c>
      <c r="H75" s="48">
        <v>52641202.619616188</v>
      </c>
      <c r="I75" s="51">
        <v>35504</v>
      </c>
      <c r="K75" s="91" t="s">
        <v>59</v>
      </c>
      <c r="L75" s="92">
        <v>6.9124599664480701E-2</v>
      </c>
      <c r="M75" s="92">
        <v>8.6451306726728516E-2</v>
      </c>
      <c r="N75" s="92">
        <v>8.4807345651194188E-2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56082</v>
      </c>
      <c r="C76" s="32">
        <v>57192103.373748496</v>
      </c>
      <c r="D76" s="33">
        <v>38515</v>
      </c>
      <c r="E76" s="19"/>
      <c r="F76" s="68" t="s">
        <v>60</v>
      </c>
      <c r="G76" s="57">
        <v>52456</v>
      </c>
      <c r="H76" s="57">
        <v>52641202.619616188</v>
      </c>
      <c r="I76" s="58">
        <v>35504</v>
      </c>
      <c r="K76" s="13" t="s">
        <v>60</v>
      </c>
      <c r="L76" s="97">
        <v>6.9124599664480701E-2</v>
      </c>
      <c r="M76" s="97">
        <v>8.6451306726728516E-2</v>
      </c>
      <c r="N76" s="98">
        <v>8.4807345651194188E-2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21351</v>
      </c>
      <c r="C78" s="78">
        <v>17855259.800939959</v>
      </c>
      <c r="D78" s="78">
        <v>14361</v>
      </c>
      <c r="E78" s="19"/>
      <c r="F78" s="47" t="s">
        <v>61</v>
      </c>
      <c r="G78" s="48">
        <v>17284</v>
      </c>
      <c r="H78" s="48">
        <v>15666822.003485613</v>
      </c>
      <c r="I78" s="51">
        <v>11743</v>
      </c>
      <c r="K78" s="91" t="s">
        <v>61</v>
      </c>
      <c r="L78" s="92">
        <v>0.23530432770192089</v>
      </c>
      <c r="M78" s="92">
        <v>0.1396861339822113</v>
      </c>
      <c r="N78" s="92">
        <v>0.22294132674784972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21351</v>
      </c>
      <c r="C79" s="32">
        <v>17855259.800939959</v>
      </c>
      <c r="D79" s="33">
        <v>14361</v>
      </c>
      <c r="E79" s="19"/>
      <c r="F79" s="68" t="s">
        <v>62</v>
      </c>
      <c r="G79" s="57">
        <v>17284</v>
      </c>
      <c r="H79" s="57">
        <v>15666822.003485613</v>
      </c>
      <c r="I79" s="58">
        <v>11743</v>
      </c>
      <c r="K79" s="13" t="s">
        <v>62</v>
      </c>
      <c r="L79" s="97">
        <v>0.23530432770192089</v>
      </c>
      <c r="M79" s="97">
        <v>0.1396861339822113</v>
      </c>
      <c r="N79" s="98">
        <v>0.22294132674784972</v>
      </c>
    </row>
    <row r="80" spans="1:18" s="142" customFormat="1" ht="13.5" thickBot="1" x14ac:dyDescent="0.25">
      <c r="A80" s="151"/>
      <c r="B80" s="152"/>
      <c r="C80" s="153"/>
      <c r="D80" s="153"/>
      <c r="F80" s="151"/>
      <c r="G80" s="152"/>
      <c r="K80" s="155"/>
      <c r="L80" s="155" t="e">
        <v>#DIV/0!</v>
      </c>
      <c r="M80" s="153" t="e">
        <v>#DIV/0!</v>
      </c>
      <c r="N80" s="153" t="e">
        <v>#DIV/0!</v>
      </c>
    </row>
    <row r="81" spans="1:18" ht="13.5" thickBot="1" x14ac:dyDescent="0.25">
      <c r="A81" s="77" t="s">
        <v>63</v>
      </c>
      <c r="B81" s="78">
        <v>10009</v>
      </c>
      <c r="C81" s="78">
        <v>12429899.35831132</v>
      </c>
      <c r="D81" s="78">
        <v>6892</v>
      </c>
      <c r="E81" s="19"/>
      <c r="F81" s="47" t="s">
        <v>63</v>
      </c>
      <c r="G81" s="48">
        <v>11087</v>
      </c>
      <c r="H81" s="48">
        <v>11662982.235221619</v>
      </c>
      <c r="I81" s="51">
        <v>7550</v>
      </c>
      <c r="K81" s="91" t="s">
        <v>63</v>
      </c>
      <c r="L81" s="92">
        <v>-9.7230991251014753E-2</v>
      </c>
      <c r="M81" s="92">
        <v>6.5756519869647923E-2</v>
      </c>
      <c r="N81" s="92">
        <v>-8.7152317880794694E-2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10009</v>
      </c>
      <c r="C82" s="32">
        <v>12429899.35831132</v>
      </c>
      <c r="D82" s="33">
        <v>6892</v>
      </c>
      <c r="E82" s="19"/>
      <c r="F82" s="68" t="s">
        <v>64</v>
      </c>
      <c r="G82" s="57">
        <v>11087</v>
      </c>
      <c r="H82" s="57">
        <v>11662982.235221619</v>
      </c>
      <c r="I82" s="58">
        <v>7550</v>
      </c>
      <c r="K82" s="13" t="s">
        <v>64</v>
      </c>
      <c r="L82" s="97">
        <v>-9.7230991251014753E-2</v>
      </c>
      <c r="M82" s="97">
        <v>6.5756519869647923E-2</v>
      </c>
      <c r="N82" s="98">
        <v>-8.7152317880794694E-2</v>
      </c>
    </row>
    <row r="83" spans="1:18" s="142" customFormat="1" ht="13.5" thickBot="1" x14ac:dyDescent="0.25">
      <c r="B83" s="143"/>
      <c r="C83" s="143"/>
      <c r="D83" s="143"/>
      <c r="E83" s="143"/>
      <c r="F83" s="144"/>
      <c r="G83" s="143"/>
      <c r="H83" s="143"/>
      <c r="I83" s="143"/>
      <c r="L83" s="147" t="e">
        <v>#DIV/0!</v>
      </c>
      <c r="M83" s="147" t="e">
        <v>#DIV/0!</v>
      </c>
      <c r="N83" s="147" t="e">
        <v>#DIV/0!</v>
      </c>
    </row>
    <row r="84" spans="1:18" ht="13.5" thickBot="1" x14ac:dyDescent="0.25">
      <c r="A84" s="77" t="s">
        <v>65</v>
      </c>
      <c r="B84" s="78">
        <v>18483</v>
      </c>
      <c r="C84" s="78">
        <v>18629037.480149928</v>
      </c>
      <c r="D84" s="78">
        <v>14215</v>
      </c>
      <c r="E84" s="19"/>
      <c r="F84" s="47" t="s">
        <v>65</v>
      </c>
      <c r="G84" s="48">
        <v>17481</v>
      </c>
      <c r="H84" s="48">
        <v>18107492.80922126</v>
      </c>
      <c r="I84" s="51">
        <v>13016</v>
      </c>
      <c r="K84" s="91" t="s">
        <v>65</v>
      </c>
      <c r="L84" s="92">
        <v>5.7319375321777999E-2</v>
      </c>
      <c r="M84" s="92">
        <v>2.8802699325832126E-2</v>
      </c>
      <c r="N84" s="92">
        <v>9.2117393976644202E-2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4076</v>
      </c>
      <c r="C85" s="28">
        <v>5154480.5812498536</v>
      </c>
      <c r="D85" s="29">
        <v>2834</v>
      </c>
      <c r="E85" s="19"/>
      <c r="F85" s="69" t="s">
        <v>66</v>
      </c>
      <c r="G85" s="53">
        <v>3825</v>
      </c>
      <c r="H85" s="53">
        <v>4654874.6113006314</v>
      </c>
      <c r="I85" s="54">
        <v>2550</v>
      </c>
      <c r="K85" s="9" t="s">
        <v>66</v>
      </c>
      <c r="L85" s="95">
        <v>6.5620915032679639E-2</v>
      </c>
      <c r="M85" s="95">
        <v>0.10732963004767715</v>
      </c>
      <c r="N85" s="96">
        <v>0.1113725490196078</v>
      </c>
    </row>
    <row r="86" spans="1:18" ht="13.5" thickBot="1" x14ac:dyDescent="0.25">
      <c r="A86" s="37" t="s">
        <v>67</v>
      </c>
      <c r="B86" s="28">
        <v>3363</v>
      </c>
      <c r="C86" s="28">
        <v>3541137.1100038341</v>
      </c>
      <c r="D86" s="29">
        <v>2529</v>
      </c>
      <c r="E86" s="19"/>
      <c r="F86" s="64" t="s">
        <v>67</v>
      </c>
      <c r="G86" s="72">
        <v>3276</v>
      </c>
      <c r="H86" s="72">
        <v>3306119.0422942368</v>
      </c>
      <c r="I86" s="73">
        <v>2571</v>
      </c>
      <c r="K86" s="10" t="s">
        <v>67</v>
      </c>
      <c r="L86" s="95">
        <v>2.6556776556776462E-2</v>
      </c>
      <c r="M86" s="95">
        <v>7.1085785086101971E-2</v>
      </c>
      <c r="N86" s="96">
        <v>-1.6336056009334854E-2</v>
      </c>
    </row>
    <row r="87" spans="1:18" ht="13.5" thickBot="1" x14ac:dyDescent="0.25">
      <c r="A87" s="38" t="s">
        <v>68</v>
      </c>
      <c r="B87" s="32">
        <v>11044</v>
      </c>
      <c r="C87" s="32">
        <v>9933419.7888962403</v>
      </c>
      <c r="D87" s="33">
        <v>8852</v>
      </c>
      <c r="E87" s="19"/>
      <c r="F87" s="65" t="s">
        <v>68</v>
      </c>
      <c r="G87" s="70">
        <v>10380</v>
      </c>
      <c r="H87" s="70">
        <v>10146499.155626394</v>
      </c>
      <c r="I87" s="71">
        <v>7895</v>
      </c>
      <c r="K87" s="11" t="s">
        <v>68</v>
      </c>
      <c r="L87" s="97">
        <v>6.3969171483622356E-2</v>
      </c>
      <c r="M87" s="97">
        <v>-2.1000284281499915E-2</v>
      </c>
      <c r="N87" s="98">
        <v>0.12121595946801778</v>
      </c>
    </row>
    <row r="88" spans="1:18" s="142" customFormat="1" ht="13.5" thickBot="1" x14ac:dyDescent="0.25">
      <c r="B88" s="150"/>
      <c r="C88" s="150"/>
      <c r="D88" s="150"/>
      <c r="E88" s="144"/>
      <c r="F88" s="144"/>
      <c r="G88" s="150"/>
      <c r="H88" s="150"/>
      <c r="I88" s="150"/>
      <c r="L88" s="147" t="e">
        <v>#DIV/0!</v>
      </c>
      <c r="M88" s="147" t="e">
        <v>#DIV/0!</v>
      </c>
      <c r="N88" s="147" t="e">
        <v>#DIV/0!</v>
      </c>
    </row>
    <row r="89" spans="1:18" ht="13.5" thickBot="1" x14ac:dyDescent="0.25">
      <c r="A89" s="83" t="s">
        <v>69</v>
      </c>
      <c r="B89" s="78">
        <v>3795</v>
      </c>
      <c r="C89" s="78">
        <v>3619211.9234707002</v>
      </c>
      <c r="D89" s="78">
        <v>2883</v>
      </c>
      <c r="E89" s="19"/>
      <c r="F89" s="50" t="s">
        <v>69</v>
      </c>
      <c r="G89" s="48">
        <v>2704</v>
      </c>
      <c r="H89" s="48">
        <v>2614469.9237055904</v>
      </c>
      <c r="I89" s="51">
        <v>1764</v>
      </c>
      <c r="K89" s="94" t="s">
        <v>69</v>
      </c>
      <c r="L89" s="92">
        <v>0.40347633136094685</v>
      </c>
      <c r="M89" s="92">
        <v>0.38430046207647695</v>
      </c>
      <c r="N89" s="92">
        <v>0.63435374149659873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3795</v>
      </c>
      <c r="C90" s="32">
        <v>3619211.9234707002</v>
      </c>
      <c r="D90" s="33">
        <v>2883</v>
      </c>
      <c r="E90" s="19"/>
      <c r="F90" s="67" t="s">
        <v>70</v>
      </c>
      <c r="G90" s="57">
        <v>2704</v>
      </c>
      <c r="H90" s="57">
        <v>2614469.9237055904</v>
      </c>
      <c r="I90" s="58">
        <v>1764</v>
      </c>
      <c r="K90" s="12" t="s">
        <v>70</v>
      </c>
      <c r="L90" s="97">
        <v>0.40347633136094685</v>
      </c>
      <c r="M90" s="97">
        <v>0.38430046207647695</v>
      </c>
      <c r="N90" s="98">
        <v>0.63435374149659873</v>
      </c>
    </row>
    <row r="91" spans="1:18" s="142" customFormat="1" ht="13.5" thickBot="1" x14ac:dyDescent="0.25">
      <c r="B91" s="150"/>
      <c r="C91" s="150"/>
      <c r="D91" s="150"/>
      <c r="E91" s="144"/>
      <c r="F91" s="144"/>
      <c r="G91" s="150"/>
      <c r="H91" s="150"/>
      <c r="I91" s="150"/>
      <c r="L91" s="147" t="e">
        <v>#DIV/0!</v>
      </c>
      <c r="M91" s="147" t="e">
        <v>#DIV/0!</v>
      </c>
      <c r="N91" s="147" t="e">
        <v>#DIV/0!</v>
      </c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92</v>
      </c>
      <c r="B2" s="25">
        <v>2018</v>
      </c>
      <c r="C2" s="24"/>
      <c r="D2" s="24"/>
      <c r="F2" s="42" t="s">
        <v>92</v>
      </c>
      <c r="G2" s="43">
        <v>2017</v>
      </c>
      <c r="K2" s="1" t="s">
        <v>92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373872</v>
      </c>
      <c r="C6" s="78">
        <v>354038169.58631533</v>
      </c>
      <c r="D6" s="78">
        <v>253459</v>
      </c>
      <c r="E6" s="19"/>
      <c r="F6" s="47" t="s">
        <v>1</v>
      </c>
      <c r="G6" s="48">
        <v>353907</v>
      </c>
      <c r="H6" s="48">
        <v>358797234.7778275</v>
      </c>
      <c r="I6" s="48">
        <v>227689</v>
      </c>
      <c r="K6" s="91" t="s">
        <v>1</v>
      </c>
      <c r="L6" s="92">
        <v>5.6413125482118076E-2</v>
      </c>
      <c r="M6" s="92">
        <v>-1.326394054976221E-2</v>
      </c>
      <c r="N6" s="92">
        <v>0.11318069823311627</v>
      </c>
      <c r="O6" s="5"/>
      <c r="P6" s="5"/>
      <c r="Q6" s="5"/>
      <c r="R6" s="5"/>
    </row>
    <row r="7" spans="1:18" s="142" customFormat="1" ht="12" customHeight="1" thickBot="1" x14ac:dyDescent="0.25">
      <c r="B7" s="143"/>
      <c r="C7" s="143"/>
      <c r="D7" s="143"/>
      <c r="E7" s="144"/>
      <c r="F7" s="145"/>
      <c r="G7" s="146"/>
      <c r="H7" s="146"/>
      <c r="I7" s="146"/>
      <c r="L7" s="147" t="e">
        <v>#DIV/0!</v>
      </c>
      <c r="M7" s="147" t="e">
        <v>#DIV/0!</v>
      </c>
      <c r="N7" s="147" t="e">
        <v>#DIV/0!</v>
      </c>
    </row>
    <row r="8" spans="1:18" ht="13.5" thickBot="1" x14ac:dyDescent="0.25">
      <c r="A8" s="79" t="s">
        <v>4</v>
      </c>
      <c r="B8" s="80">
        <v>35573</v>
      </c>
      <c r="C8" s="80">
        <v>26827586.353773624</v>
      </c>
      <c r="D8" s="80">
        <v>24696</v>
      </c>
      <c r="E8" s="19"/>
      <c r="F8" s="50" t="s">
        <v>4</v>
      </c>
      <c r="G8" s="48">
        <v>31206</v>
      </c>
      <c r="H8" s="48">
        <v>26599779.027193334</v>
      </c>
      <c r="I8" s="51">
        <v>21026</v>
      </c>
      <c r="K8" s="94" t="s">
        <v>4</v>
      </c>
      <c r="L8" s="92">
        <v>0.13994103698006799</v>
      </c>
      <c r="M8" s="92">
        <v>8.5642563551899809E-3</v>
      </c>
      <c r="N8" s="92">
        <v>0.17454580043755352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2538</v>
      </c>
      <c r="C9" s="28">
        <v>1811733.8094226841</v>
      </c>
      <c r="D9" s="29">
        <v>1099</v>
      </c>
      <c r="E9" s="20"/>
      <c r="F9" s="52" t="s">
        <v>5</v>
      </c>
      <c r="G9" s="53">
        <v>2776</v>
      </c>
      <c r="H9" s="53">
        <v>2182091.5440918161</v>
      </c>
      <c r="I9" s="54">
        <v>1551</v>
      </c>
      <c r="K9" s="6" t="s">
        <v>5</v>
      </c>
      <c r="L9" s="95">
        <v>-8.5734870317002887E-2</v>
      </c>
      <c r="M9" s="95">
        <v>-0.1697260299055301</v>
      </c>
      <c r="N9" s="95">
        <v>-0.29142488716956805</v>
      </c>
    </row>
    <row r="10" spans="1:18" ht="13.5" thickBot="1" x14ac:dyDescent="0.25">
      <c r="A10" s="30" t="s">
        <v>6</v>
      </c>
      <c r="B10" s="28">
        <v>5375</v>
      </c>
      <c r="C10" s="28">
        <v>3992880.9835389769</v>
      </c>
      <c r="D10" s="29">
        <v>4445</v>
      </c>
      <c r="E10" s="19"/>
      <c r="F10" s="55" t="s">
        <v>6</v>
      </c>
      <c r="G10" s="72">
        <v>3672</v>
      </c>
      <c r="H10" s="72">
        <v>4153589.2390853222</v>
      </c>
      <c r="I10" s="73">
        <v>2674</v>
      </c>
      <c r="K10" s="7" t="s">
        <v>6</v>
      </c>
      <c r="L10" s="106">
        <v>0.46377995642701531</v>
      </c>
      <c r="M10" s="106">
        <v>-3.86914175417441E-2</v>
      </c>
      <c r="N10" s="108">
        <v>0.66230366492146597</v>
      </c>
    </row>
    <row r="11" spans="1:18" ht="13.5" thickBot="1" x14ac:dyDescent="0.25">
      <c r="A11" s="30" t="s">
        <v>7</v>
      </c>
      <c r="B11" s="28">
        <v>1923</v>
      </c>
      <c r="C11" s="28">
        <v>1857333.1147423738</v>
      </c>
      <c r="D11" s="29">
        <v>1213</v>
      </c>
      <c r="E11" s="19"/>
      <c r="F11" s="55" t="s">
        <v>7</v>
      </c>
      <c r="G11" s="72">
        <v>2085</v>
      </c>
      <c r="H11" s="72">
        <v>2028997.668345731</v>
      </c>
      <c r="I11" s="73">
        <v>1329</v>
      </c>
      <c r="K11" s="7" t="s">
        <v>7</v>
      </c>
      <c r="L11" s="106">
        <v>-7.7697841726618755E-2</v>
      </c>
      <c r="M11" s="106">
        <v>-8.4605594319542843E-2</v>
      </c>
      <c r="N11" s="108">
        <v>-8.7283671933784834E-2</v>
      </c>
    </row>
    <row r="12" spans="1:18" ht="13.5" thickBot="1" x14ac:dyDescent="0.25">
      <c r="A12" s="30" t="s">
        <v>8</v>
      </c>
      <c r="B12" s="28">
        <v>3055</v>
      </c>
      <c r="C12" s="28">
        <v>2333693.9544075676</v>
      </c>
      <c r="D12" s="29">
        <v>2231</v>
      </c>
      <c r="E12" s="19"/>
      <c r="F12" s="55" t="s">
        <v>8</v>
      </c>
      <c r="G12" s="72">
        <v>2145</v>
      </c>
      <c r="H12" s="72">
        <v>1314548.6132783962</v>
      </c>
      <c r="I12" s="73">
        <v>1605</v>
      </c>
      <c r="K12" s="7" t="s">
        <v>8</v>
      </c>
      <c r="L12" s="106">
        <v>0.42424242424242431</v>
      </c>
      <c r="M12" s="106">
        <v>0.77528159159324761</v>
      </c>
      <c r="N12" s="108">
        <v>0.39003115264797517</v>
      </c>
    </row>
    <row r="13" spans="1:18" ht="13.5" thickBot="1" x14ac:dyDescent="0.25">
      <c r="A13" s="30" t="s">
        <v>9</v>
      </c>
      <c r="B13" s="28">
        <v>3140</v>
      </c>
      <c r="C13" s="28">
        <v>1433614.4198786162</v>
      </c>
      <c r="D13" s="29">
        <v>2364</v>
      </c>
      <c r="E13" s="19"/>
      <c r="F13" s="55" t="s">
        <v>9</v>
      </c>
      <c r="G13" s="72">
        <v>2700</v>
      </c>
      <c r="H13" s="72">
        <v>1346471.6756168604</v>
      </c>
      <c r="I13" s="73">
        <v>2131</v>
      </c>
      <c r="K13" s="7" t="s">
        <v>9</v>
      </c>
      <c r="L13" s="106">
        <v>0.16296296296296298</v>
      </c>
      <c r="M13" s="106">
        <v>6.4719329667171088E-2</v>
      </c>
      <c r="N13" s="108">
        <v>0.10933833880807131</v>
      </c>
    </row>
    <row r="14" spans="1:18" ht="13.5" thickBot="1" x14ac:dyDescent="0.25">
      <c r="A14" s="30" t="s">
        <v>10</v>
      </c>
      <c r="B14" s="28">
        <v>1202</v>
      </c>
      <c r="C14" s="28">
        <v>1289789.410617538</v>
      </c>
      <c r="D14" s="29">
        <v>772</v>
      </c>
      <c r="E14" s="19"/>
      <c r="F14" s="55" t="s">
        <v>10</v>
      </c>
      <c r="G14" s="72">
        <v>1571</v>
      </c>
      <c r="H14" s="72">
        <v>1846314.315521443</v>
      </c>
      <c r="I14" s="73">
        <v>888</v>
      </c>
      <c r="K14" s="7" t="s">
        <v>10</v>
      </c>
      <c r="L14" s="106">
        <v>-0.23488224061107577</v>
      </c>
      <c r="M14" s="106">
        <v>-0.30142479004000422</v>
      </c>
      <c r="N14" s="108">
        <v>-0.13063063063063063</v>
      </c>
    </row>
    <row r="15" spans="1:18" ht="13.5" thickBot="1" x14ac:dyDescent="0.25">
      <c r="A15" s="30" t="s">
        <v>11</v>
      </c>
      <c r="B15" s="28">
        <v>5712</v>
      </c>
      <c r="C15" s="28">
        <v>4376923.381501779</v>
      </c>
      <c r="D15" s="29">
        <v>3924</v>
      </c>
      <c r="E15" s="19"/>
      <c r="F15" s="55" t="s">
        <v>11</v>
      </c>
      <c r="G15" s="72">
        <v>5444</v>
      </c>
      <c r="H15" s="72">
        <v>4456304.4695418552</v>
      </c>
      <c r="I15" s="73">
        <v>3701</v>
      </c>
      <c r="K15" s="7" t="s">
        <v>11</v>
      </c>
      <c r="L15" s="106">
        <v>4.9228508449669306E-2</v>
      </c>
      <c r="M15" s="106">
        <v>-1.7813210157123116E-2</v>
      </c>
      <c r="N15" s="108">
        <v>6.0253985409348898E-2</v>
      </c>
    </row>
    <row r="16" spans="1:18" ht="13.5" thickBot="1" x14ac:dyDescent="0.25">
      <c r="A16" s="31" t="s">
        <v>12</v>
      </c>
      <c r="B16" s="32">
        <v>12628</v>
      </c>
      <c r="C16" s="32">
        <v>9731617.279664088</v>
      </c>
      <c r="D16" s="33">
        <v>8648</v>
      </c>
      <c r="E16" s="19"/>
      <c r="F16" s="56" t="s">
        <v>12</v>
      </c>
      <c r="G16" s="102">
        <v>10813</v>
      </c>
      <c r="H16" s="102">
        <v>9271461.5017119087</v>
      </c>
      <c r="I16" s="103">
        <v>7147</v>
      </c>
      <c r="K16" s="8" t="s">
        <v>12</v>
      </c>
      <c r="L16" s="109">
        <v>0.16785350966429302</v>
      </c>
      <c r="M16" s="109">
        <v>4.9631417642969744E-2</v>
      </c>
      <c r="N16" s="110">
        <v>0.21001818945011896</v>
      </c>
    </row>
    <row r="17" spans="1:18" s="142" customFormat="1" ht="13.5" thickBot="1" x14ac:dyDescent="0.25">
      <c r="B17" s="148"/>
      <c r="C17" s="148"/>
      <c r="D17" s="148"/>
      <c r="E17" s="144"/>
      <c r="F17" s="144"/>
      <c r="G17" s="148"/>
      <c r="H17" s="148"/>
      <c r="I17" s="148"/>
      <c r="L17" s="149" t="e">
        <v>#DIV/0!</v>
      </c>
      <c r="M17" s="149" t="e">
        <v>#DIV/0!</v>
      </c>
      <c r="N17" s="149" t="e">
        <v>#DIV/0!</v>
      </c>
    </row>
    <row r="18" spans="1:18" ht="13.5" thickBot="1" x14ac:dyDescent="0.25">
      <c r="A18" s="81" t="s">
        <v>13</v>
      </c>
      <c r="B18" s="82">
        <v>16234</v>
      </c>
      <c r="C18" s="82">
        <v>17857414.329236403</v>
      </c>
      <c r="D18" s="82">
        <v>10538</v>
      </c>
      <c r="E18" s="19"/>
      <c r="F18" s="61" t="s">
        <v>13</v>
      </c>
      <c r="G18" s="62">
        <v>18085</v>
      </c>
      <c r="H18" s="62">
        <v>20903432.064055569</v>
      </c>
      <c r="I18" s="63">
        <v>10862</v>
      </c>
      <c r="K18" s="100" t="s">
        <v>13</v>
      </c>
      <c r="L18" s="101">
        <v>-0.10235001382361075</v>
      </c>
      <c r="M18" s="101">
        <v>-0.14571854638439663</v>
      </c>
      <c r="N18" s="113">
        <v>-2.9828760817529054E-2</v>
      </c>
    </row>
    <row r="19" spans="1:18" ht="13.5" thickBot="1" x14ac:dyDescent="0.25">
      <c r="A19" s="36" t="s">
        <v>14</v>
      </c>
      <c r="B19" s="119">
        <v>873</v>
      </c>
      <c r="C19" s="119">
        <v>1618780.2500140381</v>
      </c>
      <c r="D19" s="120">
        <v>389</v>
      </c>
      <c r="E19" s="19"/>
      <c r="F19" s="64" t="s">
        <v>14</v>
      </c>
      <c r="G19" s="123">
        <v>676</v>
      </c>
      <c r="H19" s="123">
        <v>1267857.5099514769</v>
      </c>
      <c r="I19" s="124">
        <v>216</v>
      </c>
      <c r="K19" s="9" t="s">
        <v>14</v>
      </c>
      <c r="L19" s="127">
        <v>0.29142011834319526</v>
      </c>
      <c r="M19" s="127">
        <v>0.27678405286725916</v>
      </c>
      <c r="N19" s="129">
        <v>0.80092592592592582</v>
      </c>
    </row>
    <row r="20" spans="1:18" ht="13.5" thickBot="1" x14ac:dyDescent="0.25">
      <c r="A20" s="37" t="s">
        <v>15</v>
      </c>
      <c r="B20" s="119">
        <v>1165</v>
      </c>
      <c r="C20" s="119">
        <v>954812.02</v>
      </c>
      <c r="D20" s="120">
        <v>985</v>
      </c>
      <c r="E20" s="19"/>
      <c r="F20" s="64" t="s">
        <v>15</v>
      </c>
      <c r="G20" s="123">
        <v>1314</v>
      </c>
      <c r="H20" s="123">
        <v>1126527.21</v>
      </c>
      <c r="I20" s="124">
        <v>1063</v>
      </c>
      <c r="K20" s="10" t="s">
        <v>15</v>
      </c>
      <c r="L20" s="127">
        <v>-0.11339421613394218</v>
      </c>
      <c r="M20" s="127">
        <v>-0.15242879930081754</v>
      </c>
      <c r="N20" s="129">
        <v>-7.3377234242709366E-2</v>
      </c>
    </row>
    <row r="21" spans="1:18" ht="13.5" thickBot="1" x14ac:dyDescent="0.25">
      <c r="A21" s="38" t="s">
        <v>16</v>
      </c>
      <c r="B21" s="121">
        <v>14196</v>
      </c>
      <c r="C21" s="121">
        <v>15283822.059222363</v>
      </c>
      <c r="D21" s="122">
        <v>9164</v>
      </c>
      <c r="E21" s="19"/>
      <c r="F21" s="65" t="s">
        <v>16</v>
      </c>
      <c r="G21" s="125">
        <v>16095</v>
      </c>
      <c r="H21" s="125">
        <v>18509047.344104093</v>
      </c>
      <c r="I21" s="126">
        <v>9583</v>
      </c>
      <c r="K21" s="11" t="s">
        <v>16</v>
      </c>
      <c r="L21" s="128">
        <v>-0.11798695246971114</v>
      </c>
      <c r="M21" s="128">
        <v>-0.17425128505649967</v>
      </c>
      <c r="N21" s="130">
        <v>-4.3723259939476122E-2</v>
      </c>
    </row>
    <row r="22" spans="1:18" s="142" customFormat="1" ht="13.5" thickBot="1" x14ac:dyDescent="0.25">
      <c r="B22" s="150"/>
      <c r="C22" s="150"/>
      <c r="D22" s="150"/>
      <c r="E22" s="144"/>
      <c r="F22" s="144"/>
      <c r="G22" s="150"/>
      <c r="H22" s="150"/>
      <c r="I22" s="150"/>
      <c r="L22" s="147" t="e">
        <v>#DIV/0!</v>
      </c>
      <c r="M22" s="147" t="e">
        <v>#DIV/0!</v>
      </c>
      <c r="N22" s="147" t="e">
        <v>#DIV/0!</v>
      </c>
    </row>
    <row r="23" spans="1:18" ht="13.5" thickBot="1" x14ac:dyDescent="0.25">
      <c r="A23" s="83" t="s">
        <v>17</v>
      </c>
      <c r="B23" s="78">
        <v>4966</v>
      </c>
      <c r="C23" s="78">
        <v>5724233.657024622</v>
      </c>
      <c r="D23" s="78">
        <v>3177</v>
      </c>
      <c r="E23" s="19"/>
      <c r="F23" s="50" t="s">
        <v>17</v>
      </c>
      <c r="G23" s="48">
        <v>5274</v>
      </c>
      <c r="H23" s="48">
        <v>6385104.9358688593</v>
      </c>
      <c r="I23" s="51">
        <v>3349</v>
      </c>
      <c r="K23" s="94" t="s">
        <v>17</v>
      </c>
      <c r="L23" s="92">
        <v>-5.8399696624952591E-2</v>
      </c>
      <c r="M23" s="92">
        <v>-0.10350202314322787</v>
      </c>
      <c r="N23" s="92">
        <v>-5.1358614511794576E-2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4966</v>
      </c>
      <c r="C24" s="32">
        <v>5724233.657024622</v>
      </c>
      <c r="D24" s="33">
        <v>3177</v>
      </c>
      <c r="E24" s="19"/>
      <c r="F24" s="67" t="s">
        <v>18</v>
      </c>
      <c r="G24" s="57">
        <v>5274</v>
      </c>
      <c r="H24" s="57">
        <v>6385104.9358688593</v>
      </c>
      <c r="I24" s="58">
        <v>3349</v>
      </c>
      <c r="K24" s="12" t="s">
        <v>18</v>
      </c>
      <c r="L24" s="97">
        <v>-5.8399696624952591E-2</v>
      </c>
      <c r="M24" s="97">
        <v>-0.10350202314322787</v>
      </c>
      <c r="N24" s="98">
        <v>-5.1358614511794576E-2</v>
      </c>
    </row>
    <row r="25" spans="1:18" s="142" customFormat="1" ht="13.5" thickBot="1" x14ac:dyDescent="0.25">
      <c r="B25" s="150"/>
      <c r="C25" s="150"/>
      <c r="D25" s="150"/>
      <c r="E25" s="144"/>
      <c r="F25" s="144"/>
      <c r="G25" s="150"/>
      <c r="H25" s="150"/>
      <c r="I25" s="150"/>
      <c r="L25" s="147" t="e">
        <v>#DIV/0!</v>
      </c>
      <c r="M25" s="147" t="e">
        <v>#DIV/0!</v>
      </c>
      <c r="N25" s="147" t="e">
        <v>#DIV/0!</v>
      </c>
    </row>
    <row r="26" spans="1:18" ht="13.5" thickBot="1" x14ac:dyDescent="0.25">
      <c r="A26" s="77" t="s">
        <v>19</v>
      </c>
      <c r="B26" s="78">
        <v>2572</v>
      </c>
      <c r="C26" s="78">
        <v>1216340.3700071722</v>
      </c>
      <c r="D26" s="78">
        <v>2179</v>
      </c>
      <c r="E26" s="19"/>
      <c r="F26" s="47" t="s">
        <v>19</v>
      </c>
      <c r="G26" s="48">
        <v>2389</v>
      </c>
      <c r="H26" s="48">
        <v>1045454.086010194</v>
      </c>
      <c r="I26" s="51">
        <v>2001</v>
      </c>
      <c r="K26" s="91" t="s">
        <v>19</v>
      </c>
      <c r="L26" s="92">
        <v>7.6601088321473387E-2</v>
      </c>
      <c r="M26" s="92">
        <v>0.16345651739631917</v>
      </c>
      <c r="N26" s="92">
        <v>8.895552223888048E-2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2572</v>
      </c>
      <c r="C27" s="32">
        <v>1216340.3700071722</v>
      </c>
      <c r="D27" s="33">
        <v>2179</v>
      </c>
      <c r="E27" s="19"/>
      <c r="F27" s="68" t="s">
        <v>20</v>
      </c>
      <c r="G27" s="57">
        <v>2389</v>
      </c>
      <c r="H27" s="57">
        <v>1045454.086010194</v>
      </c>
      <c r="I27" s="58">
        <v>2001</v>
      </c>
      <c r="K27" s="13" t="s">
        <v>20</v>
      </c>
      <c r="L27" s="97">
        <v>7.6601088321473387E-2</v>
      </c>
      <c r="M27" s="97">
        <v>0.16345651739631917</v>
      </c>
      <c r="N27" s="98">
        <v>8.895552223888048E-2</v>
      </c>
    </row>
    <row r="28" spans="1:18" s="142" customFormat="1" ht="13.5" thickBot="1" x14ac:dyDescent="0.25">
      <c r="B28" s="143"/>
      <c r="C28" s="143"/>
      <c r="D28" s="143"/>
      <c r="E28" s="144"/>
      <c r="F28" s="144"/>
      <c r="G28" s="143"/>
      <c r="H28" s="143"/>
      <c r="I28" s="143"/>
      <c r="L28" s="147" t="e">
        <v>#DIV/0!</v>
      </c>
      <c r="M28" s="147" t="e">
        <v>#DIV/0!</v>
      </c>
      <c r="N28" s="147" t="e">
        <v>#DIV/0!</v>
      </c>
    </row>
    <row r="29" spans="1:18" ht="13.5" thickBot="1" x14ac:dyDescent="0.25">
      <c r="A29" s="77" t="s">
        <v>21</v>
      </c>
      <c r="B29" s="78">
        <v>15216</v>
      </c>
      <c r="C29" s="78">
        <v>8336055.7466836553</v>
      </c>
      <c r="D29" s="78">
        <v>11752</v>
      </c>
      <c r="E29" s="19"/>
      <c r="F29" s="47" t="s">
        <v>21</v>
      </c>
      <c r="G29" s="48">
        <v>15469</v>
      </c>
      <c r="H29" s="48">
        <v>8666918.2937319651</v>
      </c>
      <c r="I29" s="51">
        <v>11907</v>
      </c>
      <c r="K29" s="91" t="s">
        <v>21</v>
      </c>
      <c r="L29" s="92">
        <v>-1.6355291227616475E-2</v>
      </c>
      <c r="M29" s="92">
        <v>-3.8175339357657712E-2</v>
      </c>
      <c r="N29" s="92">
        <v>-1.3017552700092416E-2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6810</v>
      </c>
      <c r="C30" s="28">
        <v>3938741.3354102708</v>
      </c>
      <c r="D30" s="29">
        <v>5195</v>
      </c>
      <c r="E30" s="19"/>
      <c r="F30" s="69" t="s">
        <v>22</v>
      </c>
      <c r="G30" s="53">
        <v>7019</v>
      </c>
      <c r="H30" s="53">
        <v>4292201.6399324397</v>
      </c>
      <c r="I30" s="54">
        <v>5288</v>
      </c>
      <c r="K30" s="14" t="s">
        <v>22</v>
      </c>
      <c r="L30" s="95">
        <v>-2.9776321413306772E-2</v>
      </c>
      <c r="M30" s="95">
        <v>-8.2349417425722882E-2</v>
      </c>
      <c r="N30" s="96">
        <v>-1.7586989409984821E-2</v>
      </c>
    </row>
    <row r="31" spans="1:18" ht="13.5" thickBot="1" x14ac:dyDescent="0.25">
      <c r="A31" s="87" t="s">
        <v>23</v>
      </c>
      <c r="B31" s="32">
        <v>8406</v>
      </c>
      <c r="C31" s="32">
        <v>4397314.4112733845</v>
      </c>
      <c r="D31" s="33">
        <v>6557</v>
      </c>
      <c r="E31" s="19"/>
      <c r="F31" s="69" t="s">
        <v>23</v>
      </c>
      <c r="G31" s="70">
        <v>8450</v>
      </c>
      <c r="H31" s="70">
        <v>4374716.6537995264</v>
      </c>
      <c r="I31" s="71">
        <v>6619</v>
      </c>
      <c r="K31" s="15" t="s">
        <v>23</v>
      </c>
      <c r="L31" s="97">
        <v>-5.2071005917160296E-3</v>
      </c>
      <c r="M31" s="97">
        <v>5.1655362534694937E-3</v>
      </c>
      <c r="N31" s="98">
        <v>-9.3669738631213528E-3</v>
      </c>
    </row>
    <row r="32" spans="1:18" s="142" customFormat="1" ht="13.5" thickBot="1" x14ac:dyDescent="0.25">
      <c r="B32" s="150"/>
      <c r="C32" s="150"/>
      <c r="D32" s="150"/>
      <c r="E32" s="144"/>
      <c r="F32" s="144"/>
      <c r="G32" s="150"/>
      <c r="H32" s="150"/>
      <c r="I32" s="150"/>
      <c r="L32" s="147" t="e">
        <v>#DIV/0!</v>
      </c>
      <c r="M32" s="147" t="e">
        <v>#DIV/0!</v>
      </c>
      <c r="N32" s="147" t="e">
        <v>#DIV/0!</v>
      </c>
    </row>
    <row r="33" spans="1:18" ht="13.5" thickBot="1" x14ac:dyDescent="0.25">
      <c r="A33" s="83" t="s">
        <v>24</v>
      </c>
      <c r="B33" s="78">
        <v>9952</v>
      </c>
      <c r="C33" s="78">
        <v>9186604.6997682769</v>
      </c>
      <c r="D33" s="78">
        <v>6165</v>
      </c>
      <c r="E33" s="19"/>
      <c r="F33" s="50" t="s">
        <v>24</v>
      </c>
      <c r="G33" s="48">
        <v>10096</v>
      </c>
      <c r="H33" s="48">
        <v>8736199.9623234048</v>
      </c>
      <c r="I33" s="51">
        <v>6565</v>
      </c>
      <c r="K33" s="94" t="s">
        <v>24</v>
      </c>
      <c r="L33" s="92">
        <v>-1.4263074484944571E-2</v>
      </c>
      <c r="M33" s="92">
        <v>5.1556138754530689E-2</v>
      </c>
      <c r="N33" s="92">
        <v>-6.0929169840060915E-2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9952</v>
      </c>
      <c r="C34" s="32">
        <v>9186604.6997682769</v>
      </c>
      <c r="D34" s="33">
        <v>6165</v>
      </c>
      <c r="E34" s="19"/>
      <c r="F34" s="67" t="s">
        <v>25</v>
      </c>
      <c r="G34" s="57">
        <v>10096</v>
      </c>
      <c r="H34" s="57">
        <v>8736199.9623234048</v>
      </c>
      <c r="I34" s="58">
        <v>6565</v>
      </c>
      <c r="K34" s="12" t="s">
        <v>25</v>
      </c>
      <c r="L34" s="97">
        <v>-1.4263074484944571E-2</v>
      </c>
      <c r="M34" s="97">
        <v>5.1556138754530689E-2</v>
      </c>
      <c r="N34" s="98">
        <v>-6.0929169840060915E-2</v>
      </c>
    </row>
    <row r="35" spans="1:18" s="142" customFormat="1" ht="13.5" thickBot="1" x14ac:dyDescent="0.25">
      <c r="B35" s="143"/>
      <c r="C35" s="143"/>
      <c r="D35" s="143"/>
      <c r="E35" s="144"/>
      <c r="F35" s="144"/>
      <c r="G35" s="143"/>
      <c r="H35" s="143"/>
      <c r="I35" s="143"/>
      <c r="L35" s="147" t="e">
        <v>#DIV/0!</v>
      </c>
      <c r="M35" s="147" t="e">
        <v>#DIV/0!</v>
      </c>
      <c r="N35" s="147" t="e">
        <v>#DIV/0!</v>
      </c>
    </row>
    <row r="36" spans="1:18" ht="13.5" thickBot="1" x14ac:dyDescent="0.25">
      <c r="A36" s="77" t="s">
        <v>26</v>
      </c>
      <c r="B36" s="78">
        <v>14881</v>
      </c>
      <c r="C36" s="78">
        <v>16372996.809067277</v>
      </c>
      <c r="D36" s="78">
        <v>10408</v>
      </c>
      <c r="E36" s="19"/>
      <c r="F36" s="47" t="s">
        <v>26</v>
      </c>
      <c r="G36" s="48">
        <v>13844</v>
      </c>
      <c r="H36" s="48">
        <v>14489925.157495217</v>
      </c>
      <c r="I36" s="51">
        <v>9332</v>
      </c>
      <c r="K36" s="91" t="s">
        <v>26</v>
      </c>
      <c r="L36" s="92">
        <v>7.4906096503900566E-2</v>
      </c>
      <c r="M36" s="92">
        <v>0.12995730696359065</v>
      </c>
      <c r="N36" s="107">
        <v>0.11530218602657527</v>
      </c>
    </row>
    <row r="37" spans="1:18" ht="13.5" thickBot="1" x14ac:dyDescent="0.25">
      <c r="A37" s="36" t="s">
        <v>27</v>
      </c>
      <c r="B37" s="32">
        <v>1232</v>
      </c>
      <c r="C37" s="32">
        <v>1592001.508307002</v>
      </c>
      <c r="D37" s="32">
        <v>630</v>
      </c>
      <c r="E37" s="19"/>
      <c r="F37" s="69" t="s">
        <v>27</v>
      </c>
      <c r="G37" s="105">
        <v>1188</v>
      </c>
      <c r="H37" s="105">
        <v>1527363.4198421361</v>
      </c>
      <c r="I37" s="105">
        <v>658</v>
      </c>
      <c r="K37" s="9" t="s">
        <v>27</v>
      </c>
      <c r="L37" s="95">
        <v>3.7037037037036979E-2</v>
      </c>
      <c r="M37" s="95">
        <v>4.2320044872848017E-2</v>
      </c>
      <c r="N37" s="96">
        <v>-4.2553191489361653E-2</v>
      </c>
    </row>
    <row r="38" spans="1:18" ht="13.5" thickBot="1" x14ac:dyDescent="0.25">
      <c r="A38" s="37" t="s">
        <v>28</v>
      </c>
      <c r="B38" s="32">
        <v>1120</v>
      </c>
      <c r="C38" s="32">
        <v>1738753.1597741302</v>
      </c>
      <c r="D38" s="32">
        <v>435</v>
      </c>
      <c r="E38" s="19"/>
      <c r="F38" s="64" t="s">
        <v>28</v>
      </c>
      <c r="G38" s="105">
        <v>1295</v>
      </c>
      <c r="H38" s="105">
        <v>1988667.0088058198</v>
      </c>
      <c r="I38" s="105">
        <v>534</v>
      </c>
      <c r="K38" s="10" t="s">
        <v>28</v>
      </c>
      <c r="L38" s="106">
        <v>-0.13513513513513509</v>
      </c>
      <c r="M38" s="106">
        <v>-0.12566902750690323</v>
      </c>
      <c r="N38" s="108">
        <v>-0.1853932584269663</v>
      </c>
    </row>
    <row r="39" spans="1:18" ht="13.5" thickBot="1" x14ac:dyDescent="0.25">
      <c r="A39" s="37" t="s">
        <v>29</v>
      </c>
      <c r="B39" s="32">
        <v>1030</v>
      </c>
      <c r="C39" s="32">
        <v>1305267.3725267251</v>
      </c>
      <c r="D39" s="32">
        <v>707</v>
      </c>
      <c r="E39" s="19"/>
      <c r="F39" s="64" t="s">
        <v>29</v>
      </c>
      <c r="G39" s="105">
        <v>823</v>
      </c>
      <c r="H39" s="105">
        <v>1110675.471386147</v>
      </c>
      <c r="I39" s="105">
        <v>527</v>
      </c>
      <c r="K39" s="10" t="s">
        <v>29</v>
      </c>
      <c r="L39" s="106">
        <v>0.25151883353584448</v>
      </c>
      <c r="M39" s="106">
        <v>0.17520140324853228</v>
      </c>
      <c r="N39" s="108">
        <v>0.34155597722960152</v>
      </c>
    </row>
    <row r="40" spans="1:18" ht="13.5" thickBot="1" x14ac:dyDescent="0.25">
      <c r="A40" s="37" t="s">
        <v>30</v>
      </c>
      <c r="B40" s="32">
        <v>7813</v>
      </c>
      <c r="C40" s="32">
        <v>8032916.1682850514</v>
      </c>
      <c r="D40" s="32">
        <v>6109</v>
      </c>
      <c r="E40" s="19"/>
      <c r="F40" s="64" t="s">
        <v>30</v>
      </c>
      <c r="G40" s="105">
        <v>7980</v>
      </c>
      <c r="H40" s="105">
        <v>7438282.5661001131</v>
      </c>
      <c r="I40" s="105">
        <v>5757</v>
      </c>
      <c r="K40" s="10" t="s">
        <v>30</v>
      </c>
      <c r="L40" s="106">
        <v>-2.092731829573935E-2</v>
      </c>
      <c r="M40" s="106">
        <v>7.9942324979017876E-2</v>
      </c>
      <c r="N40" s="108">
        <v>6.114295640090317E-2</v>
      </c>
    </row>
    <row r="41" spans="1:18" ht="13.5" thickBot="1" x14ac:dyDescent="0.25">
      <c r="A41" s="38" t="s">
        <v>31</v>
      </c>
      <c r="B41" s="32">
        <v>3686</v>
      </c>
      <c r="C41" s="32">
        <v>3704058.6001743698</v>
      </c>
      <c r="D41" s="32">
        <v>2527</v>
      </c>
      <c r="E41" s="19"/>
      <c r="F41" s="65" t="s">
        <v>31</v>
      </c>
      <c r="G41" s="105">
        <v>2558</v>
      </c>
      <c r="H41" s="105">
        <v>2424936.6913610008</v>
      </c>
      <c r="I41" s="105">
        <v>1856</v>
      </c>
      <c r="K41" s="11" t="s">
        <v>31</v>
      </c>
      <c r="L41" s="111">
        <v>0.44096950742767782</v>
      </c>
      <c r="M41" s="111">
        <v>0.52748672300201749</v>
      </c>
      <c r="N41" s="112">
        <v>0.36153017241379315</v>
      </c>
    </row>
    <row r="42" spans="1:18" s="142" customFormat="1" ht="13.5" thickBot="1" x14ac:dyDescent="0.25">
      <c r="B42" s="150"/>
      <c r="C42" s="150"/>
      <c r="D42" s="150"/>
      <c r="E42" s="144"/>
      <c r="F42" s="144"/>
      <c r="G42" s="150"/>
      <c r="H42" s="150"/>
      <c r="I42" s="150"/>
      <c r="L42" s="147" t="e">
        <v>#DIV/0!</v>
      </c>
      <c r="M42" s="147" t="e">
        <v>#DIV/0!</v>
      </c>
      <c r="N42" s="147" t="e">
        <v>#DIV/0!</v>
      </c>
    </row>
    <row r="43" spans="1:18" ht="13.5" thickBot="1" x14ac:dyDescent="0.25">
      <c r="A43" s="77" t="s">
        <v>32</v>
      </c>
      <c r="B43" s="78">
        <v>22217</v>
      </c>
      <c r="C43" s="78">
        <v>21085729.34882763</v>
      </c>
      <c r="D43" s="78">
        <v>15607</v>
      </c>
      <c r="E43" s="19"/>
      <c r="F43" s="47" t="s">
        <v>32</v>
      </c>
      <c r="G43" s="48">
        <v>23517</v>
      </c>
      <c r="H43" s="48">
        <v>22600552.735792138</v>
      </c>
      <c r="I43" s="51">
        <v>15523</v>
      </c>
      <c r="K43" s="91" t="s">
        <v>32</v>
      </c>
      <c r="L43" s="92">
        <v>-5.5279159756771667E-2</v>
      </c>
      <c r="M43" s="92">
        <v>-6.702594421797059E-2</v>
      </c>
      <c r="N43" s="92">
        <v>5.4113251304515053E-3</v>
      </c>
    </row>
    <row r="44" spans="1:18" ht="13.5" thickBot="1" x14ac:dyDescent="0.25">
      <c r="A44" s="36" t="s">
        <v>33</v>
      </c>
      <c r="B44" s="119">
        <v>1097</v>
      </c>
      <c r="C44" s="119">
        <v>656079.28980000003</v>
      </c>
      <c r="D44" s="120">
        <v>857</v>
      </c>
      <c r="E44" s="132"/>
      <c r="F44" s="133" t="s">
        <v>33</v>
      </c>
      <c r="G44" s="123">
        <v>1097</v>
      </c>
      <c r="H44" s="123">
        <v>735621.97</v>
      </c>
      <c r="I44" s="124">
        <v>851</v>
      </c>
      <c r="J44" s="134"/>
      <c r="K44" s="135" t="s">
        <v>33</v>
      </c>
      <c r="L44" s="140">
        <v>0</v>
      </c>
      <c r="M44" s="140">
        <v>-0.10812983222890959</v>
      </c>
      <c r="N44" s="141">
        <v>7.0505287896591717E-3</v>
      </c>
    </row>
    <row r="45" spans="1:18" ht="13.5" thickBot="1" x14ac:dyDescent="0.25">
      <c r="A45" s="37" t="s">
        <v>34</v>
      </c>
      <c r="B45" s="119">
        <v>3080</v>
      </c>
      <c r="C45" s="119">
        <v>3876523.8454196798</v>
      </c>
      <c r="D45" s="120">
        <v>1977</v>
      </c>
      <c r="E45" s="132"/>
      <c r="F45" s="136" t="s">
        <v>34</v>
      </c>
      <c r="G45" s="123">
        <v>3990</v>
      </c>
      <c r="H45" s="123">
        <v>5526273.6902609086</v>
      </c>
      <c r="I45" s="124">
        <v>2321</v>
      </c>
      <c r="J45" s="134"/>
      <c r="K45" s="137" t="s">
        <v>34</v>
      </c>
      <c r="L45" s="127">
        <v>-0.22807017543859653</v>
      </c>
      <c r="M45" s="127">
        <v>-0.29852843657537709</v>
      </c>
      <c r="N45" s="129">
        <v>-0.1482119775958638</v>
      </c>
    </row>
    <row r="46" spans="1:18" ht="13.5" thickBot="1" x14ac:dyDescent="0.25">
      <c r="A46" s="37" t="s">
        <v>35</v>
      </c>
      <c r="B46" s="119">
        <v>1096</v>
      </c>
      <c r="C46" s="119">
        <v>622078.25993602804</v>
      </c>
      <c r="D46" s="120">
        <v>794</v>
      </c>
      <c r="E46" s="132"/>
      <c r="F46" s="136" t="s">
        <v>35</v>
      </c>
      <c r="G46" s="123">
        <v>1246</v>
      </c>
      <c r="H46" s="123">
        <v>693011.66867886507</v>
      </c>
      <c r="I46" s="124">
        <v>997</v>
      </c>
      <c r="J46" s="134"/>
      <c r="K46" s="137" t="s">
        <v>35</v>
      </c>
      <c r="L46" s="127">
        <v>-0.1203852327447833</v>
      </c>
      <c r="M46" s="127">
        <v>-0.10235528772273372</v>
      </c>
      <c r="N46" s="129">
        <v>-0.20361083249749246</v>
      </c>
    </row>
    <row r="47" spans="1:18" ht="13.5" thickBot="1" x14ac:dyDescent="0.25">
      <c r="A47" s="37" t="s">
        <v>36</v>
      </c>
      <c r="B47" s="119">
        <v>5162</v>
      </c>
      <c r="C47" s="119">
        <v>5091770.9645104986</v>
      </c>
      <c r="D47" s="120">
        <v>3787</v>
      </c>
      <c r="E47" s="132"/>
      <c r="F47" s="136" t="s">
        <v>36</v>
      </c>
      <c r="G47" s="123">
        <v>5367</v>
      </c>
      <c r="H47" s="123">
        <v>4989700.192280462</v>
      </c>
      <c r="I47" s="124">
        <v>3527</v>
      </c>
      <c r="J47" s="134"/>
      <c r="K47" s="137" t="s">
        <v>36</v>
      </c>
      <c r="L47" s="127">
        <v>-3.8196385317682102E-2</v>
      </c>
      <c r="M47" s="127">
        <v>2.0456293624204092E-2</v>
      </c>
      <c r="N47" s="129">
        <v>7.3717039977317933E-2</v>
      </c>
    </row>
    <row r="48" spans="1:18" ht="13.5" thickBot="1" x14ac:dyDescent="0.25">
      <c r="A48" s="37" t="s">
        <v>37</v>
      </c>
      <c r="B48" s="119">
        <v>1596</v>
      </c>
      <c r="C48" s="119">
        <v>1461915.461014214</v>
      </c>
      <c r="D48" s="120">
        <v>982</v>
      </c>
      <c r="E48" s="132"/>
      <c r="F48" s="136" t="s">
        <v>37</v>
      </c>
      <c r="G48" s="123">
        <v>1609</v>
      </c>
      <c r="H48" s="123">
        <v>1677801.0295125481</v>
      </c>
      <c r="I48" s="124">
        <v>876</v>
      </c>
      <c r="J48" s="134"/>
      <c r="K48" s="137" t="s">
        <v>37</v>
      </c>
      <c r="L48" s="127">
        <v>-8.0795525170913596E-3</v>
      </c>
      <c r="M48" s="127">
        <v>-0.12867173443149893</v>
      </c>
      <c r="N48" s="129">
        <v>0.12100456621004563</v>
      </c>
    </row>
    <row r="49" spans="1:20" ht="13.5" thickBot="1" x14ac:dyDescent="0.25">
      <c r="A49" s="37" t="s">
        <v>38</v>
      </c>
      <c r="B49" s="119">
        <v>2071</v>
      </c>
      <c r="C49" s="119">
        <v>1535002.2372406581</v>
      </c>
      <c r="D49" s="120">
        <v>1590</v>
      </c>
      <c r="E49" s="132"/>
      <c r="F49" s="136" t="s">
        <v>38</v>
      </c>
      <c r="G49" s="123">
        <v>2216</v>
      </c>
      <c r="H49" s="123">
        <v>1710381.87339591</v>
      </c>
      <c r="I49" s="124">
        <v>1658</v>
      </c>
      <c r="J49" s="134"/>
      <c r="K49" s="137" t="s">
        <v>38</v>
      </c>
      <c r="L49" s="127">
        <v>-6.5433212996389933E-2</v>
      </c>
      <c r="M49" s="127">
        <v>-0.10253829211077936</v>
      </c>
      <c r="N49" s="129">
        <v>-4.1013268998793762E-2</v>
      </c>
    </row>
    <row r="50" spans="1:20" ht="13.5" thickBot="1" x14ac:dyDescent="0.25">
      <c r="A50" s="37" t="s">
        <v>39</v>
      </c>
      <c r="B50" s="119">
        <v>540</v>
      </c>
      <c r="C50" s="119">
        <v>977476.16987381899</v>
      </c>
      <c r="D50" s="120">
        <v>283</v>
      </c>
      <c r="E50" s="132"/>
      <c r="F50" s="136" t="s">
        <v>39</v>
      </c>
      <c r="G50" s="123">
        <v>548</v>
      </c>
      <c r="H50" s="123">
        <v>807984.77023715503</v>
      </c>
      <c r="I50" s="124">
        <v>303</v>
      </c>
      <c r="J50" s="134"/>
      <c r="K50" s="137" t="s">
        <v>39</v>
      </c>
      <c r="L50" s="127">
        <v>-1.4598540145985384E-2</v>
      </c>
      <c r="M50" s="127">
        <v>0.20977053761411346</v>
      </c>
      <c r="N50" s="129">
        <v>-6.6006600660066028E-2</v>
      </c>
    </row>
    <row r="51" spans="1:20" ht="13.5" thickBot="1" x14ac:dyDescent="0.25">
      <c r="A51" s="37" t="s">
        <v>40</v>
      </c>
      <c r="B51" s="119">
        <v>6507</v>
      </c>
      <c r="C51" s="119">
        <v>5897239.1660327353</v>
      </c>
      <c r="D51" s="120">
        <v>4568</v>
      </c>
      <c r="E51" s="132"/>
      <c r="F51" s="136" t="s">
        <v>40</v>
      </c>
      <c r="G51" s="123">
        <v>6235</v>
      </c>
      <c r="H51" s="123">
        <v>5403470.7614262858</v>
      </c>
      <c r="I51" s="124">
        <v>4050</v>
      </c>
      <c r="J51" s="134"/>
      <c r="K51" s="137" t="s">
        <v>40</v>
      </c>
      <c r="L51" s="127">
        <v>4.3624699278267842E-2</v>
      </c>
      <c r="M51" s="127">
        <v>9.1379860539138935E-2</v>
      </c>
      <c r="N51" s="129">
        <v>0.12790123456790115</v>
      </c>
    </row>
    <row r="52" spans="1:20" ht="13.5" thickBot="1" x14ac:dyDescent="0.25">
      <c r="A52" s="38" t="s">
        <v>41</v>
      </c>
      <c r="B52" s="121">
        <v>1068</v>
      </c>
      <c r="C52" s="121">
        <v>967643.95499999996</v>
      </c>
      <c r="D52" s="122">
        <v>769</v>
      </c>
      <c r="E52" s="132"/>
      <c r="F52" s="138" t="s">
        <v>41</v>
      </c>
      <c r="G52" s="125">
        <v>1209</v>
      </c>
      <c r="H52" s="125">
        <v>1056306.78</v>
      </c>
      <c r="I52" s="126">
        <v>940</v>
      </c>
      <c r="J52" s="134"/>
      <c r="K52" s="139" t="s">
        <v>41</v>
      </c>
      <c r="L52" s="128">
        <v>-0.11662531017369726</v>
      </c>
      <c r="M52" s="128">
        <v>-8.3936623979635971E-2</v>
      </c>
      <c r="N52" s="130">
        <v>-0.18191489361702129</v>
      </c>
    </row>
    <row r="53" spans="1:20" s="142" customFormat="1" ht="13.5" thickBot="1" x14ac:dyDescent="0.25">
      <c r="B53" s="143"/>
      <c r="C53" s="143"/>
      <c r="D53" s="143"/>
      <c r="E53" s="144"/>
      <c r="F53" s="144"/>
      <c r="G53" s="143"/>
      <c r="H53" s="143"/>
      <c r="I53" s="143"/>
      <c r="L53" s="147" t="e">
        <v>#DIV/0!</v>
      </c>
      <c r="M53" s="147" t="e">
        <v>#DIV/0!</v>
      </c>
      <c r="N53" s="147" t="e">
        <v>#DIV/0!</v>
      </c>
    </row>
    <row r="54" spans="1:20" ht="13.5" thickBot="1" x14ac:dyDescent="0.25">
      <c r="A54" s="77" t="s">
        <v>42</v>
      </c>
      <c r="B54" s="78">
        <v>78925</v>
      </c>
      <c r="C54" s="78">
        <v>89099733.276936337</v>
      </c>
      <c r="D54" s="78">
        <v>50773</v>
      </c>
      <c r="E54" s="19"/>
      <c r="F54" s="47" t="s">
        <v>42</v>
      </c>
      <c r="G54" s="48">
        <v>73294</v>
      </c>
      <c r="H54" s="48">
        <v>95507814.377789646</v>
      </c>
      <c r="I54" s="51">
        <v>41359</v>
      </c>
      <c r="K54" s="91" t="s">
        <v>42</v>
      </c>
      <c r="L54" s="92">
        <v>7.6827571151799612E-2</v>
      </c>
      <c r="M54" s="92">
        <v>-6.7094835565031041E-2</v>
      </c>
      <c r="N54" s="92">
        <v>0.22761672187431992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63266</v>
      </c>
      <c r="C55" s="28">
        <v>71343122.775443181</v>
      </c>
      <c r="D55" s="29">
        <v>41184</v>
      </c>
      <c r="E55" s="19"/>
      <c r="F55" s="69" t="s">
        <v>43</v>
      </c>
      <c r="G55" s="53">
        <v>59007</v>
      </c>
      <c r="H55" s="53">
        <v>78635297.396359593</v>
      </c>
      <c r="I55" s="54">
        <v>33294</v>
      </c>
      <c r="K55" s="9" t="s">
        <v>43</v>
      </c>
      <c r="L55" s="95">
        <v>7.2177877201009988E-2</v>
      </c>
      <c r="M55" s="95">
        <v>-9.2734113844071264E-2</v>
      </c>
      <c r="N55" s="96">
        <v>0.23697963597044502</v>
      </c>
      <c r="R55" s="5"/>
      <c r="S55" s="5"/>
      <c r="T55" s="5"/>
    </row>
    <row r="56" spans="1:20" ht="13.5" thickBot="1" x14ac:dyDescent="0.25">
      <c r="A56" s="37" t="s">
        <v>44</v>
      </c>
      <c r="B56" s="28">
        <v>4706</v>
      </c>
      <c r="C56" s="28">
        <v>4796731.05830839</v>
      </c>
      <c r="D56" s="29">
        <v>3375</v>
      </c>
      <c r="E56" s="19"/>
      <c r="F56" s="64" t="s">
        <v>44</v>
      </c>
      <c r="G56" s="72">
        <v>4027</v>
      </c>
      <c r="H56" s="72">
        <v>4336634.5901414296</v>
      </c>
      <c r="I56" s="73">
        <v>2593</v>
      </c>
      <c r="K56" s="10" t="s">
        <v>44</v>
      </c>
      <c r="L56" s="95">
        <v>0.16861186987832144</v>
      </c>
      <c r="M56" s="95">
        <v>0.10609528162988613</v>
      </c>
      <c r="N56" s="96">
        <v>0.30158118010026991</v>
      </c>
      <c r="R56" s="5"/>
      <c r="S56" s="5"/>
      <c r="T56" s="5"/>
    </row>
    <row r="57" spans="1:20" ht="13.5" thickBot="1" x14ac:dyDescent="0.25">
      <c r="A57" s="37" t="s">
        <v>45</v>
      </c>
      <c r="B57" s="28">
        <v>2292</v>
      </c>
      <c r="C57" s="28">
        <v>3208274.4698762232</v>
      </c>
      <c r="D57" s="29">
        <v>960</v>
      </c>
      <c r="E57" s="19"/>
      <c r="F57" s="64" t="s">
        <v>45</v>
      </c>
      <c r="G57" s="72">
        <v>2665</v>
      </c>
      <c r="H57" s="72">
        <v>3494291.1499542082</v>
      </c>
      <c r="I57" s="73">
        <v>1063</v>
      </c>
      <c r="K57" s="10" t="s">
        <v>45</v>
      </c>
      <c r="L57" s="95">
        <v>-0.13996247654784244</v>
      </c>
      <c r="M57" s="95">
        <v>-8.1852561164439064E-2</v>
      </c>
      <c r="N57" s="96">
        <v>-9.6895578551269956E-2</v>
      </c>
      <c r="R57" s="5"/>
      <c r="S57" s="5"/>
      <c r="T57" s="5"/>
    </row>
    <row r="58" spans="1:20" ht="13.5" thickBot="1" x14ac:dyDescent="0.25">
      <c r="A58" s="38" t="s">
        <v>46</v>
      </c>
      <c r="B58" s="32">
        <v>8661</v>
      </c>
      <c r="C58" s="32">
        <v>9751604.9733085297</v>
      </c>
      <c r="D58" s="33">
        <v>5254</v>
      </c>
      <c r="E58" s="19"/>
      <c r="F58" s="65" t="s">
        <v>46</v>
      </c>
      <c r="G58" s="70">
        <v>7595</v>
      </c>
      <c r="H58" s="70">
        <v>9041591.2413344104</v>
      </c>
      <c r="I58" s="71">
        <v>4409</v>
      </c>
      <c r="K58" s="11" t="s">
        <v>46</v>
      </c>
      <c r="L58" s="97">
        <v>0.1403554970375247</v>
      </c>
      <c r="M58" s="97">
        <v>7.8527519440187765E-2</v>
      </c>
      <c r="N58" s="98">
        <v>0.19165343615332264</v>
      </c>
    </row>
    <row r="59" spans="1:20" s="142" customFormat="1" ht="13.5" thickBot="1" x14ac:dyDescent="0.25">
      <c r="B59" s="143"/>
      <c r="C59" s="143"/>
      <c r="D59" s="143"/>
      <c r="E59" s="144"/>
      <c r="F59" s="144"/>
      <c r="G59" s="143"/>
      <c r="H59" s="143"/>
      <c r="I59" s="143"/>
      <c r="L59" s="147" t="e">
        <v>#DIV/0!</v>
      </c>
      <c r="M59" s="147" t="e">
        <v>#DIV/0!</v>
      </c>
      <c r="N59" s="147" t="e">
        <v>#DIV/0!</v>
      </c>
    </row>
    <row r="60" spans="1:20" ht="13.5" thickBot="1" x14ac:dyDescent="0.25">
      <c r="A60" s="77" t="s">
        <v>47</v>
      </c>
      <c r="B60" s="78">
        <v>40454</v>
      </c>
      <c r="C60" s="78">
        <v>32029258.869784996</v>
      </c>
      <c r="D60" s="78">
        <v>29792</v>
      </c>
      <c r="E60" s="19"/>
      <c r="F60" s="47" t="s">
        <v>47</v>
      </c>
      <c r="G60" s="48">
        <v>37740</v>
      </c>
      <c r="H60" s="48">
        <v>31634567.023125574</v>
      </c>
      <c r="I60" s="51">
        <v>26468</v>
      </c>
      <c r="K60" s="91" t="s">
        <v>47</v>
      </c>
      <c r="L60" s="92">
        <v>7.1913089560148302E-2</v>
      </c>
      <c r="M60" s="92">
        <v>1.2476600244627711E-2</v>
      </c>
      <c r="N60" s="92">
        <v>0.12558561281547531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6537</v>
      </c>
      <c r="C61" s="28">
        <v>5334038.8401704449</v>
      </c>
      <c r="D61" s="29">
        <v>4445</v>
      </c>
      <c r="E61" s="19"/>
      <c r="F61" s="69" t="s">
        <v>48</v>
      </c>
      <c r="G61" s="53">
        <v>6003</v>
      </c>
      <c r="H61" s="53">
        <v>5075061.0225094566</v>
      </c>
      <c r="I61" s="54">
        <v>3993</v>
      </c>
      <c r="K61" s="9" t="s">
        <v>48</v>
      </c>
      <c r="L61" s="95">
        <v>8.895552223888048E-2</v>
      </c>
      <c r="M61" s="95">
        <v>5.1029498268561069E-2</v>
      </c>
      <c r="N61" s="96">
        <v>0.11319809666917102</v>
      </c>
    </row>
    <row r="62" spans="1:20" ht="13.5" thickBot="1" x14ac:dyDescent="0.25">
      <c r="A62" s="37" t="s">
        <v>49</v>
      </c>
      <c r="B62" s="28">
        <v>4608</v>
      </c>
      <c r="C62" s="28">
        <v>6509736.9096609475</v>
      </c>
      <c r="D62" s="29">
        <v>2398</v>
      </c>
      <c r="E62" s="19"/>
      <c r="F62" s="64" t="s">
        <v>49</v>
      </c>
      <c r="G62" s="72">
        <v>4804</v>
      </c>
      <c r="H62" s="72">
        <v>7554915.2859384771</v>
      </c>
      <c r="I62" s="73">
        <v>1877</v>
      </c>
      <c r="K62" s="10" t="s">
        <v>49</v>
      </c>
      <c r="L62" s="95">
        <v>-4.079933388842627E-2</v>
      </c>
      <c r="M62" s="95">
        <v>-0.13834415565490976</v>
      </c>
      <c r="N62" s="96">
        <v>0.27757059136920614</v>
      </c>
    </row>
    <row r="63" spans="1:20" ht="13.5" thickBot="1" x14ac:dyDescent="0.25">
      <c r="A63" s="38" t="s">
        <v>50</v>
      </c>
      <c r="B63" s="32">
        <v>29309</v>
      </c>
      <c r="C63" s="32">
        <v>20185483.119953603</v>
      </c>
      <c r="D63" s="33">
        <v>22949</v>
      </c>
      <c r="E63" s="19"/>
      <c r="F63" s="65" t="s">
        <v>50</v>
      </c>
      <c r="G63" s="70">
        <v>26933</v>
      </c>
      <c r="H63" s="70">
        <v>19004590.714677639</v>
      </c>
      <c r="I63" s="71">
        <v>20598</v>
      </c>
      <c r="K63" s="11" t="s">
        <v>50</v>
      </c>
      <c r="L63" s="97">
        <v>8.8218913600415894E-2</v>
      </c>
      <c r="M63" s="97">
        <v>6.2137218475530442E-2</v>
      </c>
      <c r="N63" s="98">
        <v>0.1141372948829984</v>
      </c>
    </row>
    <row r="64" spans="1:20" s="142" customFormat="1" ht="13.5" thickBot="1" x14ac:dyDescent="0.25">
      <c r="B64" s="143"/>
      <c r="C64" s="143"/>
      <c r="D64" s="143"/>
      <c r="E64" s="144"/>
      <c r="F64" s="144"/>
      <c r="G64" s="143"/>
      <c r="H64" s="143"/>
      <c r="I64" s="143"/>
      <c r="L64" s="147" t="e">
        <v>#DIV/0!</v>
      </c>
      <c r="M64" s="147" t="e">
        <v>#DIV/0!</v>
      </c>
      <c r="N64" s="147" t="e">
        <v>#DIV/0!</v>
      </c>
    </row>
    <row r="65" spans="1:18" ht="13.5" thickBot="1" x14ac:dyDescent="0.25">
      <c r="A65" s="77" t="s">
        <v>51</v>
      </c>
      <c r="B65" s="78">
        <v>2190</v>
      </c>
      <c r="C65" s="78">
        <v>2251214.2085661888</v>
      </c>
      <c r="D65" s="78">
        <v>1105</v>
      </c>
      <c r="E65" s="19"/>
      <c r="F65" s="47" t="s">
        <v>51</v>
      </c>
      <c r="G65" s="48">
        <v>2185</v>
      </c>
      <c r="H65" s="48">
        <v>2214781.210947352</v>
      </c>
      <c r="I65" s="51">
        <v>1185</v>
      </c>
      <c r="K65" s="91" t="s">
        <v>51</v>
      </c>
      <c r="L65" s="92">
        <v>2.2883295194509046E-3</v>
      </c>
      <c r="M65" s="92">
        <v>1.6449930782667765E-2</v>
      </c>
      <c r="N65" s="92">
        <v>-6.7510548523206704E-2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1270</v>
      </c>
      <c r="C66" s="28">
        <v>1246190.7190998839</v>
      </c>
      <c r="D66" s="29">
        <v>547</v>
      </c>
      <c r="E66" s="19"/>
      <c r="F66" s="69" t="s">
        <v>52</v>
      </c>
      <c r="G66" s="53">
        <v>1214</v>
      </c>
      <c r="H66" s="53">
        <v>1230601.6111486149</v>
      </c>
      <c r="I66" s="54">
        <v>631</v>
      </c>
      <c r="K66" s="9" t="s">
        <v>52</v>
      </c>
      <c r="L66" s="95">
        <v>4.6128500823723328E-2</v>
      </c>
      <c r="M66" s="95">
        <v>1.2667875460294908E-2</v>
      </c>
      <c r="N66" s="96">
        <v>-0.13312202852614896</v>
      </c>
    </row>
    <row r="67" spans="1:18" ht="13.5" thickBot="1" x14ac:dyDescent="0.25">
      <c r="A67" s="38" t="s">
        <v>53</v>
      </c>
      <c r="B67" s="32">
        <v>920</v>
      </c>
      <c r="C67" s="32">
        <v>1005023.4894663049</v>
      </c>
      <c r="D67" s="33">
        <v>558</v>
      </c>
      <c r="E67" s="19"/>
      <c r="F67" s="65" t="s">
        <v>53</v>
      </c>
      <c r="G67" s="70">
        <v>971</v>
      </c>
      <c r="H67" s="70">
        <v>984179.59979873698</v>
      </c>
      <c r="I67" s="71">
        <v>554</v>
      </c>
      <c r="K67" s="11" t="s">
        <v>53</v>
      </c>
      <c r="L67" s="97">
        <v>-5.2523171987641559E-2</v>
      </c>
      <c r="M67" s="97">
        <v>2.1178949118464185E-2</v>
      </c>
      <c r="N67" s="98">
        <v>7.2202166064982976E-3</v>
      </c>
    </row>
    <row r="68" spans="1:18" s="142" customFormat="1" ht="13.5" thickBot="1" x14ac:dyDescent="0.25">
      <c r="B68" s="143"/>
      <c r="C68" s="143"/>
      <c r="D68" s="143"/>
      <c r="E68" s="144"/>
      <c r="F68" s="144"/>
      <c r="G68" s="143"/>
      <c r="H68" s="143"/>
      <c r="I68" s="143"/>
      <c r="L68" s="147" t="e">
        <v>#DIV/0!</v>
      </c>
      <c r="M68" s="147" t="e">
        <v>#DIV/0!</v>
      </c>
      <c r="N68" s="147" t="e">
        <v>#DIV/0!</v>
      </c>
    </row>
    <row r="69" spans="1:18" ht="13.5" thickBot="1" x14ac:dyDescent="0.25">
      <c r="A69" s="77" t="s">
        <v>54</v>
      </c>
      <c r="B69" s="78">
        <v>19903</v>
      </c>
      <c r="C69" s="78">
        <v>19366674.66572009</v>
      </c>
      <c r="D69" s="78">
        <v>12370</v>
      </c>
      <c r="E69" s="19"/>
      <c r="F69" s="47" t="s">
        <v>54</v>
      </c>
      <c r="G69" s="48">
        <v>18237</v>
      </c>
      <c r="H69" s="48">
        <v>18035502.873271182</v>
      </c>
      <c r="I69" s="51">
        <v>11421</v>
      </c>
      <c r="K69" s="91" t="s">
        <v>54</v>
      </c>
      <c r="L69" s="92">
        <v>9.1352744420683196E-2</v>
      </c>
      <c r="M69" s="92">
        <v>7.3808410101041222E-2</v>
      </c>
      <c r="N69" s="92">
        <v>8.3092548813588962E-2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8949</v>
      </c>
      <c r="C70" s="28">
        <v>7513923.0483173495</v>
      </c>
      <c r="D70" s="29">
        <v>5824</v>
      </c>
      <c r="E70" s="19"/>
      <c r="F70" s="69" t="s">
        <v>55</v>
      </c>
      <c r="G70" s="53">
        <v>8087</v>
      </c>
      <c r="H70" s="53">
        <v>6380858.4043522663</v>
      </c>
      <c r="I70" s="54">
        <v>5629</v>
      </c>
      <c r="K70" s="9" t="s">
        <v>55</v>
      </c>
      <c r="L70" s="95">
        <v>0.10659082478051185</v>
      </c>
      <c r="M70" s="95">
        <v>0.17757244749268231</v>
      </c>
      <c r="N70" s="96">
        <v>3.4642032332563577E-2</v>
      </c>
    </row>
    <row r="71" spans="1:18" ht="13.5" thickBot="1" x14ac:dyDescent="0.25">
      <c r="A71" s="37" t="s">
        <v>56</v>
      </c>
      <c r="B71" s="28">
        <v>984</v>
      </c>
      <c r="C71" s="28">
        <v>1122973.3698793319</v>
      </c>
      <c r="D71" s="29">
        <v>512</v>
      </c>
      <c r="E71" s="19"/>
      <c r="F71" s="64" t="s">
        <v>56</v>
      </c>
      <c r="G71" s="72">
        <v>800</v>
      </c>
      <c r="H71" s="72">
        <v>891981.62091825693</v>
      </c>
      <c r="I71" s="73">
        <v>434</v>
      </c>
      <c r="K71" s="10" t="s">
        <v>56</v>
      </c>
      <c r="L71" s="95">
        <v>0.22999999999999998</v>
      </c>
      <c r="M71" s="95">
        <v>0.25896469562150704</v>
      </c>
      <c r="N71" s="96">
        <v>0.17972350230414746</v>
      </c>
    </row>
    <row r="72" spans="1:18" ht="13.5" thickBot="1" x14ac:dyDescent="0.25">
      <c r="A72" s="37" t="s">
        <v>57</v>
      </c>
      <c r="B72" s="28">
        <v>1135</v>
      </c>
      <c r="C72" s="28">
        <v>955842.04080518708</v>
      </c>
      <c r="D72" s="29">
        <v>728</v>
      </c>
      <c r="E72" s="19"/>
      <c r="F72" s="64" t="s">
        <v>57</v>
      </c>
      <c r="G72" s="72">
        <v>1013</v>
      </c>
      <c r="H72" s="72">
        <v>1185267.5897149281</v>
      </c>
      <c r="I72" s="73">
        <v>558</v>
      </c>
      <c r="K72" s="10" t="s">
        <v>57</v>
      </c>
      <c r="L72" s="95">
        <v>0.1204343534057255</v>
      </c>
      <c r="M72" s="95">
        <v>-0.19356434859146088</v>
      </c>
      <c r="N72" s="96">
        <v>0.3046594982078854</v>
      </c>
    </row>
    <row r="73" spans="1:18" ht="13.5" thickBot="1" x14ac:dyDescent="0.25">
      <c r="A73" s="38" t="s">
        <v>58</v>
      </c>
      <c r="B73" s="32">
        <v>8835</v>
      </c>
      <c r="C73" s="32">
        <v>9773936.2067182213</v>
      </c>
      <c r="D73" s="33">
        <v>5306</v>
      </c>
      <c r="E73" s="19"/>
      <c r="F73" s="65" t="s">
        <v>58</v>
      </c>
      <c r="G73" s="70">
        <v>8337</v>
      </c>
      <c r="H73" s="70">
        <v>9577395.2582857292</v>
      </c>
      <c r="I73" s="71">
        <v>4800</v>
      </c>
      <c r="K73" s="11" t="s">
        <v>58</v>
      </c>
      <c r="L73" s="97">
        <v>5.9733717164447642E-2</v>
      </c>
      <c r="M73" s="97">
        <v>2.052133624353214E-2</v>
      </c>
      <c r="N73" s="98">
        <v>0.10541666666666671</v>
      </c>
    </row>
    <row r="74" spans="1:18" s="142" customFormat="1" ht="13.5" thickBot="1" x14ac:dyDescent="0.25">
      <c r="B74" s="150"/>
      <c r="C74" s="150"/>
      <c r="D74" s="150"/>
      <c r="E74" s="144"/>
      <c r="F74" s="144"/>
      <c r="G74" s="150"/>
      <c r="H74" s="150"/>
      <c r="I74" s="150"/>
      <c r="L74" s="147" t="e">
        <v>#DIV/0!</v>
      </c>
      <c r="M74" s="147" t="e">
        <v>#DIV/0!</v>
      </c>
      <c r="N74" s="147" t="e">
        <v>#DIV/0!</v>
      </c>
    </row>
    <row r="75" spans="1:18" ht="13.5" thickBot="1" x14ac:dyDescent="0.25">
      <c r="A75" s="77" t="s">
        <v>59</v>
      </c>
      <c r="B75" s="78">
        <v>58730</v>
      </c>
      <c r="C75" s="78">
        <v>57479045.882849462</v>
      </c>
      <c r="D75" s="78">
        <v>39215</v>
      </c>
      <c r="E75" s="19"/>
      <c r="F75" s="47" t="s">
        <v>59</v>
      </c>
      <c r="G75" s="48">
        <v>55389</v>
      </c>
      <c r="H75" s="48">
        <v>55758553.795747012</v>
      </c>
      <c r="I75" s="51">
        <v>36225</v>
      </c>
      <c r="K75" s="91" t="s">
        <v>59</v>
      </c>
      <c r="L75" s="92">
        <v>6.0318835869938026E-2</v>
      </c>
      <c r="M75" s="92">
        <v>3.0856110318156826E-2</v>
      </c>
      <c r="N75" s="92">
        <v>8.2539682539682468E-2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58730</v>
      </c>
      <c r="C76" s="32">
        <v>57479045.882849462</v>
      </c>
      <c r="D76" s="33">
        <v>39215</v>
      </c>
      <c r="E76" s="19"/>
      <c r="F76" s="68" t="s">
        <v>60</v>
      </c>
      <c r="G76" s="57">
        <v>55389</v>
      </c>
      <c r="H76" s="57">
        <v>55758553.795747012</v>
      </c>
      <c r="I76" s="58">
        <v>36225</v>
      </c>
      <c r="K76" s="13" t="s">
        <v>60</v>
      </c>
      <c r="L76" s="97">
        <v>6.0318835869938026E-2</v>
      </c>
      <c r="M76" s="97">
        <v>3.0856110318156826E-2</v>
      </c>
      <c r="N76" s="98">
        <v>8.2539682539682468E-2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 t="e">
        <v>#DIV/0!</v>
      </c>
      <c r="M77" s="93" t="e">
        <v>#DIV/0!</v>
      </c>
      <c r="N77" s="93" t="e">
        <v>#DIV/0!</v>
      </c>
    </row>
    <row r="78" spans="1:18" ht="13.5" thickBot="1" x14ac:dyDescent="0.25">
      <c r="A78" s="77" t="s">
        <v>61</v>
      </c>
      <c r="B78" s="78">
        <v>23351</v>
      </c>
      <c r="C78" s="78">
        <v>16274249.459816221</v>
      </c>
      <c r="D78" s="78">
        <v>15293</v>
      </c>
      <c r="E78" s="19"/>
      <c r="F78" s="47" t="s">
        <v>61</v>
      </c>
      <c r="G78" s="48">
        <v>16848</v>
      </c>
      <c r="H78" s="48">
        <v>13345759.692429071</v>
      </c>
      <c r="I78" s="51">
        <v>9912</v>
      </c>
      <c r="K78" s="91" t="s">
        <v>61</v>
      </c>
      <c r="L78" s="92">
        <v>0.38598053181386516</v>
      </c>
      <c r="M78" s="92">
        <v>0.21943222678049978</v>
      </c>
      <c r="N78" s="92">
        <v>0.54287732041969328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23351</v>
      </c>
      <c r="C79" s="32">
        <v>16274249.459816221</v>
      </c>
      <c r="D79" s="33">
        <v>15293</v>
      </c>
      <c r="E79" s="19"/>
      <c r="F79" s="68" t="s">
        <v>62</v>
      </c>
      <c r="G79" s="57">
        <v>16848</v>
      </c>
      <c r="H79" s="57">
        <v>13345759.692429071</v>
      </c>
      <c r="I79" s="58">
        <v>9912</v>
      </c>
      <c r="K79" s="13" t="s">
        <v>62</v>
      </c>
      <c r="L79" s="97">
        <v>0.38598053181386516</v>
      </c>
      <c r="M79" s="97">
        <v>0.21943222678049978</v>
      </c>
      <c r="N79" s="98">
        <v>0.54287732041969328</v>
      </c>
    </row>
    <row r="80" spans="1:18" s="142" customFormat="1" ht="13.5" thickBot="1" x14ac:dyDescent="0.25">
      <c r="A80" s="151"/>
      <c r="B80" s="152"/>
      <c r="C80" s="153"/>
      <c r="D80" s="153"/>
      <c r="F80" s="151"/>
      <c r="G80" s="152"/>
      <c r="K80" s="155"/>
      <c r="L80" s="155" t="e">
        <v>#DIV/0!</v>
      </c>
      <c r="M80" s="153" t="e">
        <v>#DIV/0!</v>
      </c>
      <c r="N80" s="153" t="e">
        <v>#DIV/0!</v>
      </c>
    </row>
    <row r="81" spans="1:18" ht="13.5" thickBot="1" x14ac:dyDescent="0.25">
      <c r="A81" s="77" t="s">
        <v>63</v>
      </c>
      <c r="B81" s="78">
        <v>9134</v>
      </c>
      <c r="C81" s="78">
        <v>11168385.60362011</v>
      </c>
      <c r="D81" s="78">
        <v>6148</v>
      </c>
      <c r="E81" s="19"/>
      <c r="F81" s="47" t="s">
        <v>63</v>
      </c>
      <c r="G81" s="48">
        <v>10949</v>
      </c>
      <c r="H81" s="48">
        <v>12433205.056581002</v>
      </c>
      <c r="I81" s="51">
        <v>7164</v>
      </c>
      <c r="K81" s="91" t="s">
        <v>63</v>
      </c>
      <c r="L81" s="92">
        <v>-0.16576856333911771</v>
      </c>
      <c r="M81" s="92">
        <v>-0.10172915569275609</v>
      </c>
      <c r="N81" s="92">
        <v>-0.14182021217197094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9134</v>
      </c>
      <c r="C82" s="32">
        <v>11168385.60362011</v>
      </c>
      <c r="D82" s="33">
        <v>6148</v>
      </c>
      <c r="E82" s="19"/>
      <c r="F82" s="68" t="s">
        <v>64</v>
      </c>
      <c r="G82" s="57">
        <v>10949</v>
      </c>
      <c r="H82" s="57">
        <v>12433205.056581002</v>
      </c>
      <c r="I82" s="58">
        <v>7164</v>
      </c>
      <c r="K82" s="13" t="s">
        <v>64</v>
      </c>
      <c r="L82" s="97">
        <v>-0.16576856333911771</v>
      </c>
      <c r="M82" s="97">
        <v>-0.10172915569275609</v>
      </c>
      <c r="N82" s="98">
        <v>-0.14182021217197094</v>
      </c>
    </row>
    <row r="83" spans="1:18" s="142" customFormat="1" ht="13.5" thickBot="1" x14ac:dyDescent="0.25">
      <c r="B83" s="143"/>
      <c r="C83" s="143"/>
      <c r="D83" s="143"/>
      <c r="E83" s="143"/>
      <c r="F83" s="144"/>
      <c r="G83" s="143"/>
      <c r="H83" s="143"/>
      <c r="I83" s="143"/>
      <c r="L83" s="147" t="e">
        <v>#DIV/0!</v>
      </c>
      <c r="M83" s="147" t="e">
        <v>#DIV/0!</v>
      </c>
      <c r="N83" s="147" t="e">
        <v>#DIV/0!</v>
      </c>
    </row>
    <row r="84" spans="1:18" ht="13.5" thickBot="1" x14ac:dyDescent="0.25">
      <c r="A84" s="77" t="s">
        <v>65</v>
      </c>
      <c r="B84" s="78">
        <v>16845</v>
      </c>
      <c r="C84" s="78">
        <v>16788188.372052815</v>
      </c>
      <c r="D84" s="78">
        <v>12449</v>
      </c>
      <c r="E84" s="19"/>
      <c r="F84" s="47" t="s">
        <v>65</v>
      </c>
      <c r="G84" s="48">
        <v>16712</v>
      </c>
      <c r="H84" s="48">
        <v>17931757.205933683</v>
      </c>
      <c r="I84" s="51">
        <v>11529</v>
      </c>
      <c r="K84" s="91" t="s">
        <v>65</v>
      </c>
      <c r="L84" s="92">
        <v>7.9583532790810096E-3</v>
      </c>
      <c r="M84" s="92">
        <v>-6.3773383765337699E-2</v>
      </c>
      <c r="N84" s="92">
        <v>7.9798768323358527E-2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3824</v>
      </c>
      <c r="C85" s="28">
        <v>4210718.0886394978</v>
      </c>
      <c r="D85" s="29">
        <v>2547</v>
      </c>
      <c r="E85" s="19"/>
      <c r="F85" s="69" t="s">
        <v>66</v>
      </c>
      <c r="G85" s="53">
        <v>3690</v>
      </c>
      <c r="H85" s="53">
        <v>4826560.6597005939</v>
      </c>
      <c r="I85" s="54">
        <v>2180</v>
      </c>
      <c r="K85" s="9" t="s">
        <v>66</v>
      </c>
      <c r="L85" s="95">
        <v>3.6314363143631345E-2</v>
      </c>
      <c r="M85" s="95">
        <v>-0.12759449522785005</v>
      </c>
      <c r="N85" s="96">
        <v>0.16834862385321103</v>
      </c>
    </row>
    <row r="86" spans="1:18" ht="13.5" thickBot="1" x14ac:dyDescent="0.25">
      <c r="A86" s="37" t="s">
        <v>67</v>
      </c>
      <c r="B86" s="28">
        <v>2821</v>
      </c>
      <c r="C86" s="28">
        <v>3175154.2361201765</v>
      </c>
      <c r="D86" s="29">
        <v>2062</v>
      </c>
      <c r="E86" s="19"/>
      <c r="F86" s="64" t="s">
        <v>67</v>
      </c>
      <c r="G86" s="72">
        <v>3313</v>
      </c>
      <c r="H86" s="72">
        <v>3345969.282012119</v>
      </c>
      <c r="I86" s="73">
        <v>2422</v>
      </c>
      <c r="K86" s="10" t="s">
        <v>67</v>
      </c>
      <c r="L86" s="95">
        <v>-0.14850588590401448</v>
      </c>
      <c r="M86" s="95">
        <v>-5.1050990458950563E-2</v>
      </c>
      <c r="N86" s="96">
        <v>-0.14863748967795209</v>
      </c>
    </row>
    <row r="87" spans="1:18" ht="13.5" thickBot="1" x14ac:dyDescent="0.25">
      <c r="A87" s="38" t="s">
        <v>68</v>
      </c>
      <c r="B87" s="32">
        <v>10200</v>
      </c>
      <c r="C87" s="32">
        <v>9402316.0472931415</v>
      </c>
      <c r="D87" s="33">
        <v>7840</v>
      </c>
      <c r="E87" s="19"/>
      <c r="F87" s="65" t="s">
        <v>68</v>
      </c>
      <c r="G87" s="70">
        <v>9709</v>
      </c>
      <c r="H87" s="70">
        <v>9759227.2642209679</v>
      </c>
      <c r="I87" s="71">
        <v>6927</v>
      </c>
      <c r="K87" s="11" t="s">
        <v>68</v>
      </c>
      <c r="L87" s="97">
        <v>5.0571634565866663E-2</v>
      </c>
      <c r="M87" s="97">
        <v>-3.6571667742212099E-2</v>
      </c>
      <c r="N87" s="98">
        <v>0.13180308936047358</v>
      </c>
    </row>
    <row r="88" spans="1:18" s="142" customFormat="1" ht="13.5" thickBot="1" x14ac:dyDescent="0.25">
      <c r="B88" s="150"/>
      <c r="C88" s="150"/>
      <c r="D88" s="150"/>
      <c r="E88" s="144"/>
      <c r="F88" s="144"/>
      <c r="G88" s="150"/>
      <c r="H88" s="150"/>
      <c r="I88" s="150"/>
      <c r="L88" s="147" t="e">
        <v>#DIV/0!</v>
      </c>
      <c r="M88" s="147" t="e">
        <v>#DIV/0!</v>
      </c>
      <c r="N88" s="147" t="e">
        <v>#DIV/0!</v>
      </c>
    </row>
    <row r="89" spans="1:18" ht="13.5" thickBot="1" x14ac:dyDescent="0.25">
      <c r="A89" s="83" t="s">
        <v>69</v>
      </c>
      <c r="B89" s="78">
        <v>2729</v>
      </c>
      <c r="C89" s="78">
        <v>2974457.9325804799</v>
      </c>
      <c r="D89" s="78">
        <v>1792</v>
      </c>
      <c r="E89" s="19"/>
      <c r="F89" s="50" t="s">
        <v>69</v>
      </c>
      <c r="G89" s="48">
        <v>2673</v>
      </c>
      <c r="H89" s="48">
        <v>2507927.2795321806</v>
      </c>
      <c r="I89" s="51">
        <v>1861</v>
      </c>
      <c r="K89" s="94" t="s">
        <v>69</v>
      </c>
      <c r="L89" s="92">
        <v>2.0950243172465299E-2</v>
      </c>
      <c r="M89" s="92">
        <v>0.18602240059182429</v>
      </c>
      <c r="N89" s="92">
        <v>-3.707684040838255E-2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2729</v>
      </c>
      <c r="C90" s="32">
        <v>2974457.9325804799</v>
      </c>
      <c r="D90" s="33">
        <v>1792</v>
      </c>
      <c r="E90" s="19"/>
      <c r="F90" s="67" t="s">
        <v>70</v>
      </c>
      <c r="G90" s="57">
        <v>2673</v>
      </c>
      <c r="H90" s="57">
        <v>2507927.2795321806</v>
      </c>
      <c r="I90" s="58">
        <v>1861</v>
      </c>
      <c r="K90" s="12" t="s">
        <v>70</v>
      </c>
      <c r="L90" s="97">
        <v>2.0950243172465299E-2</v>
      </c>
      <c r="M90" s="97">
        <v>0.18602240059182429</v>
      </c>
      <c r="N90" s="98">
        <v>-3.707684040838255E-2</v>
      </c>
    </row>
    <row r="91" spans="1:18" s="142" customFormat="1" ht="13.5" thickBot="1" x14ac:dyDescent="0.25">
      <c r="B91" s="150"/>
      <c r="C91" s="150"/>
      <c r="D91" s="150"/>
      <c r="E91" s="144"/>
      <c r="F91" s="144"/>
      <c r="G91" s="150"/>
      <c r="H91" s="150"/>
      <c r="I91" s="150"/>
      <c r="L91" s="147" t="e">
        <v>#DIV/0!</v>
      </c>
      <c r="M91" s="147" t="e">
        <v>#DIV/0!</v>
      </c>
      <c r="N91" s="147" t="e">
        <v>#DIV/0!</v>
      </c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93</v>
      </c>
      <c r="B2" s="25">
        <v>2018</v>
      </c>
      <c r="C2" s="24"/>
      <c r="D2" s="24"/>
      <c r="F2" s="42" t="s">
        <v>93</v>
      </c>
      <c r="G2" s="43">
        <v>2017</v>
      </c>
      <c r="K2" s="1" t="s">
        <v>93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360393</v>
      </c>
      <c r="C6" s="78">
        <v>309154515.25700164</v>
      </c>
      <c r="D6" s="78">
        <v>230455</v>
      </c>
      <c r="E6" s="19"/>
      <c r="F6" s="47" t="s">
        <v>1</v>
      </c>
      <c r="G6" s="48">
        <v>348853</v>
      </c>
      <c r="H6" s="48">
        <v>315194669.33288616</v>
      </c>
      <c r="I6" s="48">
        <v>221867</v>
      </c>
      <c r="K6" s="91" t="s">
        <v>1</v>
      </c>
      <c r="L6" s="92">
        <v>3.3079835919427314E-2</v>
      </c>
      <c r="M6" s="92">
        <v>-1.9163249456815357E-2</v>
      </c>
      <c r="N6" s="92">
        <v>3.8707874537448062E-2</v>
      </c>
      <c r="O6" s="5"/>
      <c r="P6" s="5"/>
      <c r="Q6" s="5"/>
      <c r="R6" s="5"/>
    </row>
    <row r="7" spans="1:18" s="142" customFormat="1" ht="12" customHeight="1" thickBot="1" x14ac:dyDescent="0.25">
      <c r="B7" s="143"/>
      <c r="C7" s="143"/>
      <c r="D7" s="143"/>
      <c r="E7" s="144"/>
      <c r="F7" s="145"/>
      <c r="G7" s="146"/>
      <c r="H7" s="146"/>
      <c r="I7" s="146"/>
      <c r="L7" s="147" t="e">
        <v>#DIV/0!</v>
      </c>
      <c r="M7" s="147" t="e">
        <v>#DIV/0!</v>
      </c>
      <c r="N7" s="147" t="e">
        <v>#DIV/0!</v>
      </c>
    </row>
    <row r="8" spans="1:18" ht="13.5" thickBot="1" x14ac:dyDescent="0.25">
      <c r="A8" s="79" t="s">
        <v>4</v>
      </c>
      <c r="B8" s="80">
        <v>36325</v>
      </c>
      <c r="C8" s="80">
        <v>26509504.155969702</v>
      </c>
      <c r="D8" s="80">
        <v>25029</v>
      </c>
      <c r="E8" s="19"/>
      <c r="F8" s="50" t="s">
        <v>4</v>
      </c>
      <c r="G8" s="48">
        <v>30378</v>
      </c>
      <c r="H8" s="48">
        <v>25857431.170000307</v>
      </c>
      <c r="I8" s="51">
        <v>20245</v>
      </c>
      <c r="K8" s="94" t="s">
        <v>4</v>
      </c>
      <c r="L8" s="92">
        <v>0.19576667325037866</v>
      </c>
      <c r="M8" s="92">
        <v>2.5218011088662395E-2</v>
      </c>
      <c r="N8" s="92">
        <v>0.23630526055816259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2360</v>
      </c>
      <c r="C9" s="28">
        <v>1642830.5244822407</v>
      </c>
      <c r="D9" s="29">
        <v>1152</v>
      </c>
      <c r="E9" s="20"/>
      <c r="F9" s="52" t="s">
        <v>5</v>
      </c>
      <c r="G9" s="53">
        <v>2255</v>
      </c>
      <c r="H9" s="53">
        <v>1843698.9573811977</v>
      </c>
      <c r="I9" s="54">
        <v>1263</v>
      </c>
      <c r="K9" s="6" t="s">
        <v>5</v>
      </c>
      <c r="L9" s="95">
        <v>4.6563192904656381E-2</v>
      </c>
      <c r="M9" s="95">
        <v>-0.10894860687249719</v>
      </c>
      <c r="N9" s="95">
        <v>-8.7885985748218487E-2</v>
      </c>
    </row>
    <row r="10" spans="1:18" ht="13.5" thickBot="1" x14ac:dyDescent="0.25">
      <c r="A10" s="30" t="s">
        <v>6</v>
      </c>
      <c r="B10" s="28">
        <v>5951</v>
      </c>
      <c r="C10" s="28">
        <v>4646387.9387113415</v>
      </c>
      <c r="D10" s="29">
        <v>4985</v>
      </c>
      <c r="E10" s="19"/>
      <c r="F10" s="55" t="s">
        <v>6</v>
      </c>
      <c r="G10" s="72">
        <v>3885</v>
      </c>
      <c r="H10" s="72">
        <v>4304716.13681072</v>
      </c>
      <c r="I10" s="73">
        <v>2760</v>
      </c>
      <c r="K10" s="7" t="s">
        <v>6</v>
      </c>
      <c r="L10" s="106">
        <v>0.53178893178893172</v>
      </c>
      <c r="M10" s="106">
        <v>7.9371505818676136E-2</v>
      </c>
      <c r="N10" s="108">
        <v>0.80615942028985499</v>
      </c>
    </row>
    <row r="11" spans="1:18" ht="13.5" thickBot="1" x14ac:dyDescent="0.25">
      <c r="A11" s="30" t="s">
        <v>7</v>
      </c>
      <c r="B11" s="28">
        <v>2072</v>
      </c>
      <c r="C11" s="28">
        <v>1671839.1078150158</v>
      </c>
      <c r="D11" s="29">
        <v>1250</v>
      </c>
      <c r="E11" s="19"/>
      <c r="F11" s="55" t="s">
        <v>7</v>
      </c>
      <c r="G11" s="72">
        <v>1939</v>
      </c>
      <c r="H11" s="72">
        <v>1854145.3112378949</v>
      </c>
      <c r="I11" s="73">
        <v>1158</v>
      </c>
      <c r="K11" s="7" t="s">
        <v>7</v>
      </c>
      <c r="L11" s="106">
        <v>6.8592057761732939E-2</v>
      </c>
      <c r="M11" s="106">
        <v>-9.8323579235095049E-2</v>
      </c>
      <c r="N11" s="108">
        <v>7.9447322970638945E-2</v>
      </c>
    </row>
    <row r="12" spans="1:18" ht="13.5" thickBot="1" x14ac:dyDescent="0.25">
      <c r="A12" s="30" t="s">
        <v>8</v>
      </c>
      <c r="B12" s="28">
        <v>3085</v>
      </c>
      <c r="C12" s="28">
        <v>2278628.8581943158</v>
      </c>
      <c r="D12" s="29">
        <v>2190</v>
      </c>
      <c r="E12" s="19"/>
      <c r="F12" s="55" t="s">
        <v>8</v>
      </c>
      <c r="G12" s="72">
        <v>2198</v>
      </c>
      <c r="H12" s="72">
        <v>1353936.6696856499</v>
      </c>
      <c r="I12" s="73">
        <v>1682</v>
      </c>
      <c r="K12" s="7" t="s">
        <v>8</v>
      </c>
      <c r="L12" s="106">
        <v>0.40354868061874427</v>
      </c>
      <c r="M12" s="106">
        <v>0.68296561368956521</v>
      </c>
      <c r="N12" s="108">
        <v>0.30202140309155756</v>
      </c>
    </row>
    <row r="13" spans="1:18" ht="13.5" thickBot="1" x14ac:dyDescent="0.25">
      <c r="A13" s="30" t="s">
        <v>9</v>
      </c>
      <c r="B13" s="28">
        <v>2612</v>
      </c>
      <c r="C13" s="28">
        <v>1214812.4397461703</v>
      </c>
      <c r="D13" s="29">
        <v>1951</v>
      </c>
      <c r="E13" s="19"/>
      <c r="F13" s="55" t="s">
        <v>9</v>
      </c>
      <c r="G13" s="72">
        <v>2779</v>
      </c>
      <c r="H13" s="72">
        <v>1258054.8096137238</v>
      </c>
      <c r="I13" s="73">
        <v>2199</v>
      </c>
      <c r="K13" s="7" t="s">
        <v>9</v>
      </c>
      <c r="L13" s="106">
        <v>-6.0093558834112937E-2</v>
      </c>
      <c r="M13" s="106">
        <v>-3.4372405349199942E-2</v>
      </c>
      <c r="N13" s="108">
        <v>-0.11277853569804452</v>
      </c>
    </row>
    <row r="14" spans="1:18" ht="13.5" thickBot="1" x14ac:dyDescent="0.25">
      <c r="A14" s="30" t="s">
        <v>10</v>
      </c>
      <c r="B14" s="28">
        <v>1452</v>
      </c>
      <c r="C14" s="28">
        <v>1276065.3026874962</v>
      </c>
      <c r="D14" s="29">
        <v>958</v>
      </c>
      <c r="E14" s="19"/>
      <c r="F14" s="55" t="s">
        <v>10</v>
      </c>
      <c r="G14" s="72">
        <v>1647</v>
      </c>
      <c r="H14" s="72">
        <v>1681934.6715624605</v>
      </c>
      <c r="I14" s="73">
        <v>900</v>
      </c>
      <c r="K14" s="7" t="s">
        <v>10</v>
      </c>
      <c r="L14" s="106">
        <v>-0.11839708561020035</v>
      </c>
      <c r="M14" s="106">
        <v>-0.24131101863660698</v>
      </c>
      <c r="N14" s="108">
        <v>6.4444444444444526E-2</v>
      </c>
    </row>
    <row r="15" spans="1:18" ht="13.5" thickBot="1" x14ac:dyDescent="0.25">
      <c r="A15" s="30" t="s">
        <v>11</v>
      </c>
      <c r="B15" s="28">
        <v>6143</v>
      </c>
      <c r="C15" s="28">
        <v>4443033.5192122078</v>
      </c>
      <c r="D15" s="29">
        <v>4245</v>
      </c>
      <c r="E15" s="19"/>
      <c r="F15" s="55" t="s">
        <v>11</v>
      </c>
      <c r="G15" s="72">
        <v>5291</v>
      </c>
      <c r="H15" s="72">
        <v>4257982.0315635968</v>
      </c>
      <c r="I15" s="73">
        <v>3624</v>
      </c>
      <c r="K15" s="7" t="s">
        <v>11</v>
      </c>
      <c r="L15" s="106">
        <v>0.16102816102816098</v>
      </c>
      <c r="M15" s="106">
        <v>4.3459903371329434E-2</v>
      </c>
      <c r="N15" s="108">
        <v>0.17135761589403975</v>
      </c>
    </row>
    <row r="16" spans="1:18" ht="13.5" thickBot="1" x14ac:dyDescent="0.25">
      <c r="A16" s="31" t="s">
        <v>12</v>
      </c>
      <c r="B16" s="32">
        <v>12650</v>
      </c>
      <c r="C16" s="32">
        <v>9335906.4651209135</v>
      </c>
      <c r="D16" s="33">
        <v>8298</v>
      </c>
      <c r="E16" s="19"/>
      <c r="F16" s="56" t="s">
        <v>12</v>
      </c>
      <c r="G16" s="102">
        <v>10384</v>
      </c>
      <c r="H16" s="102">
        <v>9302962.5821450613</v>
      </c>
      <c r="I16" s="103">
        <v>6659</v>
      </c>
      <c r="K16" s="8" t="s">
        <v>12</v>
      </c>
      <c r="L16" s="109">
        <v>0.21822033898305082</v>
      </c>
      <c r="M16" s="109">
        <v>3.5412249253887751E-3</v>
      </c>
      <c r="N16" s="110">
        <v>0.24613305301096267</v>
      </c>
    </row>
    <row r="17" spans="1:18" s="142" customFormat="1" ht="13.5" thickBot="1" x14ac:dyDescent="0.25">
      <c r="B17" s="148"/>
      <c r="C17" s="148"/>
      <c r="D17" s="148"/>
      <c r="E17" s="144"/>
      <c r="F17" s="144"/>
      <c r="G17" s="148"/>
      <c r="H17" s="148"/>
      <c r="I17" s="148"/>
      <c r="L17" s="149" t="e">
        <v>#DIV/0!</v>
      </c>
      <c r="M17" s="149" t="e">
        <v>#DIV/0!</v>
      </c>
      <c r="N17" s="149" t="e">
        <v>#DIV/0!</v>
      </c>
    </row>
    <row r="18" spans="1:18" ht="13.5" thickBot="1" x14ac:dyDescent="0.25">
      <c r="A18" s="81" t="s">
        <v>13</v>
      </c>
      <c r="B18" s="82">
        <v>14779</v>
      </c>
      <c r="C18" s="82">
        <v>13365024.933156844</v>
      </c>
      <c r="D18" s="82">
        <v>9150</v>
      </c>
      <c r="E18" s="19"/>
      <c r="F18" s="61" t="s">
        <v>13</v>
      </c>
      <c r="G18" s="62">
        <v>16454</v>
      </c>
      <c r="H18" s="62">
        <v>15174481.632617056</v>
      </c>
      <c r="I18" s="63">
        <v>9667</v>
      </c>
      <c r="K18" s="100" t="s">
        <v>13</v>
      </c>
      <c r="L18" s="101">
        <v>-0.10179895466148048</v>
      </c>
      <c r="M18" s="101">
        <v>-0.1192433944874165</v>
      </c>
      <c r="N18" s="113">
        <v>-5.3480914451225825E-2</v>
      </c>
    </row>
    <row r="19" spans="1:18" ht="13.5" thickBot="1" x14ac:dyDescent="0.25">
      <c r="A19" s="36" t="s">
        <v>14</v>
      </c>
      <c r="B19" s="119">
        <v>895</v>
      </c>
      <c r="C19" s="119">
        <v>1511838.4999389648</v>
      </c>
      <c r="D19" s="120">
        <v>304</v>
      </c>
      <c r="E19" s="19"/>
      <c r="F19" s="64" t="s">
        <v>14</v>
      </c>
      <c r="G19" s="123">
        <v>677</v>
      </c>
      <c r="H19" s="123">
        <v>1212408.0298148729</v>
      </c>
      <c r="I19" s="124">
        <v>203</v>
      </c>
      <c r="K19" s="9" t="s">
        <v>14</v>
      </c>
      <c r="L19" s="127">
        <v>0.32200886262924677</v>
      </c>
      <c r="M19" s="127">
        <v>0.24697169827373466</v>
      </c>
      <c r="N19" s="129">
        <v>0.49753694581280783</v>
      </c>
    </row>
    <row r="20" spans="1:18" ht="13.5" thickBot="1" x14ac:dyDescent="0.25">
      <c r="A20" s="37" t="s">
        <v>15</v>
      </c>
      <c r="B20" s="119">
        <v>1249</v>
      </c>
      <c r="C20" s="119">
        <v>801793.45</v>
      </c>
      <c r="D20" s="120">
        <v>986</v>
      </c>
      <c r="E20" s="19"/>
      <c r="F20" s="64" t="s">
        <v>15</v>
      </c>
      <c r="G20" s="123">
        <v>1195</v>
      </c>
      <c r="H20" s="123">
        <v>871455.38</v>
      </c>
      <c r="I20" s="124">
        <v>844</v>
      </c>
      <c r="K20" s="10" t="s">
        <v>15</v>
      </c>
      <c r="L20" s="127">
        <v>4.5188284518828503E-2</v>
      </c>
      <c r="M20" s="127">
        <v>-7.9937460481338762E-2</v>
      </c>
      <c r="N20" s="129">
        <v>0.16824644549763024</v>
      </c>
    </row>
    <row r="21" spans="1:18" ht="13.5" thickBot="1" x14ac:dyDescent="0.25">
      <c r="A21" s="38" t="s">
        <v>16</v>
      </c>
      <c r="B21" s="121">
        <v>12635</v>
      </c>
      <c r="C21" s="121">
        <v>11051392.983217878</v>
      </c>
      <c r="D21" s="122">
        <v>7860</v>
      </c>
      <c r="E21" s="19"/>
      <c r="F21" s="65" t="s">
        <v>16</v>
      </c>
      <c r="G21" s="125">
        <v>14582</v>
      </c>
      <c r="H21" s="125">
        <v>13090618.222802185</v>
      </c>
      <c r="I21" s="126">
        <v>8620</v>
      </c>
      <c r="K21" s="11" t="s">
        <v>16</v>
      </c>
      <c r="L21" s="128">
        <v>-0.13352077904265536</v>
      </c>
      <c r="M21" s="128">
        <v>-0.1557776114830266</v>
      </c>
      <c r="N21" s="130">
        <v>-8.816705336426911E-2</v>
      </c>
    </row>
    <row r="22" spans="1:18" s="142" customFormat="1" ht="13.5" thickBot="1" x14ac:dyDescent="0.25">
      <c r="B22" s="150"/>
      <c r="C22" s="150"/>
      <c r="D22" s="150"/>
      <c r="E22" s="144"/>
      <c r="F22" s="144"/>
      <c r="G22" s="150"/>
      <c r="H22" s="150"/>
      <c r="I22" s="150"/>
      <c r="L22" s="147" t="e">
        <v>#DIV/0!</v>
      </c>
      <c r="M22" s="147" t="e">
        <v>#DIV/0!</v>
      </c>
      <c r="N22" s="147" t="e">
        <v>#DIV/0!</v>
      </c>
    </row>
    <row r="23" spans="1:18" ht="13.5" thickBot="1" x14ac:dyDescent="0.25">
      <c r="A23" s="83" t="s">
        <v>17</v>
      </c>
      <c r="B23" s="78">
        <v>5084</v>
      </c>
      <c r="C23" s="78">
        <v>5059838.0832339684</v>
      </c>
      <c r="D23" s="78">
        <v>3204</v>
      </c>
      <c r="E23" s="19"/>
      <c r="F23" s="50" t="s">
        <v>17</v>
      </c>
      <c r="G23" s="48">
        <v>6130</v>
      </c>
      <c r="H23" s="48">
        <v>6377585.5564823896</v>
      </c>
      <c r="I23" s="51">
        <v>4053</v>
      </c>
      <c r="K23" s="94" t="s">
        <v>17</v>
      </c>
      <c r="L23" s="92">
        <v>-0.17063621533442086</v>
      </c>
      <c r="M23" s="92">
        <v>-0.2066216848959429</v>
      </c>
      <c r="N23" s="92">
        <v>-0.20947446336047371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5084</v>
      </c>
      <c r="C24" s="32">
        <v>5059838.0832339684</v>
      </c>
      <c r="D24" s="33">
        <v>3204</v>
      </c>
      <c r="E24" s="19"/>
      <c r="F24" s="67" t="s">
        <v>18</v>
      </c>
      <c r="G24" s="57">
        <v>6130</v>
      </c>
      <c r="H24" s="57">
        <v>6377585.5564823896</v>
      </c>
      <c r="I24" s="58">
        <v>4053</v>
      </c>
      <c r="K24" s="12" t="s">
        <v>18</v>
      </c>
      <c r="L24" s="97">
        <v>-0.17063621533442086</v>
      </c>
      <c r="M24" s="97">
        <v>-0.2066216848959429</v>
      </c>
      <c r="N24" s="98">
        <v>-0.20947446336047371</v>
      </c>
    </row>
    <row r="25" spans="1:18" s="142" customFormat="1" ht="13.5" thickBot="1" x14ac:dyDescent="0.25">
      <c r="B25" s="150"/>
      <c r="C25" s="150"/>
      <c r="D25" s="150"/>
      <c r="E25" s="144"/>
      <c r="F25" s="144"/>
      <c r="G25" s="150"/>
      <c r="H25" s="150"/>
      <c r="I25" s="150"/>
      <c r="L25" s="147"/>
      <c r="M25" s="147"/>
      <c r="N25" s="147"/>
    </row>
    <row r="26" spans="1:18" ht="13.5" thickBot="1" x14ac:dyDescent="0.25">
      <c r="A26" s="77" t="s">
        <v>19</v>
      </c>
      <c r="B26" s="78">
        <v>2244</v>
      </c>
      <c r="C26" s="78">
        <v>1110530.1402887343</v>
      </c>
      <c r="D26" s="78">
        <v>1785</v>
      </c>
      <c r="E26" s="19"/>
      <c r="F26" s="47" t="s">
        <v>19</v>
      </c>
      <c r="G26" s="48">
        <v>2103</v>
      </c>
      <c r="H26" s="48">
        <v>978586.05331136077</v>
      </c>
      <c r="I26" s="51">
        <v>1650</v>
      </c>
      <c r="K26" s="91" t="s">
        <v>19</v>
      </c>
      <c r="L26" s="92">
        <v>6.7047075606276652E-2</v>
      </c>
      <c r="M26" s="92">
        <v>0.13483135850025474</v>
      </c>
      <c r="N26" s="92">
        <v>8.181818181818179E-2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2244</v>
      </c>
      <c r="C27" s="32">
        <v>1110530.1402887343</v>
      </c>
      <c r="D27" s="33">
        <v>1785</v>
      </c>
      <c r="E27" s="19"/>
      <c r="F27" s="68" t="s">
        <v>20</v>
      </c>
      <c r="G27" s="57">
        <v>2103</v>
      </c>
      <c r="H27" s="57">
        <v>978586.05331136077</v>
      </c>
      <c r="I27" s="58">
        <v>1650</v>
      </c>
      <c r="K27" s="13" t="s">
        <v>20</v>
      </c>
      <c r="L27" s="97">
        <v>6.7047075606276652E-2</v>
      </c>
      <c r="M27" s="97">
        <v>0.13483135850025474</v>
      </c>
      <c r="N27" s="98">
        <v>8.181818181818179E-2</v>
      </c>
    </row>
    <row r="28" spans="1:18" s="142" customFormat="1" ht="13.5" thickBot="1" x14ac:dyDescent="0.25">
      <c r="B28" s="143"/>
      <c r="C28" s="143"/>
      <c r="D28" s="143"/>
      <c r="E28" s="144"/>
      <c r="F28" s="144"/>
      <c r="G28" s="143"/>
      <c r="H28" s="143"/>
      <c r="I28" s="143"/>
      <c r="L28" s="147" t="e">
        <v>#DIV/0!</v>
      </c>
      <c r="M28" s="147" t="e">
        <v>#DIV/0!</v>
      </c>
      <c r="N28" s="147" t="e">
        <v>#DIV/0!</v>
      </c>
    </row>
    <row r="29" spans="1:18" ht="13.5" thickBot="1" x14ac:dyDescent="0.25">
      <c r="A29" s="77" t="s">
        <v>21</v>
      </c>
      <c r="B29" s="78">
        <v>15886</v>
      </c>
      <c r="C29" s="78">
        <v>8315175.3361260965</v>
      </c>
      <c r="D29" s="78">
        <v>12422</v>
      </c>
      <c r="E29" s="19"/>
      <c r="F29" s="47" t="s">
        <v>21</v>
      </c>
      <c r="G29" s="48">
        <v>15645</v>
      </c>
      <c r="H29" s="48">
        <v>8415495.0413587503</v>
      </c>
      <c r="I29" s="51">
        <v>12053</v>
      </c>
      <c r="K29" s="91" t="s">
        <v>21</v>
      </c>
      <c r="L29" s="92">
        <v>1.5404282518376444E-2</v>
      </c>
      <c r="M29" s="92">
        <v>-1.1920832314631924E-2</v>
      </c>
      <c r="N29" s="92">
        <v>3.0614784700904396E-2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7040</v>
      </c>
      <c r="C30" s="28">
        <v>3867960.7667472814</v>
      </c>
      <c r="D30" s="29">
        <v>5460</v>
      </c>
      <c r="E30" s="19"/>
      <c r="F30" s="69" t="s">
        <v>22</v>
      </c>
      <c r="G30" s="53">
        <v>7064</v>
      </c>
      <c r="H30" s="53">
        <v>4136893.776340452</v>
      </c>
      <c r="I30" s="54">
        <v>5396</v>
      </c>
      <c r="K30" s="14" t="s">
        <v>22</v>
      </c>
      <c r="L30" s="95">
        <v>-3.3975084937711841E-3</v>
      </c>
      <c r="M30" s="95">
        <v>-6.5008439697253229E-2</v>
      </c>
      <c r="N30" s="96">
        <v>1.1860637509266025E-2</v>
      </c>
    </row>
    <row r="31" spans="1:18" ht="13.5" thickBot="1" x14ac:dyDescent="0.25">
      <c r="A31" s="87" t="s">
        <v>23</v>
      </c>
      <c r="B31" s="32">
        <v>8846</v>
      </c>
      <c r="C31" s="32">
        <v>4447214.5693788156</v>
      </c>
      <c r="D31" s="33">
        <v>6962</v>
      </c>
      <c r="E31" s="19"/>
      <c r="F31" s="69" t="s">
        <v>23</v>
      </c>
      <c r="G31" s="70">
        <v>8581</v>
      </c>
      <c r="H31" s="70">
        <v>4278601.2650182974</v>
      </c>
      <c r="I31" s="71">
        <v>6657</v>
      </c>
      <c r="K31" s="15" t="s">
        <v>23</v>
      </c>
      <c r="L31" s="97">
        <v>3.0882181563920197E-2</v>
      </c>
      <c r="M31" s="97">
        <v>3.9408510846545841E-2</v>
      </c>
      <c r="N31" s="98">
        <v>4.5816433829052094E-2</v>
      </c>
    </row>
    <row r="32" spans="1:18" s="142" customFormat="1" ht="13.5" thickBot="1" x14ac:dyDescent="0.25">
      <c r="B32" s="150"/>
      <c r="C32" s="150"/>
      <c r="D32" s="150"/>
      <c r="E32" s="144"/>
      <c r="F32" s="144"/>
      <c r="G32" s="150"/>
      <c r="H32" s="150"/>
      <c r="I32" s="150"/>
      <c r="L32" s="147" t="e">
        <v>#DIV/0!</v>
      </c>
      <c r="M32" s="147" t="e">
        <v>#DIV/0!</v>
      </c>
      <c r="N32" s="147" t="e">
        <v>#DIV/0!</v>
      </c>
    </row>
    <row r="33" spans="1:18" ht="13.5" thickBot="1" x14ac:dyDescent="0.25">
      <c r="A33" s="83" t="s">
        <v>24</v>
      </c>
      <c r="B33" s="78">
        <v>10413</v>
      </c>
      <c r="C33" s="78">
        <v>8016152.6288467012</v>
      </c>
      <c r="D33" s="78">
        <v>6288</v>
      </c>
      <c r="E33" s="19"/>
      <c r="F33" s="50" t="s">
        <v>24</v>
      </c>
      <c r="G33" s="48">
        <v>9209</v>
      </c>
      <c r="H33" s="48">
        <v>7692164.144835284</v>
      </c>
      <c r="I33" s="51">
        <v>5522</v>
      </c>
      <c r="K33" s="94" t="s">
        <v>24</v>
      </c>
      <c r="L33" s="92">
        <v>0.13074166576175483</v>
      </c>
      <c r="M33" s="92">
        <v>4.2119288916754538E-2</v>
      </c>
      <c r="N33" s="92">
        <v>0.13871785584933005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10413</v>
      </c>
      <c r="C34" s="32">
        <v>8016152.6288467012</v>
      </c>
      <c r="D34" s="33">
        <v>6288</v>
      </c>
      <c r="E34" s="19"/>
      <c r="F34" s="67" t="s">
        <v>25</v>
      </c>
      <c r="G34" s="57">
        <v>9209</v>
      </c>
      <c r="H34" s="57">
        <v>7692164.144835284</v>
      </c>
      <c r="I34" s="58">
        <v>5522</v>
      </c>
      <c r="K34" s="12" t="s">
        <v>25</v>
      </c>
      <c r="L34" s="97">
        <v>0.13074166576175483</v>
      </c>
      <c r="M34" s="97">
        <v>4.2119288916754538E-2</v>
      </c>
      <c r="N34" s="98">
        <v>0.13871785584933005</v>
      </c>
    </row>
    <row r="35" spans="1:18" s="142" customFormat="1" ht="13.5" thickBot="1" x14ac:dyDescent="0.25">
      <c r="B35" s="143"/>
      <c r="C35" s="143"/>
      <c r="D35" s="143"/>
      <c r="E35" s="144"/>
      <c r="F35" s="144"/>
      <c r="G35" s="143"/>
      <c r="H35" s="143"/>
      <c r="I35" s="143"/>
      <c r="L35" s="147" t="e">
        <v>#DIV/0!</v>
      </c>
      <c r="M35" s="147" t="e">
        <v>#DIV/0!</v>
      </c>
      <c r="N35" s="147" t="e">
        <v>#DIV/0!</v>
      </c>
    </row>
    <row r="36" spans="1:18" ht="13.5" thickBot="1" x14ac:dyDescent="0.25">
      <c r="A36" s="77" t="s">
        <v>26</v>
      </c>
      <c r="B36" s="78">
        <v>14360</v>
      </c>
      <c r="C36" s="78">
        <v>13746773.926717145</v>
      </c>
      <c r="D36" s="78">
        <v>9503</v>
      </c>
      <c r="E36" s="19"/>
      <c r="F36" s="47" t="s">
        <v>26</v>
      </c>
      <c r="G36" s="48">
        <v>13906</v>
      </c>
      <c r="H36" s="48">
        <v>13535908.853363968</v>
      </c>
      <c r="I36" s="51">
        <v>8566</v>
      </c>
      <c r="K36" s="91" t="s">
        <v>26</v>
      </c>
      <c r="L36" s="92">
        <v>3.2647777937580891E-2</v>
      </c>
      <c r="M36" s="92">
        <v>1.5578198378660923E-2</v>
      </c>
      <c r="N36" s="107">
        <v>0.10938594443147331</v>
      </c>
    </row>
    <row r="37" spans="1:18" ht="13.5" thickBot="1" x14ac:dyDescent="0.25">
      <c r="A37" s="36" t="s">
        <v>27</v>
      </c>
      <c r="B37" s="32">
        <v>1038</v>
      </c>
      <c r="C37" s="32">
        <v>1296006.8851276829</v>
      </c>
      <c r="D37" s="32">
        <v>526</v>
      </c>
      <c r="E37" s="19"/>
      <c r="F37" s="69" t="s">
        <v>27</v>
      </c>
      <c r="G37" s="105">
        <v>1004</v>
      </c>
      <c r="H37" s="105">
        <v>1136624.2890600199</v>
      </c>
      <c r="I37" s="105">
        <v>517</v>
      </c>
      <c r="K37" s="9" t="s">
        <v>27</v>
      </c>
      <c r="L37" s="95">
        <v>3.3864541832669293E-2</v>
      </c>
      <c r="M37" s="95">
        <v>0.14022452062807078</v>
      </c>
      <c r="N37" s="96">
        <v>1.740812379110257E-2</v>
      </c>
    </row>
    <row r="38" spans="1:18" ht="13.5" thickBot="1" x14ac:dyDescent="0.25">
      <c r="A38" s="37" t="s">
        <v>28</v>
      </c>
      <c r="B38" s="32">
        <v>1127</v>
      </c>
      <c r="C38" s="32">
        <v>1347956.8661992871</v>
      </c>
      <c r="D38" s="32">
        <v>446</v>
      </c>
      <c r="E38" s="19"/>
      <c r="F38" s="64" t="s">
        <v>28</v>
      </c>
      <c r="G38" s="105">
        <v>1441</v>
      </c>
      <c r="H38" s="105">
        <v>1817857.3552893451</v>
      </c>
      <c r="I38" s="105">
        <v>569</v>
      </c>
      <c r="K38" s="10" t="s">
        <v>28</v>
      </c>
      <c r="L38" s="106">
        <v>-0.21790423317140872</v>
      </c>
      <c r="M38" s="106">
        <v>-0.25849139797619858</v>
      </c>
      <c r="N38" s="108">
        <v>-0.21616871704745166</v>
      </c>
    </row>
    <row r="39" spans="1:18" ht="13.5" thickBot="1" x14ac:dyDescent="0.25">
      <c r="A39" s="37" t="s">
        <v>29</v>
      </c>
      <c r="B39" s="32">
        <v>1199</v>
      </c>
      <c r="C39" s="32">
        <v>1188109.0321918584</v>
      </c>
      <c r="D39" s="32">
        <v>762</v>
      </c>
      <c r="E39" s="19"/>
      <c r="F39" s="64" t="s">
        <v>29</v>
      </c>
      <c r="G39" s="105">
        <v>1090</v>
      </c>
      <c r="H39" s="105">
        <v>1232284.6924956082</v>
      </c>
      <c r="I39" s="105">
        <v>630</v>
      </c>
      <c r="K39" s="10" t="s">
        <v>29</v>
      </c>
      <c r="L39" s="106">
        <v>0.10000000000000009</v>
      </c>
      <c r="M39" s="106">
        <v>-3.5848583182743088E-2</v>
      </c>
      <c r="N39" s="108">
        <v>0.20952380952380945</v>
      </c>
    </row>
    <row r="40" spans="1:18" ht="13.5" thickBot="1" x14ac:dyDescent="0.25">
      <c r="A40" s="37" t="s">
        <v>30</v>
      </c>
      <c r="B40" s="32">
        <v>7332</v>
      </c>
      <c r="C40" s="32">
        <v>6847892.5986739118</v>
      </c>
      <c r="D40" s="32">
        <v>5355</v>
      </c>
      <c r="E40" s="19"/>
      <c r="F40" s="64" t="s">
        <v>30</v>
      </c>
      <c r="G40" s="105">
        <v>7637</v>
      </c>
      <c r="H40" s="105">
        <v>7197466.8208069429</v>
      </c>
      <c r="I40" s="105">
        <v>4959</v>
      </c>
      <c r="K40" s="10" t="s">
        <v>30</v>
      </c>
      <c r="L40" s="106">
        <v>-3.9937148094801644E-2</v>
      </c>
      <c r="M40" s="106">
        <v>-4.8569063371359689E-2</v>
      </c>
      <c r="N40" s="108">
        <v>7.9854809437386542E-2</v>
      </c>
    </row>
    <row r="41" spans="1:18" ht="13.5" thickBot="1" x14ac:dyDescent="0.25">
      <c r="A41" s="38" t="s">
        <v>31</v>
      </c>
      <c r="B41" s="32">
        <v>3664</v>
      </c>
      <c r="C41" s="32">
        <v>3066808.5445244052</v>
      </c>
      <c r="D41" s="32">
        <v>2414</v>
      </c>
      <c r="E41" s="19"/>
      <c r="F41" s="65" t="s">
        <v>31</v>
      </c>
      <c r="G41" s="105">
        <v>2734</v>
      </c>
      <c r="H41" s="105">
        <v>2151675.6957120523</v>
      </c>
      <c r="I41" s="105">
        <v>1891</v>
      </c>
      <c r="K41" s="11" t="s">
        <v>31</v>
      </c>
      <c r="L41" s="111">
        <v>0.34016093635698619</v>
      </c>
      <c r="M41" s="111">
        <v>0.42531170038127364</v>
      </c>
      <c r="N41" s="112">
        <v>0.27657324167107356</v>
      </c>
    </row>
    <row r="42" spans="1:18" s="142" customFormat="1" ht="13.5" thickBot="1" x14ac:dyDescent="0.25">
      <c r="B42" s="150"/>
      <c r="C42" s="150"/>
      <c r="D42" s="150"/>
      <c r="E42" s="144"/>
      <c r="F42" s="144"/>
      <c r="G42" s="150"/>
      <c r="H42" s="150"/>
      <c r="I42" s="150"/>
      <c r="L42" s="147" t="e">
        <v>#DIV/0!</v>
      </c>
      <c r="M42" s="147" t="e">
        <v>#DIV/0!</v>
      </c>
      <c r="N42" s="147" t="e">
        <v>#DIV/0!</v>
      </c>
    </row>
    <row r="43" spans="1:18" ht="13.5" thickBot="1" x14ac:dyDescent="0.25">
      <c r="A43" s="77" t="s">
        <v>32</v>
      </c>
      <c r="B43" s="78">
        <v>21447</v>
      </c>
      <c r="C43" s="78">
        <v>17670795.087371051</v>
      </c>
      <c r="D43" s="78">
        <v>14443</v>
      </c>
      <c r="E43" s="19"/>
      <c r="F43" s="47" t="s">
        <v>32</v>
      </c>
      <c r="G43" s="48">
        <v>23593</v>
      </c>
      <c r="H43" s="48">
        <v>19654955.713662643</v>
      </c>
      <c r="I43" s="51">
        <v>15467</v>
      </c>
      <c r="K43" s="91" t="s">
        <v>32</v>
      </c>
      <c r="L43" s="92">
        <v>-9.0959182808460159E-2</v>
      </c>
      <c r="M43" s="92">
        <v>-0.10094963607129126</v>
      </c>
      <c r="N43" s="92">
        <v>-6.6205469709704534E-2</v>
      </c>
    </row>
    <row r="44" spans="1:18" ht="13.5" thickBot="1" x14ac:dyDescent="0.25">
      <c r="A44" s="36" t="s">
        <v>33</v>
      </c>
      <c r="B44" s="119">
        <v>924</v>
      </c>
      <c r="C44" s="119">
        <v>604300.76699999999</v>
      </c>
      <c r="D44" s="120">
        <v>759</v>
      </c>
      <c r="E44" s="132"/>
      <c r="F44" s="133" t="s">
        <v>33</v>
      </c>
      <c r="G44" s="123">
        <v>1011</v>
      </c>
      <c r="H44" s="123">
        <v>594441.72</v>
      </c>
      <c r="I44" s="124">
        <v>710</v>
      </c>
      <c r="J44" s="134"/>
      <c r="K44" s="135" t="s">
        <v>33</v>
      </c>
      <c r="L44" s="140">
        <v>-8.6053412462907986E-2</v>
      </c>
      <c r="M44" s="140">
        <v>1.65853887240619E-2</v>
      </c>
      <c r="N44" s="141">
        <v>6.9014084507042162E-2</v>
      </c>
    </row>
    <row r="45" spans="1:18" ht="13.5" thickBot="1" x14ac:dyDescent="0.25">
      <c r="A45" s="37" t="s">
        <v>34</v>
      </c>
      <c r="B45" s="119">
        <v>3323</v>
      </c>
      <c r="C45" s="119">
        <v>3126757.37870098</v>
      </c>
      <c r="D45" s="120">
        <v>2223</v>
      </c>
      <c r="E45" s="132"/>
      <c r="F45" s="136" t="s">
        <v>34</v>
      </c>
      <c r="G45" s="123">
        <v>4279</v>
      </c>
      <c r="H45" s="123">
        <v>4443796.7284017298</v>
      </c>
      <c r="I45" s="124">
        <v>2618</v>
      </c>
      <c r="J45" s="134"/>
      <c r="K45" s="137" t="s">
        <v>34</v>
      </c>
      <c r="L45" s="127">
        <v>-0.22341668614162191</v>
      </c>
      <c r="M45" s="127">
        <v>-0.29637704652040653</v>
      </c>
      <c r="N45" s="129">
        <v>-0.15087853323147438</v>
      </c>
    </row>
    <row r="46" spans="1:18" ht="13.5" thickBot="1" x14ac:dyDescent="0.25">
      <c r="A46" s="37" t="s">
        <v>35</v>
      </c>
      <c r="B46" s="119">
        <v>885</v>
      </c>
      <c r="C46" s="119">
        <v>550330.77804552927</v>
      </c>
      <c r="D46" s="120">
        <v>610</v>
      </c>
      <c r="E46" s="132"/>
      <c r="F46" s="136" t="s">
        <v>35</v>
      </c>
      <c r="G46" s="123">
        <v>1103</v>
      </c>
      <c r="H46" s="123">
        <v>674488.670014348</v>
      </c>
      <c r="I46" s="124">
        <v>776</v>
      </c>
      <c r="J46" s="134"/>
      <c r="K46" s="137" t="s">
        <v>35</v>
      </c>
      <c r="L46" s="127">
        <v>-0.19764279238440619</v>
      </c>
      <c r="M46" s="127">
        <v>-0.1840770608736505</v>
      </c>
      <c r="N46" s="129">
        <v>-0.21391752577319589</v>
      </c>
    </row>
    <row r="47" spans="1:18" ht="13.5" thickBot="1" x14ac:dyDescent="0.25">
      <c r="A47" s="37" t="s">
        <v>36</v>
      </c>
      <c r="B47" s="119">
        <v>4589</v>
      </c>
      <c r="C47" s="119">
        <v>4097903.8844767432</v>
      </c>
      <c r="D47" s="120">
        <v>2994</v>
      </c>
      <c r="E47" s="132"/>
      <c r="F47" s="136" t="s">
        <v>36</v>
      </c>
      <c r="G47" s="123">
        <v>5453</v>
      </c>
      <c r="H47" s="123">
        <v>4769956.1212939639</v>
      </c>
      <c r="I47" s="124">
        <v>3692</v>
      </c>
      <c r="J47" s="134"/>
      <c r="K47" s="137" t="s">
        <v>36</v>
      </c>
      <c r="L47" s="127">
        <v>-0.15844489271960394</v>
      </c>
      <c r="M47" s="127">
        <v>-0.1408927503163091</v>
      </c>
      <c r="N47" s="129">
        <v>-0.18905742145178761</v>
      </c>
    </row>
    <row r="48" spans="1:18" ht="13.5" thickBot="1" x14ac:dyDescent="0.25">
      <c r="A48" s="37" t="s">
        <v>37</v>
      </c>
      <c r="B48" s="119">
        <v>1461</v>
      </c>
      <c r="C48" s="119">
        <v>1294095.6108447101</v>
      </c>
      <c r="D48" s="120">
        <v>825</v>
      </c>
      <c r="E48" s="132"/>
      <c r="F48" s="136" t="s">
        <v>37</v>
      </c>
      <c r="G48" s="123">
        <v>1639</v>
      </c>
      <c r="H48" s="123">
        <v>1619502.914320275</v>
      </c>
      <c r="I48" s="124">
        <v>866</v>
      </c>
      <c r="J48" s="134"/>
      <c r="K48" s="137" t="s">
        <v>37</v>
      </c>
      <c r="L48" s="127">
        <v>-0.10860280658938382</v>
      </c>
      <c r="M48" s="127">
        <v>-0.2009303599259914</v>
      </c>
      <c r="N48" s="129">
        <v>-4.7344110854503518E-2</v>
      </c>
    </row>
    <row r="49" spans="1:20" ht="13.5" thickBot="1" x14ac:dyDescent="0.25">
      <c r="A49" s="37" t="s">
        <v>38</v>
      </c>
      <c r="B49" s="119">
        <v>2283</v>
      </c>
      <c r="C49" s="119">
        <v>1446444.022578933</v>
      </c>
      <c r="D49" s="120">
        <v>1838</v>
      </c>
      <c r="E49" s="132"/>
      <c r="F49" s="136" t="s">
        <v>38</v>
      </c>
      <c r="G49" s="123">
        <v>2143</v>
      </c>
      <c r="H49" s="123">
        <v>1446535.154551483</v>
      </c>
      <c r="I49" s="124">
        <v>1517</v>
      </c>
      <c r="J49" s="134"/>
      <c r="K49" s="137" t="s">
        <v>38</v>
      </c>
      <c r="L49" s="127">
        <v>6.5328978068128762E-2</v>
      </c>
      <c r="M49" s="127">
        <v>-6.3000178228134196E-5</v>
      </c>
      <c r="N49" s="129">
        <v>0.21160184574818719</v>
      </c>
    </row>
    <row r="50" spans="1:20" ht="13.5" thickBot="1" x14ac:dyDescent="0.25">
      <c r="A50" s="37" t="s">
        <v>39</v>
      </c>
      <c r="B50" s="119">
        <v>500</v>
      </c>
      <c r="C50" s="119">
        <v>673602.911411362</v>
      </c>
      <c r="D50" s="120">
        <v>240</v>
      </c>
      <c r="E50" s="132"/>
      <c r="F50" s="136" t="s">
        <v>39</v>
      </c>
      <c r="G50" s="123">
        <v>485</v>
      </c>
      <c r="H50" s="123">
        <v>565391.83052955603</v>
      </c>
      <c r="I50" s="124">
        <v>234</v>
      </c>
      <c r="J50" s="134"/>
      <c r="K50" s="137" t="s">
        <v>39</v>
      </c>
      <c r="L50" s="127">
        <v>3.0927835051546282E-2</v>
      </c>
      <c r="M50" s="127">
        <v>0.19139130606194565</v>
      </c>
      <c r="N50" s="129">
        <v>2.564102564102555E-2</v>
      </c>
    </row>
    <row r="51" spans="1:20" ht="13.5" thickBot="1" x14ac:dyDescent="0.25">
      <c r="A51" s="37" t="s">
        <v>40</v>
      </c>
      <c r="B51" s="119">
        <v>6310</v>
      </c>
      <c r="C51" s="119">
        <v>4980220.9168127924</v>
      </c>
      <c r="D51" s="120">
        <v>4098</v>
      </c>
      <c r="E51" s="132"/>
      <c r="F51" s="136" t="s">
        <v>40</v>
      </c>
      <c r="G51" s="123">
        <v>6229</v>
      </c>
      <c r="H51" s="123">
        <v>4726879.8545512883</v>
      </c>
      <c r="I51" s="124">
        <v>4092</v>
      </c>
      <c r="J51" s="134"/>
      <c r="K51" s="137" t="s">
        <v>40</v>
      </c>
      <c r="L51" s="127">
        <v>1.3003692406485801E-2</v>
      </c>
      <c r="M51" s="127">
        <v>5.3595832781231811E-2</v>
      </c>
      <c r="N51" s="129">
        <v>1.4662756598240456E-3</v>
      </c>
    </row>
    <row r="52" spans="1:20" ht="13.5" thickBot="1" x14ac:dyDescent="0.25">
      <c r="A52" s="38" t="s">
        <v>41</v>
      </c>
      <c r="B52" s="121">
        <v>1172</v>
      </c>
      <c r="C52" s="121">
        <v>897138.81750000012</v>
      </c>
      <c r="D52" s="122">
        <v>856</v>
      </c>
      <c r="E52" s="132"/>
      <c r="F52" s="138" t="s">
        <v>41</v>
      </c>
      <c r="G52" s="125">
        <v>1251</v>
      </c>
      <c r="H52" s="125">
        <v>813962.72</v>
      </c>
      <c r="I52" s="126">
        <v>962</v>
      </c>
      <c r="J52" s="134"/>
      <c r="K52" s="139" t="s">
        <v>41</v>
      </c>
      <c r="L52" s="128">
        <v>-6.314948041566748E-2</v>
      </c>
      <c r="M52" s="128">
        <v>0.1021866179571469</v>
      </c>
      <c r="N52" s="130">
        <v>-0.11018711018711014</v>
      </c>
    </row>
    <row r="53" spans="1:20" s="142" customFormat="1" ht="13.5" thickBot="1" x14ac:dyDescent="0.25">
      <c r="B53" s="143"/>
      <c r="C53" s="143"/>
      <c r="D53" s="143"/>
      <c r="E53" s="144"/>
      <c r="F53" s="144"/>
      <c r="G53" s="143"/>
      <c r="H53" s="143"/>
      <c r="I53" s="143"/>
      <c r="L53" s="147" t="e">
        <v>#DIV/0!</v>
      </c>
      <c r="M53" s="147" t="e">
        <v>#DIV/0!</v>
      </c>
      <c r="N53" s="147" t="e">
        <v>#DIV/0!</v>
      </c>
    </row>
    <row r="54" spans="1:20" ht="13.5" thickBot="1" x14ac:dyDescent="0.25">
      <c r="A54" s="77" t="s">
        <v>42</v>
      </c>
      <c r="B54" s="78">
        <v>72336</v>
      </c>
      <c r="C54" s="78">
        <v>73291248.568943426</v>
      </c>
      <c r="D54" s="78">
        <v>42164</v>
      </c>
      <c r="E54" s="19"/>
      <c r="F54" s="47" t="s">
        <v>42</v>
      </c>
      <c r="G54" s="48">
        <v>71918</v>
      </c>
      <c r="H54" s="48">
        <v>77683939.766006604</v>
      </c>
      <c r="I54" s="51">
        <v>40982</v>
      </c>
      <c r="K54" s="91" t="s">
        <v>42</v>
      </c>
      <c r="L54" s="92">
        <v>5.8121749770572162E-3</v>
      </c>
      <c r="M54" s="92">
        <v>-5.6545679973164287E-2</v>
      </c>
      <c r="N54" s="92">
        <v>2.8841930603679566E-2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57855</v>
      </c>
      <c r="C55" s="28">
        <v>59139715.028994076</v>
      </c>
      <c r="D55" s="29">
        <v>34215</v>
      </c>
      <c r="E55" s="19"/>
      <c r="F55" s="69" t="s">
        <v>43</v>
      </c>
      <c r="G55" s="53">
        <v>58042</v>
      </c>
      <c r="H55" s="53">
        <v>63620688.939296007</v>
      </c>
      <c r="I55" s="54">
        <v>33286</v>
      </c>
      <c r="K55" s="9" t="s">
        <v>43</v>
      </c>
      <c r="L55" s="95">
        <v>-3.2218048999000937E-3</v>
      </c>
      <c r="M55" s="95">
        <v>-7.0432653041174631E-2</v>
      </c>
      <c r="N55" s="96">
        <v>2.790963167698135E-2</v>
      </c>
      <c r="R55" s="5"/>
      <c r="S55" s="5"/>
      <c r="T55" s="5"/>
    </row>
    <row r="56" spans="1:20" ht="13.5" thickBot="1" x14ac:dyDescent="0.25">
      <c r="A56" s="37" t="s">
        <v>44</v>
      </c>
      <c r="B56" s="28">
        <v>4294</v>
      </c>
      <c r="C56" s="28">
        <v>3842814.0291845249</v>
      </c>
      <c r="D56" s="29">
        <v>2572</v>
      </c>
      <c r="E56" s="19"/>
      <c r="F56" s="64" t="s">
        <v>44</v>
      </c>
      <c r="G56" s="72">
        <v>3752</v>
      </c>
      <c r="H56" s="72">
        <v>3688482.4693256784</v>
      </c>
      <c r="I56" s="73">
        <v>2304</v>
      </c>
      <c r="K56" s="10" t="s">
        <v>44</v>
      </c>
      <c r="L56" s="95">
        <v>0.1444562899786781</v>
      </c>
      <c r="M56" s="95">
        <v>4.1841478478562788E-2</v>
      </c>
      <c r="N56" s="96">
        <v>0.11631944444444442</v>
      </c>
      <c r="R56" s="5"/>
      <c r="S56" s="5"/>
      <c r="T56" s="5"/>
    </row>
    <row r="57" spans="1:20" ht="13.5" thickBot="1" x14ac:dyDescent="0.25">
      <c r="A57" s="37" t="s">
        <v>45</v>
      </c>
      <c r="B57" s="28">
        <v>2142</v>
      </c>
      <c r="C57" s="28">
        <v>2643682.449415226</v>
      </c>
      <c r="D57" s="29">
        <v>757</v>
      </c>
      <c r="E57" s="19"/>
      <c r="F57" s="64" t="s">
        <v>45</v>
      </c>
      <c r="G57" s="72">
        <v>2555</v>
      </c>
      <c r="H57" s="72">
        <v>3004128.9486511732</v>
      </c>
      <c r="I57" s="73">
        <v>1036</v>
      </c>
      <c r="K57" s="10" t="s">
        <v>45</v>
      </c>
      <c r="L57" s="95">
        <v>-0.16164383561643836</v>
      </c>
      <c r="M57" s="95">
        <v>-0.11998369756990102</v>
      </c>
      <c r="N57" s="96">
        <v>-0.26930501930501927</v>
      </c>
      <c r="R57" s="5"/>
      <c r="S57" s="5"/>
      <c r="T57" s="5"/>
    </row>
    <row r="58" spans="1:20" ht="13.5" thickBot="1" x14ac:dyDescent="0.25">
      <c r="A58" s="38" t="s">
        <v>46</v>
      </c>
      <c r="B58" s="32">
        <v>8045</v>
      </c>
      <c r="C58" s="32">
        <v>7665037.0613495987</v>
      </c>
      <c r="D58" s="33">
        <v>4620</v>
      </c>
      <c r="E58" s="19"/>
      <c r="F58" s="65" t="s">
        <v>46</v>
      </c>
      <c r="G58" s="70">
        <v>7569</v>
      </c>
      <c r="H58" s="70">
        <v>7370639.4087337395</v>
      </c>
      <c r="I58" s="71">
        <v>4356</v>
      </c>
      <c r="K58" s="11" t="s">
        <v>46</v>
      </c>
      <c r="L58" s="97">
        <v>6.288809618179414E-2</v>
      </c>
      <c r="M58" s="97">
        <v>3.9941942115227613E-2</v>
      </c>
      <c r="N58" s="98">
        <v>6.0606060606060552E-2</v>
      </c>
    </row>
    <row r="59" spans="1:20" s="142" customFormat="1" ht="13.5" thickBot="1" x14ac:dyDescent="0.25">
      <c r="B59" s="143"/>
      <c r="C59" s="143"/>
      <c r="D59" s="143"/>
      <c r="E59" s="144"/>
      <c r="F59" s="144"/>
      <c r="G59" s="143"/>
      <c r="H59" s="143"/>
      <c r="I59" s="143"/>
      <c r="L59" s="147" t="e">
        <v>#DIV/0!</v>
      </c>
      <c r="M59" s="147" t="e">
        <v>#DIV/0!</v>
      </c>
      <c r="N59" s="147" t="e">
        <v>#DIV/0!</v>
      </c>
    </row>
    <row r="60" spans="1:20" ht="13.5" thickBot="1" x14ac:dyDescent="0.25">
      <c r="A60" s="77" t="s">
        <v>47</v>
      </c>
      <c r="B60" s="78">
        <v>39646</v>
      </c>
      <c r="C60" s="78">
        <v>29721722.075528659</v>
      </c>
      <c r="D60" s="78">
        <v>26972</v>
      </c>
      <c r="E60" s="19"/>
      <c r="F60" s="47" t="s">
        <v>47</v>
      </c>
      <c r="G60" s="48">
        <v>39370</v>
      </c>
      <c r="H60" s="48">
        <v>29320341.822190911</v>
      </c>
      <c r="I60" s="51">
        <v>28317</v>
      </c>
      <c r="K60" s="91" t="s">
        <v>47</v>
      </c>
      <c r="L60" s="92">
        <v>7.0104140208280263E-3</v>
      </c>
      <c r="M60" s="92">
        <v>1.3689480694729417E-2</v>
      </c>
      <c r="N60" s="92">
        <v>-4.7497969417664265E-2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6209</v>
      </c>
      <c r="C61" s="28">
        <v>4741545.029488788</v>
      </c>
      <c r="D61" s="29">
        <v>4046</v>
      </c>
      <c r="E61" s="19"/>
      <c r="F61" s="69" t="s">
        <v>48</v>
      </c>
      <c r="G61" s="53">
        <v>5806</v>
      </c>
      <c r="H61" s="53">
        <v>4328869.2896602387</v>
      </c>
      <c r="I61" s="54">
        <v>3956</v>
      </c>
      <c r="K61" s="9" t="s">
        <v>48</v>
      </c>
      <c r="L61" s="95">
        <v>6.9410954185325613E-2</v>
      </c>
      <c r="M61" s="95">
        <v>9.5331069666217516E-2</v>
      </c>
      <c r="N61" s="96">
        <v>2.2750252780586511E-2</v>
      </c>
    </row>
    <row r="62" spans="1:20" ht="13.5" thickBot="1" x14ac:dyDescent="0.25">
      <c r="A62" s="37" t="s">
        <v>49</v>
      </c>
      <c r="B62" s="28">
        <v>4125</v>
      </c>
      <c r="C62" s="28">
        <v>6094909.2970879339</v>
      </c>
      <c r="D62" s="29">
        <v>1231</v>
      </c>
      <c r="E62" s="19"/>
      <c r="F62" s="64" t="s">
        <v>49</v>
      </c>
      <c r="G62" s="72">
        <v>4850</v>
      </c>
      <c r="H62" s="72">
        <v>6631155.8236555234</v>
      </c>
      <c r="I62" s="73">
        <v>1978</v>
      </c>
      <c r="K62" s="10" t="s">
        <v>49</v>
      </c>
      <c r="L62" s="95">
        <v>-0.14948453608247425</v>
      </c>
      <c r="M62" s="95">
        <v>-8.086773118113455E-2</v>
      </c>
      <c r="N62" s="96">
        <v>-0.3776541961577351</v>
      </c>
    </row>
    <row r="63" spans="1:20" ht="13.5" thickBot="1" x14ac:dyDescent="0.25">
      <c r="A63" s="38" t="s">
        <v>50</v>
      </c>
      <c r="B63" s="32">
        <v>29312</v>
      </c>
      <c r="C63" s="32">
        <v>18885267.748951938</v>
      </c>
      <c r="D63" s="33">
        <v>21695</v>
      </c>
      <c r="E63" s="19"/>
      <c r="F63" s="65" t="s">
        <v>50</v>
      </c>
      <c r="G63" s="70">
        <v>28714</v>
      </c>
      <c r="H63" s="70">
        <v>18360316.708875149</v>
      </c>
      <c r="I63" s="71">
        <v>22383</v>
      </c>
      <c r="K63" s="11" t="s">
        <v>50</v>
      </c>
      <c r="L63" s="97">
        <v>2.0826077871421544E-2</v>
      </c>
      <c r="M63" s="97">
        <v>2.8591611375801351E-2</v>
      </c>
      <c r="N63" s="98">
        <v>-3.0737613367287642E-2</v>
      </c>
    </row>
    <row r="64" spans="1:20" s="142" customFormat="1" ht="13.5" thickBot="1" x14ac:dyDescent="0.25">
      <c r="B64" s="143"/>
      <c r="C64" s="143"/>
      <c r="D64" s="143"/>
      <c r="E64" s="144"/>
      <c r="F64" s="144"/>
      <c r="G64" s="143"/>
      <c r="H64" s="143"/>
      <c r="I64" s="143"/>
      <c r="L64" s="147" t="e">
        <v>#DIV/0!</v>
      </c>
      <c r="M64" s="147" t="e">
        <v>#DIV/0!</v>
      </c>
      <c r="N64" s="147" t="e">
        <v>#DIV/0!</v>
      </c>
    </row>
    <row r="65" spans="1:18" ht="13.5" thickBot="1" x14ac:dyDescent="0.25">
      <c r="A65" s="77" t="s">
        <v>51</v>
      </c>
      <c r="B65" s="78">
        <v>2426</v>
      </c>
      <c r="C65" s="78">
        <v>1793230.4391245602</v>
      </c>
      <c r="D65" s="78">
        <v>1259</v>
      </c>
      <c r="E65" s="19"/>
      <c r="F65" s="47" t="s">
        <v>51</v>
      </c>
      <c r="G65" s="48">
        <v>1760</v>
      </c>
      <c r="H65" s="48">
        <v>1651015.1101077651</v>
      </c>
      <c r="I65" s="51">
        <v>901</v>
      </c>
      <c r="K65" s="91" t="s">
        <v>51</v>
      </c>
      <c r="L65" s="92">
        <v>0.37840909090909092</v>
      </c>
      <c r="M65" s="92">
        <v>8.6138114755056616E-2</v>
      </c>
      <c r="N65" s="92">
        <v>0.39733629300776907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1286</v>
      </c>
      <c r="C66" s="28">
        <v>1079241.3093550492</v>
      </c>
      <c r="D66" s="29">
        <v>556</v>
      </c>
      <c r="E66" s="19"/>
      <c r="F66" s="69" t="s">
        <v>52</v>
      </c>
      <c r="G66" s="53">
        <v>1036</v>
      </c>
      <c r="H66" s="53">
        <v>1035510.099971657</v>
      </c>
      <c r="I66" s="54">
        <v>506</v>
      </c>
      <c r="K66" s="9" t="s">
        <v>52</v>
      </c>
      <c r="L66" s="95">
        <v>0.24131274131274139</v>
      </c>
      <c r="M66" s="95">
        <v>4.2231562381273902E-2</v>
      </c>
      <c r="N66" s="96">
        <v>9.8814229249011953E-2</v>
      </c>
    </row>
    <row r="67" spans="1:18" ht="13.5" thickBot="1" x14ac:dyDescent="0.25">
      <c r="A67" s="38" t="s">
        <v>53</v>
      </c>
      <c r="B67" s="32">
        <v>1140</v>
      </c>
      <c r="C67" s="32">
        <v>713989.12976951106</v>
      </c>
      <c r="D67" s="33">
        <v>703</v>
      </c>
      <c r="E67" s="19"/>
      <c r="F67" s="65" t="s">
        <v>53</v>
      </c>
      <c r="G67" s="70">
        <v>724</v>
      </c>
      <c r="H67" s="70">
        <v>615505.01013610803</v>
      </c>
      <c r="I67" s="71">
        <v>395</v>
      </c>
      <c r="K67" s="11" t="s">
        <v>53</v>
      </c>
      <c r="L67" s="97">
        <v>0.57458563535911611</v>
      </c>
      <c r="M67" s="97">
        <v>0.16000539071424447</v>
      </c>
      <c r="N67" s="98">
        <v>0.77974683544303791</v>
      </c>
    </row>
    <row r="68" spans="1:18" s="142" customFormat="1" ht="13.5" thickBot="1" x14ac:dyDescent="0.25">
      <c r="B68" s="143"/>
      <c r="C68" s="143"/>
      <c r="D68" s="143"/>
      <c r="E68" s="144"/>
      <c r="F68" s="144"/>
      <c r="G68" s="143"/>
      <c r="H68" s="143"/>
      <c r="I68" s="143"/>
      <c r="L68" s="147" t="e">
        <v>#DIV/0!</v>
      </c>
      <c r="M68" s="147" t="e">
        <v>#DIV/0!</v>
      </c>
      <c r="N68" s="147" t="e">
        <v>#DIV/0!</v>
      </c>
    </row>
    <row r="69" spans="1:18" ht="13.5" thickBot="1" x14ac:dyDescent="0.25">
      <c r="A69" s="77" t="s">
        <v>54</v>
      </c>
      <c r="B69" s="78">
        <v>19455</v>
      </c>
      <c r="C69" s="78">
        <v>16080731.558094665</v>
      </c>
      <c r="D69" s="78">
        <v>11079</v>
      </c>
      <c r="E69" s="19"/>
      <c r="F69" s="47" t="s">
        <v>54</v>
      </c>
      <c r="G69" s="48">
        <v>18395</v>
      </c>
      <c r="H69" s="48">
        <v>16021386.830024935</v>
      </c>
      <c r="I69" s="51">
        <v>11433</v>
      </c>
      <c r="K69" s="91" t="s">
        <v>54</v>
      </c>
      <c r="L69" s="92">
        <v>5.7624354444142378E-2</v>
      </c>
      <c r="M69" s="92">
        <v>3.7040943271224869E-3</v>
      </c>
      <c r="N69" s="92">
        <v>-3.096300183678824E-2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8845</v>
      </c>
      <c r="C70" s="28">
        <v>6179716.4673044933</v>
      </c>
      <c r="D70" s="29">
        <v>5395</v>
      </c>
      <c r="E70" s="19"/>
      <c r="F70" s="69" t="s">
        <v>55</v>
      </c>
      <c r="G70" s="53">
        <v>8160</v>
      </c>
      <c r="H70" s="53">
        <v>6344136.1122211721</v>
      </c>
      <c r="I70" s="54">
        <v>6013</v>
      </c>
      <c r="K70" s="9" t="s">
        <v>55</v>
      </c>
      <c r="L70" s="95">
        <v>8.3946078431372584E-2</v>
      </c>
      <c r="M70" s="95">
        <v>-2.5916790246657051E-2</v>
      </c>
      <c r="N70" s="96">
        <v>-0.10277731581573257</v>
      </c>
    </row>
    <row r="71" spans="1:18" ht="13.5" thickBot="1" x14ac:dyDescent="0.25">
      <c r="A71" s="37" t="s">
        <v>56</v>
      </c>
      <c r="B71" s="28">
        <v>933</v>
      </c>
      <c r="C71" s="28">
        <v>1000197.988810539</v>
      </c>
      <c r="D71" s="29">
        <v>428</v>
      </c>
      <c r="E71" s="19"/>
      <c r="F71" s="64" t="s">
        <v>56</v>
      </c>
      <c r="G71" s="72">
        <v>855</v>
      </c>
      <c r="H71" s="72">
        <v>886275.1801637169</v>
      </c>
      <c r="I71" s="73">
        <v>425</v>
      </c>
      <c r="K71" s="10" t="s">
        <v>56</v>
      </c>
      <c r="L71" s="95">
        <v>9.1228070175438658E-2</v>
      </c>
      <c r="M71" s="95">
        <v>0.12854112491988978</v>
      </c>
      <c r="N71" s="96">
        <v>7.058823529411784E-3</v>
      </c>
    </row>
    <row r="72" spans="1:18" ht="13.5" thickBot="1" x14ac:dyDescent="0.25">
      <c r="A72" s="37" t="s">
        <v>57</v>
      </c>
      <c r="B72" s="28">
        <v>1094</v>
      </c>
      <c r="C72" s="28">
        <v>870658.00019800209</v>
      </c>
      <c r="D72" s="29">
        <v>697</v>
      </c>
      <c r="E72" s="19"/>
      <c r="F72" s="64" t="s">
        <v>57</v>
      </c>
      <c r="G72" s="72">
        <v>1016</v>
      </c>
      <c r="H72" s="72">
        <v>913301.91916495305</v>
      </c>
      <c r="I72" s="73">
        <v>510</v>
      </c>
      <c r="K72" s="10" t="s">
        <v>57</v>
      </c>
      <c r="L72" s="95">
        <v>7.6771653543307172E-2</v>
      </c>
      <c r="M72" s="95">
        <v>-4.6692028202394487E-2</v>
      </c>
      <c r="N72" s="96">
        <v>0.3666666666666667</v>
      </c>
    </row>
    <row r="73" spans="1:18" ht="13.5" thickBot="1" x14ac:dyDescent="0.25">
      <c r="A73" s="38" t="s">
        <v>58</v>
      </c>
      <c r="B73" s="32">
        <v>8583</v>
      </c>
      <c r="C73" s="32">
        <v>8030159.1017816318</v>
      </c>
      <c r="D73" s="33">
        <v>4559</v>
      </c>
      <c r="E73" s="19"/>
      <c r="F73" s="65" t="s">
        <v>58</v>
      </c>
      <c r="G73" s="70">
        <v>8364</v>
      </c>
      <c r="H73" s="70">
        <v>7877673.6184750935</v>
      </c>
      <c r="I73" s="71">
        <v>4485</v>
      </c>
      <c r="K73" s="11" t="s">
        <v>58</v>
      </c>
      <c r="L73" s="97">
        <v>2.6183644189383015E-2</v>
      </c>
      <c r="M73" s="97">
        <v>1.9356664250334221E-2</v>
      </c>
      <c r="N73" s="98">
        <v>1.6499442586399127E-2</v>
      </c>
    </row>
    <row r="74" spans="1:18" s="142" customFormat="1" ht="13.5" thickBot="1" x14ac:dyDescent="0.25">
      <c r="B74" s="150"/>
      <c r="C74" s="150"/>
      <c r="D74" s="150"/>
      <c r="E74" s="144"/>
      <c r="F74" s="144"/>
      <c r="G74" s="150"/>
      <c r="H74" s="150"/>
      <c r="I74" s="150"/>
      <c r="L74" s="147" t="e">
        <v>#DIV/0!</v>
      </c>
      <c r="M74" s="147" t="e">
        <v>#DIV/0!</v>
      </c>
      <c r="N74" s="147" t="e">
        <v>#DIV/0!</v>
      </c>
    </row>
    <row r="75" spans="1:18" ht="13.5" thickBot="1" x14ac:dyDescent="0.25">
      <c r="A75" s="77" t="s">
        <v>59</v>
      </c>
      <c r="B75" s="78">
        <v>56362</v>
      </c>
      <c r="C75" s="78">
        <v>55216824.290637597</v>
      </c>
      <c r="D75" s="78">
        <v>35111</v>
      </c>
      <c r="E75" s="19"/>
      <c r="F75" s="47" t="s">
        <v>59</v>
      </c>
      <c r="G75" s="48">
        <v>55422</v>
      </c>
      <c r="H75" s="48">
        <v>55177032.450946167</v>
      </c>
      <c r="I75" s="51">
        <v>34793</v>
      </c>
      <c r="K75" s="91" t="s">
        <v>59</v>
      </c>
      <c r="L75" s="92">
        <v>1.696077369997484E-2</v>
      </c>
      <c r="M75" s="92">
        <v>7.211667232522867E-4</v>
      </c>
      <c r="N75" s="92">
        <v>9.1397694938637475E-3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56362</v>
      </c>
      <c r="C76" s="32">
        <v>55216824.290637597</v>
      </c>
      <c r="D76" s="33">
        <v>35111</v>
      </c>
      <c r="E76" s="19"/>
      <c r="F76" s="68" t="s">
        <v>60</v>
      </c>
      <c r="G76" s="57">
        <v>55422</v>
      </c>
      <c r="H76" s="57">
        <v>55177032.450946167</v>
      </c>
      <c r="I76" s="58">
        <v>34793</v>
      </c>
      <c r="K76" s="13" t="s">
        <v>60</v>
      </c>
      <c r="L76" s="97">
        <v>1.696077369997484E-2</v>
      </c>
      <c r="M76" s="97">
        <v>7.211667232522867E-4</v>
      </c>
      <c r="N76" s="98">
        <v>9.1397694938637475E-3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 t="e">
        <v>#DIV/0!</v>
      </c>
      <c r="M77" s="93" t="e">
        <v>#DIV/0!</v>
      </c>
      <c r="N77" s="93" t="e">
        <v>#DIV/0!</v>
      </c>
    </row>
    <row r="78" spans="1:18" ht="13.5" thickBot="1" x14ac:dyDescent="0.25">
      <c r="A78" s="77" t="s">
        <v>61</v>
      </c>
      <c r="B78" s="78">
        <v>22462</v>
      </c>
      <c r="C78" s="78">
        <v>14994810.577678498</v>
      </c>
      <c r="D78" s="78">
        <v>13290</v>
      </c>
      <c r="E78" s="19"/>
      <c r="F78" s="47" t="s">
        <v>61</v>
      </c>
      <c r="G78" s="48">
        <v>15586</v>
      </c>
      <c r="H78" s="48">
        <v>12378503.66244429</v>
      </c>
      <c r="I78" s="51">
        <v>8966</v>
      </c>
      <c r="K78" s="91" t="s">
        <v>61</v>
      </c>
      <c r="L78" s="92">
        <v>0.44116514820993191</v>
      </c>
      <c r="M78" s="92">
        <v>0.21135889979755329</v>
      </c>
      <c r="N78" s="92">
        <v>0.48226633950479592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22462</v>
      </c>
      <c r="C79" s="32">
        <v>14994810.577678498</v>
      </c>
      <c r="D79" s="33">
        <v>13290</v>
      </c>
      <c r="E79" s="19"/>
      <c r="F79" s="68" t="s">
        <v>62</v>
      </c>
      <c r="G79" s="57">
        <v>15586</v>
      </c>
      <c r="H79" s="57">
        <v>12378503.66244429</v>
      </c>
      <c r="I79" s="58">
        <v>8966</v>
      </c>
      <c r="K79" s="13" t="s">
        <v>62</v>
      </c>
      <c r="L79" s="97">
        <v>0.44116514820993191</v>
      </c>
      <c r="M79" s="97">
        <v>0.21135889979755329</v>
      </c>
      <c r="N79" s="98">
        <v>0.48226633950479592</v>
      </c>
    </row>
    <row r="80" spans="1:18" s="142" customFormat="1" ht="13.5" thickBot="1" x14ac:dyDescent="0.25">
      <c r="A80" s="151"/>
      <c r="B80" s="152"/>
      <c r="C80" s="153"/>
      <c r="D80" s="153"/>
      <c r="F80" s="151"/>
      <c r="G80" s="152"/>
      <c r="K80" s="155"/>
      <c r="L80" s="155" t="e">
        <v>#DIV/0!</v>
      </c>
      <c r="M80" s="153" t="e">
        <v>#DIV/0!</v>
      </c>
      <c r="N80" s="153" t="e">
        <v>#DIV/0!</v>
      </c>
    </row>
    <row r="81" spans="1:18" ht="13.5" thickBot="1" x14ac:dyDescent="0.25">
      <c r="A81" s="77" t="s">
        <v>63</v>
      </c>
      <c r="B81" s="78">
        <v>8093</v>
      </c>
      <c r="C81" s="78">
        <v>8534248.385410497</v>
      </c>
      <c r="D81" s="78">
        <v>5098</v>
      </c>
      <c r="E81" s="19"/>
      <c r="F81" s="47" t="s">
        <v>63</v>
      </c>
      <c r="G81" s="48">
        <v>10507</v>
      </c>
      <c r="H81" s="48">
        <v>8952779.2997022346</v>
      </c>
      <c r="I81" s="51">
        <v>6691</v>
      </c>
      <c r="K81" s="91" t="s">
        <v>63</v>
      </c>
      <c r="L81" s="92">
        <v>-0.22975159417531166</v>
      </c>
      <c r="M81" s="92">
        <v>-4.6748713475563752E-2</v>
      </c>
      <c r="N81" s="92">
        <v>-0.23808100433418022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8093</v>
      </c>
      <c r="C82" s="32">
        <v>8534248.385410497</v>
      </c>
      <c r="D82" s="33">
        <v>5098</v>
      </c>
      <c r="E82" s="19"/>
      <c r="F82" s="68" t="s">
        <v>64</v>
      </c>
      <c r="G82" s="57">
        <v>10507</v>
      </c>
      <c r="H82" s="57">
        <v>8952779.2997022346</v>
      </c>
      <c r="I82" s="58">
        <v>6691</v>
      </c>
      <c r="K82" s="13" t="s">
        <v>64</v>
      </c>
      <c r="L82" s="97">
        <v>-0.22975159417531166</v>
      </c>
      <c r="M82" s="97">
        <v>-4.6748713475563752E-2</v>
      </c>
      <c r="N82" s="98">
        <v>-0.23808100433418022</v>
      </c>
    </row>
    <row r="83" spans="1:18" s="142" customFormat="1" ht="13.5" thickBot="1" x14ac:dyDescent="0.25">
      <c r="B83" s="143"/>
      <c r="C83" s="143"/>
      <c r="D83" s="143"/>
      <c r="E83" s="143"/>
      <c r="F83" s="144"/>
      <c r="G83" s="143"/>
      <c r="H83" s="143"/>
      <c r="I83" s="143"/>
      <c r="L83" s="147" t="e">
        <v>#DIV/0!</v>
      </c>
      <c r="M83" s="147" t="e">
        <v>#DIV/0!</v>
      </c>
      <c r="N83" s="147" t="e">
        <v>#DIV/0!</v>
      </c>
    </row>
    <row r="84" spans="1:18" ht="13.5" thickBot="1" x14ac:dyDescent="0.25">
      <c r="A84" s="77" t="s">
        <v>65</v>
      </c>
      <c r="B84" s="78">
        <v>16491</v>
      </c>
      <c r="C84" s="78">
        <v>13511545.940832283</v>
      </c>
      <c r="D84" s="78">
        <v>11972</v>
      </c>
      <c r="E84" s="19"/>
      <c r="F84" s="47" t="s">
        <v>65</v>
      </c>
      <c r="G84" s="48">
        <v>16097</v>
      </c>
      <c r="H84" s="48">
        <v>14345072.972069796</v>
      </c>
      <c r="I84" s="51">
        <v>10931</v>
      </c>
      <c r="K84" s="91" t="s">
        <v>65</v>
      </c>
      <c r="L84" s="92">
        <v>2.4476610548549438E-2</v>
      </c>
      <c r="M84" s="92">
        <v>-5.8105457731752908E-2</v>
      </c>
      <c r="N84" s="92">
        <v>9.5233738907693821E-2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3590</v>
      </c>
      <c r="C85" s="28">
        <v>3077465.699627161</v>
      </c>
      <c r="D85" s="29">
        <v>2328</v>
      </c>
      <c r="E85" s="19"/>
      <c r="F85" s="69" t="s">
        <v>66</v>
      </c>
      <c r="G85" s="53">
        <v>3607</v>
      </c>
      <c r="H85" s="53">
        <v>3686092.8010412981</v>
      </c>
      <c r="I85" s="54">
        <v>2067</v>
      </c>
      <c r="K85" s="9" t="s">
        <v>66</v>
      </c>
      <c r="L85" s="95">
        <v>-4.7130579428887875E-3</v>
      </c>
      <c r="M85" s="95">
        <v>-0.1651144271902768</v>
      </c>
      <c r="N85" s="96">
        <v>0.12626995645863581</v>
      </c>
    </row>
    <row r="86" spans="1:18" ht="13.5" thickBot="1" x14ac:dyDescent="0.25">
      <c r="A86" s="37" t="s">
        <v>67</v>
      </c>
      <c r="B86" s="28">
        <v>3019</v>
      </c>
      <c r="C86" s="28">
        <v>2644319.8980901716</v>
      </c>
      <c r="D86" s="29">
        <v>2192</v>
      </c>
      <c r="E86" s="19"/>
      <c r="F86" s="64" t="s">
        <v>67</v>
      </c>
      <c r="G86" s="72">
        <v>3378</v>
      </c>
      <c r="H86" s="72">
        <v>2738509.2682275199</v>
      </c>
      <c r="I86" s="73">
        <v>2524</v>
      </c>
      <c r="K86" s="10" t="s">
        <v>67</v>
      </c>
      <c r="L86" s="95">
        <v>-0.10627590290112487</v>
      </c>
      <c r="M86" s="95">
        <v>-3.4394395239097264E-2</v>
      </c>
      <c r="N86" s="96">
        <v>-0.13153724247226628</v>
      </c>
    </row>
    <row r="87" spans="1:18" ht="13.5" thickBot="1" x14ac:dyDescent="0.25">
      <c r="A87" s="38" t="s">
        <v>68</v>
      </c>
      <c r="B87" s="32">
        <v>9882</v>
      </c>
      <c r="C87" s="32">
        <v>7789760.3431149516</v>
      </c>
      <c r="D87" s="33">
        <v>7452</v>
      </c>
      <c r="E87" s="19"/>
      <c r="F87" s="65" t="s">
        <v>68</v>
      </c>
      <c r="G87" s="70">
        <v>9112</v>
      </c>
      <c r="H87" s="70">
        <v>7920470.9028009772</v>
      </c>
      <c r="I87" s="71">
        <v>6340</v>
      </c>
      <c r="K87" s="11" t="s">
        <v>68</v>
      </c>
      <c r="L87" s="97">
        <v>8.4503950834065034E-2</v>
      </c>
      <c r="M87" s="97">
        <v>-1.650287732763478E-2</v>
      </c>
      <c r="N87" s="98">
        <v>0.17539432176656145</v>
      </c>
    </row>
    <row r="88" spans="1:18" s="142" customFormat="1" ht="13.5" thickBot="1" x14ac:dyDescent="0.25">
      <c r="B88" s="150"/>
      <c r="C88" s="150"/>
      <c r="D88" s="150"/>
      <c r="E88" s="144"/>
      <c r="F88" s="144"/>
      <c r="G88" s="150"/>
      <c r="H88" s="150"/>
      <c r="I88" s="150"/>
      <c r="L88" s="147" t="e">
        <v>#DIV/0!</v>
      </c>
      <c r="M88" s="147" t="e">
        <v>#DIV/0!</v>
      </c>
      <c r="N88" s="147" t="e">
        <v>#DIV/0!</v>
      </c>
    </row>
    <row r="89" spans="1:18" ht="13.5" thickBot="1" x14ac:dyDescent="0.25">
      <c r="A89" s="83" t="s">
        <v>69</v>
      </c>
      <c r="B89" s="78">
        <v>2584</v>
      </c>
      <c r="C89" s="78">
        <v>2216359.1290412326</v>
      </c>
      <c r="D89" s="78">
        <v>1686</v>
      </c>
      <c r="E89" s="19"/>
      <c r="F89" s="50" t="s">
        <v>69</v>
      </c>
      <c r="G89" s="48">
        <v>2380</v>
      </c>
      <c r="H89" s="48">
        <v>1977989.2537616843</v>
      </c>
      <c r="I89" s="51">
        <v>1630</v>
      </c>
      <c r="K89" s="94" t="s">
        <v>69</v>
      </c>
      <c r="L89" s="92">
        <v>8.5714285714285632E-2</v>
      </c>
      <c r="M89" s="92">
        <v>0.12051120845384933</v>
      </c>
      <c r="N89" s="92">
        <v>3.4355828220858919E-2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2584</v>
      </c>
      <c r="C90" s="32">
        <v>2216359.1290412326</v>
      </c>
      <c r="D90" s="33">
        <v>1686</v>
      </c>
      <c r="E90" s="19"/>
      <c r="F90" s="67" t="s">
        <v>70</v>
      </c>
      <c r="G90" s="57">
        <v>2380</v>
      </c>
      <c r="H90" s="57">
        <v>1977989.2537616843</v>
      </c>
      <c r="I90" s="58">
        <v>1630</v>
      </c>
      <c r="K90" s="12" t="s">
        <v>70</v>
      </c>
      <c r="L90" s="97">
        <v>8.5714285714285632E-2</v>
      </c>
      <c r="M90" s="97">
        <v>0.12051120845384933</v>
      </c>
      <c r="N90" s="98">
        <v>3.4355828220858919E-2</v>
      </c>
    </row>
    <row r="91" spans="1:18" s="142" customFormat="1" ht="13.5" thickBot="1" x14ac:dyDescent="0.25">
      <c r="B91" s="150"/>
      <c r="C91" s="150"/>
      <c r="D91" s="150"/>
      <c r="E91" s="144"/>
      <c r="F91" s="144"/>
      <c r="G91" s="150"/>
      <c r="H91" s="150"/>
      <c r="I91" s="150"/>
      <c r="L91" s="147" t="e">
        <v>#DIV/0!</v>
      </c>
      <c r="M91" s="147" t="e">
        <v>#DIV/0!</v>
      </c>
      <c r="N91" s="147" t="e">
        <v>#DIV/0!</v>
      </c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4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4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81</v>
      </c>
      <c r="B2" s="25" t="s">
        <v>102</v>
      </c>
      <c r="C2" s="24"/>
      <c r="D2" s="24"/>
      <c r="F2" s="42" t="s">
        <v>81</v>
      </c>
      <c r="G2" s="43" t="s">
        <v>84</v>
      </c>
      <c r="K2" s="1" t="s">
        <v>81</v>
      </c>
      <c r="L2" s="3"/>
      <c r="M2" s="1" t="s">
        <v>103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1116273</v>
      </c>
      <c r="C6" s="78">
        <v>1025145384.1195444</v>
      </c>
      <c r="D6" s="78">
        <v>756767</v>
      </c>
      <c r="E6" s="19"/>
      <c r="F6" s="47" t="s">
        <v>1</v>
      </c>
      <c r="G6" s="48">
        <v>1064060</v>
      </c>
      <c r="H6" s="48">
        <v>1021404240.6414585</v>
      </c>
      <c r="I6" s="48">
        <v>702680</v>
      </c>
      <c r="K6" s="91" t="s">
        <v>1</v>
      </c>
      <c r="L6" s="92">
        <v>4.9069601338270319E-2</v>
      </c>
      <c r="M6" s="92">
        <v>3.6627451984498904E-3</v>
      </c>
      <c r="N6" s="92">
        <v>7.6972448340638655E-2</v>
      </c>
      <c r="O6" s="5"/>
      <c r="P6" s="5"/>
      <c r="Q6" s="5"/>
      <c r="R6" s="5"/>
    </row>
    <row r="7" spans="1:18" s="142" customFormat="1" ht="12" customHeight="1" thickBot="1" x14ac:dyDescent="0.25">
      <c r="B7" s="143"/>
      <c r="C7" s="143"/>
      <c r="D7" s="143"/>
      <c r="E7" s="144"/>
      <c r="F7" s="145"/>
      <c r="G7" s="146"/>
      <c r="H7" s="146"/>
      <c r="I7" s="146"/>
      <c r="L7" s="147"/>
      <c r="M7" s="147"/>
      <c r="N7" s="147"/>
    </row>
    <row r="8" spans="1:18" ht="13.5" thickBot="1" x14ac:dyDescent="0.25">
      <c r="A8" s="79" t="s">
        <v>4</v>
      </c>
      <c r="B8" s="80">
        <v>110135</v>
      </c>
      <c r="C8" s="80">
        <v>81716861.954212219</v>
      </c>
      <c r="D8" s="80">
        <v>77813</v>
      </c>
      <c r="E8" s="19"/>
      <c r="F8" s="50" t="s">
        <v>4</v>
      </c>
      <c r="G8" s="48">
        <v>95659</v>
      </c>
      <c r="H8" s="48">
        <v>79533529.219874337</v>
      </c>
      <c r="I8" s="51">
        <v>65832</v>
      </c>
      <c r="K8" s="94" t="s">
        <v>4</v>
      </c>
      <c r="L8" s="92">
        <v>0.1513292005979574</v>
      </c>
      <c r="M8" s="92">
        <v>2.7451727035800788E-2</v>
      </c>
      <c r="N8" s="92">
        <v>0.18199355936322759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8030</v>
      </c>
      <c r="C9" s="28">
        <v>5470446.3462701775</v>
      </c>
      <c r="D9" s="29">
        <v>4289</v>
      </c>
      <c r="E9" s="20"/>
      <c r="F9" s="52" t="s">
        <v>5</v>
      </c>
      <c r="G9" s="53">
        <v>7900</v>
      </c>
      <c r="H9" s="53">
        <v>6217823.9565785918</v>
      </c>
      <c r="I9" s="54">
        <v>4656</v>
      </c>
      <c r="K9" s="6" t="s">
        <v>5</v>
      </c>
      <c r="L9" s="95">
        <v>1.6455696202531733E-2</v>
      </c>
      <c r="M9" s="95">
        <v>-0.12019922331793786</v>
      </c>
      <c r="N9" s="95">
        <v>-7.8823024054982871E-2</v>
      </c>
    </row>
    <row r="10" spans="1:18" ht="13.5" thickBot="1" x14ac:dyDescent="0.25">
      <c r="A10" s="30" t="s">
        <v>6</v>
      </c>
      <c r="B10" s="28">
        <v>16916</v>
      </c>
      <c r="C10" s="28">
        <v>12877830.91819107</v>
      </c>
      <c r="D10" s="29">
        <v>14240</v>
      </c>
      <c r="E10" s="19"/>
      <c r="F10" s="55" t="s">
        <v>6</v>
      </c>
      <c r="G10" s="72">
        <v>11663</v>
      </c>
      <c r="H10" s="72">
        <v>12733955.450936053</v>
      </c>
      <c r="I10" s="73">
        <v>8523</v>
      </c>
      <c r="K10" s="7" t="s">
        <v>6</v>
      </c>
      <c r="L10" s="106">
        <v>0.45039869673325894</v>
      </c>
      <c r="M10" s="106">
        <v>1.1298568446337809E-2</v>
      </c>
      <c r="N10" s="108">
        <v>0.6707732019242052</v>
      </c>
    </row>
    <row r="11" spans="1:18" ht="13.5" thickBot="1" x14ac:dyDescent="0.25">
      <c r="A11" s="30" t="s">
        <v>7</v>
      </c>
      <c r="B11" s="28">
        <v>6297</v>
      </c>
      <c r="C11" s="28">
        <v>5561538.5911764707</v>
      </c>
      <c r="D11" s="29">
        <v>3942</v>
      </c>
      <c r="E11" s="19"/>
      <c r="F11" s="55" t="s">
        <v>7</v>
      </c>
      <c r="G11" s="72">
        <v>5979</v>
      </c>
      <c r="H11" s="72">
        <v>6000089.0427623726</v>
      </c>
      <c r="I11" s="73">
        <v>3682</v>
      </c>
      <c r="K11" s="7" t="s">
        <v>7</v>
      </c>
      <c r="L11" s="106">
        <v>5.3186151530356218E-2</v>
      </c>
      <c r="M11" s="106">
        <v>-7.3090657231979717E-2</v>
      </c>
      <c r="N11" s="108">
        <v>7.0613796849538391E-2</v>
      </c>
    </row>
    <row r="12" spans="1:18" ht="13.5" thickBot="1" x14ac:dyDescent="0.25">
      <c r="A12" s="30" t="s">
        <v>8</v>
      </c>
      <c r="B12" s="28">
        <v>9375</v>
      </c>
      <c r="C12" s="28">
        <v>6951458.7973277476</v>
      </c>
      <c r="D12" s="29">
        <v>6807</v>
      </c>
      <c r="E12" s="19"/>
      <c r="F12" s="55" t="s">
        <v>8</v>
      </c>
      <c r="G12" s="72">
        <v>6705</v>
      </c>
      <c r="H12" s="72">
        <v>4018104.550400882</v>
      </c>
      <c r="I12" s="73">
        <v>5100</v>
      </c>
      <c r="K12" s="7" t="s">
        <v>8</v>
      </c>
      <c r="L12" s="106">
        <v>0.39821029082774051</v>
      </c>
      <c r="M12" s="106">
        <v>0.73003432591971951</v>
      </c>
      <c r="N12" s="108">
        <v>0.33470588235294119</v>
      </c>
    </row>
    <row r="13" spans="1:18" ht="13.5" thickBot="1" x14ac:dyDescent="0.25">
      <c r="A13" s="30" t="s">
        <v>9</v>
      </c>
      <c r="B13" s="28">
        <v>9212</v>
      </c>
      <c r="C13" s="28">
        <v>4113719.3331911927</v>
      </c>
      <c r="D13" s="29">
        <v>7122</v>
      </c>
      <c r="E13" s="19"/>
      <c r="F13" s="55" t="s">
        <v>9</v>
      </c>
      <c r="G13" s="72">
        <v>8447</v>
      </c>
      <c r="H13" s="72">
        <v>3864426.7395554688</v>
      </c>
      <c r="I13" s="73">
        <v>6786</v>
      </c>
      <c r="K13" s="7" t="s">
        <v>9</v>
      </c>
      <c r="L13" s="106">
        <v>9.0564697525748805E-2</v>
      </c>
      <c r="M13" s="106">
        <v>6.4509592350145084E-2</v>
      </c>
      <c r="N13" s="108">
        <v>4.9513704686118487E-2</v>
      </c>
    </row>
    <row r="14" spans="1:18" ht="13.5" thickBot="1" x14ac:dyDescent="0.25">
      <c r="A14" s="30" t="s">
        <v>10</v>
      </c>
      <c r="B14" s="28">
        <v>3786</v>
      </c>
      <c r="C14" s="28">
        <v>3920177.777825865</v>
      </c>
      <c r="D14" s="29">
        <v>2393</v>
      </c>
      <c r="E14" s="19"/>
      <c r="F14" s="55" t="s">
        <v>10</v>
      </c>
      <c r="G14" s="72">
        <v>4776</v>
      </c>
      <c r="H14" s="72">
        <v>5316083.1096410882</v>
      </c>
      <c r="I14" s="73">
        <v>2652</v>
      </c>
      <c r="K14" s="7" t="s">
        <v>10</v>
      </c>
      <c r="L14" s="106">
        <v>-0.207286432160804</v>
      </c>
      <c r="M14" s="106">
        <v>-0.26258154792268984</v>
      </c>
      <c r="N14" s="108">
        <v>-9.7662141779788825E-2</v>
      </c>
    </row>
    <row r="15" spans="1:18" ht="13.5" thickBot="1" x14ac:dyDescent="0.25">
      <c r="A15" s="30" t="s">
        <v>11</v>
      </c>
      <c r="B15" s="28">
        <v>18486</v>
      </c>
      <c r="C15" s="28">
        <v>13605001.04290599</v>
      </c>
      <c r="D15" s="29">
        <v>12992</v>
      </c>
      <c r="E15" s="19"/>
      <c r="F15" s="55" t="s">
        <v>11</v>
      </c>
      <c r="G15" s="72">
        <v>17116</v>
      </c>
      <c r="H15" s="72">
        <v>13695306.148464235</v>
      </c>
      <c r="I15" s="73">
        <v>12200</v>
      </c>
      <c r="K15" s="7" t="s">
        <v>11</v>
      </c>
      <c r="L15" s="106">
        <v>8.0042065903248361E-2</v>
      </c>
      <c r="M15" s="106">
        <v>-6.5938727166293676E-3</v>
      </c>
      <c r="N15" s="108">
        <v>6.4918032786885238E-2</v>
      </c>
    </row>
    <row r="16" spans="1:18" ht="13.5" thickBot="1" x14ac:dyDescent="0.25">
      <c r="A16" s="31" t="s">
        <v>12</v>
      </c>
      <c r="B16" s="32">
        <v>38033</v>
      </c>
      <c r="C16" s="32">
        <v>29216689.147323713</v>
      </c>
      <c r="D16" s="33">
        <v>26028</v>
      </c>
      <c r="E16" s="19"/>
      <c r="F16" s="56" t="s">
        <v>12</v>
      </c>
      <c r="G16" s="102">
        <v>33073</v>
      </c>
      <c r="H16" s="102">
        <v>27687740.221535642</v>
      </c>
      <c r="I16" s="103">
        <v>22233</v>
      </c>
      <c r="K16" s="8" t="s">
        <v>12</v>
      </c>
      <c r="L16" s="109">
        <v>0.14997127566292745</v>
      </c>
      <c r="M16" s="109">
        <v>5.5221152522907824E-2</v>
      </c>
      <c r="N16" s="110">
        <v>0.17069221427607606</v>
      </c>
    </row>
    <row r="17" spans="1:18" s="142" customFormat="1" ht="13.5" thickBot="1" x14ac:dyDescent="0.25">
      <c r="B17" s="148"/>
      <c r="C17" s="148"/>
      <c r="D17" s="148"/>
      <c r="E17" s="144"/>
      <c r="F17" s="144"/>
      <c r="G17" s="148"/>
      <c r="H17" s="148"/>
      <c r="I17" s="148"/>
      <c r="L17" s="149"/>
      <c r="M17" s="149"/>
      <c r="N17" s="149"/>
    </row>
    <row r="18" spans="1:18" ht="13.5" thickBot="1" x14ac:dyDescent="0.25">
      <c r="A18" s="81" t="s">
        <v>13</v>
      </c>
      <c r="B18" s="82">
        <v>48403</v>
      </c>
      <c r="C18" s="82">
        <v>50279435.36893107</v>
      </c>
      <c r="D18" s="82">
        <v>31499</v>
      </c>
      <c r="E18" s="19"/>
      <c r="F18" s="61" t="s">
        <v>13</v>
      </c>
      <c r="G18" s="62">
        <v>54409</v>
      </c>
      <c r="H18" s="62">
        <v>56801227.159377158</v>
      </c>
      <c r="I18" s="63">
        <v>33871</v>
      </c>
      <c r="K18" s="100" t="s">
        <v>13</v>
      </c>
      <c r="L18" s="101">
        <v>-0.11038614935029134</v>
      </c>
      <c r="M18" s="101">
        <v>-0.11481779737164399</v>
      </c>
      <c r="N18" s="113">
        <v>-7.0030409494848067E-2</v>
      </c>
    </row>
    <row r="19" spans="1:18" ht="13.5" thickBot="1" x14ac:dyDescent="0.25">
      <c r="A19" s="36" t="s">
        <v>14</v>
      </c>
      <c r="B19" s="119">
        <v>2626</v>
      </c>
      <c r="C19" s="119">
        <v>4751762.2598374942</v>
      </c>
      <c r="D19" s="120">
        <v>1028</v>
      </c>
      <c r="E19" s="19"/>
      <c r="F19" s="64" t="s">
        <v>14</v>
      </c>
      <c r="G19" s="123">
        <v>2075</v>
      </c>
      <c r="H19" s="123">
        <v>3636020.067201064</v>
      </c>
      <c r="I19" s="124">
        <v>714</v>
      </c>
      <c r="K19" s="9" t="s">
        <v>14</v>
      </c>
      <c r="L19" s="127">
        <v>0.26554216867469882</v>
      </c>
      <c r="M19" s="127">
        <v>0.30685809539420572</v>
      </c>
      <c r="N19" s="129">
        <v>0.43977591036414565</v>
      </c>
    </row>
    <row r="20" spans="1:18" ht="13.5" thickBot="1" x14ac:dyDescent="0.25">
      <c r="A20" s="37" t="s">
        <v>15</v>
      </c>
      <c r="B20" s="119">
        <v>3445</v>
      </c>
      <c r="C20" s="119">
        <v>2582211.48</v>
      </c>
      <c r="D20" s="120">
        <v>2827</v>
      </c>
      <c r="E20" s="19"/>
      <c r="F20" s="64" t="s">
        <v>15</v>
      </c>
      <c r="G20" s="123">
        <v>3981</v>
      </c>
      <c r="H20" s="123">
        <v>3202261.59</v>
      </c>
      <c r="I20" s="124">
        <v>3070</v>
      </c>
      <c r="K20" s="10" t="s">
        <v>15</v>
      </c>
      <c r="L20" s="127">
        <v>-0.13463953780457172</v>
      </c>
      <c r="M20" s="127">
        <v>-0.1936288128166318</v>
      </c>
      <c r="N20" s="129">
        <v>-7.9153094462540707E-2</v>
      </c>
    </row>
    <row r="21" spans="1:18" ht="13.5" thickBot="1" x14ac:dyDescent="0.25">
      <c r="A21" s="38" t="s">
        <v>16</v>
      </c>
      <c r="B21" s="121">
        <v>42332</v>
      </c>
      <c r="C21" s="121">
        <v>42945461.62909358</v>
      </c>
      <c r="D21" s="122">
        <v>27644</v>
      </c>
      <c r="E21" s="19"/>
      <c r="F21" s="65" t="s">
        <v>16</v>
      </c>
      <c r="G21" s="125">
        <v>48353</v>
      </c>
      <c r="H21" s="125">
        <v>49962945.502176099</v>
      </c>
      <c r="I21" s="126">
        <v>30087</v>
      </c>
      <c r="K21" s="11" t="s">
        <v>16</v>
      </c>
      <c r="L21" s="128">
        <v>-0.12452174632390955</v>
      </c>
      <c r="M21" s="128">
        <v>-0.14045376633723239</v>
      </c>
      <c r="N21" s="130">
        <v>-8.1197859540665385E-2</v>
      </c>
    </row>
    <row r="22" spans="1:18" s="142" customFormat="1" ht="13.5" thickBot="1" x14ac:dyDescent="0.25">
      <c r="B22" s="150"/>
      <c r="C22" s="150"/>
      <c r="D22" s="150"/>
      <c r="E22" s="144"/>
      <c r="F22" s="144"/>
      <c r="G22" s="150"/>
      <c r="H22" s="150"/>
      <c r="I22" s="150"/>
      <c r="L22" s="147"/>
      <c r="M22" s="147"/>
      <c r="N22" s="147"/>
    </row>
    <row r="23" spans="1:18" ht="13.5" thickBot="1" x14ac:dyDescent="0.25">
      <c r="A23" s="83" t="s">
        <v>17</v>
      </c>
      <c r="B23" s="78">
        <v>15089</v>
      </c>
      <c r="C23" s="78">
        <v>16593911.051114276</v>
      </c>
      <c r="D23" s="78">
        <v>9734</v>
      </c>
      <c r="E23" s="19"/>
      <c r="F23" s="50" t="s">
        <v>17</v>
      </c>
      <c r="G23" s="48">
        <v>16790</v>
      </c>
      <c r="H23" s="48">
        <v>18845463.263882443</v>
      </c>
      <c r="I23" s="51">
        <v>10968</v>
      </c>
      <c r="K23" s="94" t="s">
        <v>17</v>
      </c>
      <c r="L23" s="92">
        <v>-0.10131030375223349</v>
      </c>
      <c r="M23" s="92">
        <v>-0.11947449533295873</v>
      </c>
      <c r="N23" s="92">
        <v>-0.112509117432531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15089</v>
      </c>
      <c r="C24" s="32">
        <v>16593911.051114276</v>
      </c>
      <c r="D24" s="33">
        <v>9734</v>
      </c>
      <c r="E24" s="19"/>
      <c r="F24" s="67" t="s">
        <v>18</v>
      </c>
      <c r="G24" s="57">
        <v>16790</v>
      </c>
      <c r="H24" s="57">
        <v>18845463.263882443</v>
      </c>
      <c r="I24" s="58">
        <v>10968</v>
      </c>
      <c r="K24" s="12" t="s">
        <v>18</v>
      </c>
      <c r="L24" s="97">
        <v>-0.10131030375223349</v>
      </c>
      <c r="M24" s="97">
        <v>-0.11947449533295873</v>
      </c>
      <c r="N24" s="98">
        <v>-0.112509117432531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8700</v>
      </c>
      <c r="C26" s="78">
        <v>4026090.0798409651</v>
      </c>
      <c r="D26" s="78">
        <v>7416</v>
      </c>
      <c r="E26" s="19"/>
      <c r="F26" s="47" t="s">
        <v>19</v>
      </c>
      <c r="G26" s="48">
        <v>7970</v>
      </c>
      <c r="H26" s="48">
        <v>3878670.7971270466</v>
      </c>
      <c r="I26" s="51">
        <v>6604</v>
      </c>
      <c r="K26" s="91" t="s">
        <v>19</v>
      </c>
      <c r="L26" s="92">
        <v>9.1593475533249702E-2</v>
      </c>
      <c r="M26" s="92">
        <v>3.8007681090932666E-2</v>
      </c>
      <c r="N26" s="92">
        <v>0.12295578437310728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8700</v>
      </c>
      <c r="C27" s="32">
        <v>4026090.0798409651</v>
      </c>
      <c r="D27" s="33">
        <v>7416</v>
      </c>
      <c r="E27" s="19"/>
      <c r="F27" s="68" t="s">
        <v>20</v>
      </c>
      <c r="G27" s="57">
        <v>7970</v>
      </c>
      <c r="H27" s="57">
        <v>3878670.7971270466</v>
      </c>
      <c r="I27" s="58">
        <v>6604</v>
      </c>
      <c r="K27" s="13" t="s">
        <v>20</v>
      </c>
      <c r="L27" s="97">
        <v>9.1593475533249702E-2</v>
      </c>
      <c r="M27" s="97">
        <v>3.8007681090932666E-2</v>
      </c>
      <c r="N27" s="98">
        <v>0.12295578437310728</v>
      </c>
    </row>
    <row r="28" spans="1:18" s="142" customFormat="1" ht="13.5" thickBot="1" x14ac:dyDescent="0.25">
      <c r="B28" s="143">
        <v>0</v>
      </c>
      <c r="C28" s="143">
        <v>0</v>
      </c>
      <c r="D28" s="143">
        <v>0</v>
      </c>
      <c r="E28" s="144"/>
      <c r="F28" s="144"/>
      <c r="G28" s="143">
        <v>0</v>
      </c>
      <c r="H28" s="143">
        <v>0</v>
      </c>
      <c r="I28" s="143">
        <v>0</v>
      </c>
      <c r="L28" s="147" t="e">
        <v>#DIV/0!</v>
      </c>
      <c r="M28" s="147" t="e">
        <v>#DIV/0!</v>
      </c>
      <c r="N28" s="147" t="e">
        <v>#DIV/0!</v>
      </c>
    </row>
    <row r="29" spans="1:18" ht="13.5" thickBot="1" x14ac:dyDescent="0.25">
      <c r="A29" s="77" t="s">
        <v>21</v>
      </c>
      <c r="B29" s="78">
        <v>47777</v>
      </c>
      <c r="C29" s="78">
        <v>25969554.860432565</v>
      </c>
      <c r="D29" s="78">
        <v>37819</v>
      </c>
      <c r="E29" s="19"/>
      <c r="F29" s="47" t="s">
        <v>21</v>
      </c>
      <c r="G29" s="48">
        <v>47708</v>
      </c>
      <c r="H29" s="48">
        <v>26025690.200020686</v>
      </c>
      <c r="I29" s="51">
        <v>37007</v>
      </c>
      <c r="K29" s="91" t="s">
        <v>21</v>
      </c>
      <c r="L29" s="92">
        <v>1.4462983147480735E-3</v>
      </c>
      <c r="M29" s="92">
        <v>-2.156920302850418E-3</v>
      </c>
      <c r="N29" s="92">
        <v>2.1941794795579117E-2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21029</v>
      </c>
      <c r="C30" s="28">
        <v>12238449.347781887</v>
      </c>
      <c r="D30" s="29">
        <v>16425</v>
      </c>
      <c r="E30" s="19"/>
      <c r="F30" s="69" t="s">
        <v>22</v>
      </c>
      <c r="G30" s="53">
        <v>21350</v>
      </c>
      <c r="H30" s="53">
        <v>12840716.804517459</v>
      </c>
      <c r="I30" s="54">
        <v>16343</v>
      </c>
      <c r="K30" s="14" t="s">
        <v>22</v>
      </c>
      <c r="L30" s="95">
        <v>-1.5035128805620634E-2</v>
      </c>
      <c r="M30" s="95">
        <v>-4.6902946767246601E-2</v>
      </c>
      <c r="N30" s="96">
        <v>5.0174386587529263E-3</v>
      </c>
    </row>
    <row r="31" spans="1:18" ht="13.5" thickBot="1" x14ac:dyDescent="0.25">
      <c r="A31" s="87" t="s">
        <v>23</v>
      </c>
      <c r="B31" s="32">
        <v>26748</v>
      </c>
      <c r="C31" s="32">
        <v>13731105.512650682</v>
      </c>
      <c r="D31" s="33">
        <v>21394</v>
      </c>
      <c r="E31" s="19"/>
      <c r="F31" s="69" t="s">
        <v>23</v>
      </c>
      <c r="G31" s="70">
        <v>26358</v>
      </c>
      <c r="H31" s="70">
        <v>13184973.395503225</v>
      </c>
      <c r="I31" s="71">
        <v>20664</v>
      </c>
      <c r="K31" s="15" t="s">
        <v>23</v>
      </c>
      <c r="L31" s="97">
        <v>1.4796266788071888E-2</v>
      </c>
      <c r="M31" s="97">
        <v>4.1420797810158394E-2</v>
      </c>
      <c r="N31" s="98">
        <v>3.5327138985675521E-2</v>
      </c>
    </row>
    <row r="32" spans="1:18" s="142" customFormat="1" ht="13.5" thickBot="1" x14ac:dyDescent="0.25">
      <c r="B32" s="150">
        <v>0</v>
      </c>
      <c r="C32" s="150">
        <v>0</v>
      </c>
      <c r="D32" s="150">
        <v>0</v>
      </c>
      <c r="E32" s="144"/>
      <c r="F32" s="144"/>
      <c r="G32" s="150">
        <v>0</v>
      </c>
      <c r="H32" s="150">
        <v>0</v>
      </c>
      <c r="I32" s="150">
        <v>0</v>
      </c>
      <c r="L32" s="147" t="e">
        <v>#DIV/0!</v>
      </c>
      <c r="M32" s="147" t="e">
        <v>#DIV/0!</v>
      </c>
      <c r="N32" s="147" t="e">
        <v>#DIV/0!</v>
      </c>
    </row>
    <row r="33" spans="1:18" ht="13.5" thickBot="1" x14ac:dyDescent="0.25">
      <c r="A33" s="83" t="s">
        <v>24</v>
      </c>
      <c r="B33" s="78">
        <v>30736</v>
      </c>
      <c r="C33" s="78">
        <v>26691622.790078547</v>
      </c>
      <c r="D33" s="78">
        <v>19737</v>
      </c>
      <c r="E33" s="19"/>
      <c r="F33" s="50" t="s">
        <v>24</v>
      </c>
      <c r="G33" s="48">
        <v>29105</v>
      </c>
      <c r="H33" s="48">
        <v>24620832.155736998</v>
      </c>
      <c r="I33" s="51">
        <v>18981</v>
      </c>
      <c r="K33" s="94" t="s">
        <v>24</v>
      </c>
      <c r="L33" s="92">
        <v>5.6038481360590975E-2</v>
      </c>
      <c r="M33" s="92">
        <v>8.4107256052230017E-2</v>
      </c>
      <c r="N33" s="92">
        <v>3.9829302987197668E-2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30736</v>
      </c>
      <c r="C34" s="32">
        <v>26691622.790078547</v>
      </c>
      <c r="D34" s="33">
        <v>19737</v>
      </c>
      <c r="E34" s="19"/>
      <c r="F34" s="67" t="s">
        <v>25</v>
      </c>
      <c r="G34" s="57">
        <v>29105</v>
      </c>
      <c r="H34" s="57">
        <v>24620832.155736998</v>
      </c>
      <c r="I34" s="58">
        <v>18981</v>
      </c>
      <c r="K34" s="12" t="s">
        <v>25</v>
      </c>
      <c r="L34" s="97">
        <v>5.6038481360590975E-2</v>
      </c>
      <c r="M34" s="97">
        <v>8.4107256052230017E-2</v>
      </c>
      <c r="N34" s="98">
        <v>3.9829302987197668E-2</v>
      </c>
    </row>
    <row r="35" spans="1:18" s="142" customFormat="1" ht="13.5" thickBot="1" x14ac:dyDescent="0.25">
      <c r="B35" s="143">
        <v>0</v>
      </c>
      <c r="C35" s="143">
        <v>0</v>
      </c>
      <c r="D35" s="143">
        <v>0</v>
      </c>
      <c r="E35" s="144"/>
      <c r="F35" s="144"/>
      <c r="G35" s="143">
        <v>0</v>
      </c>
      <c r="H35" s="143">
        <v>0</v>
      </c>
      <c r="I35" s="143">
        <v>0</v>
      </c>
      <c r="L35" s="147" t="e">
        <v>#DIV/0!</v>
      </c>
      <c r="M35" s="147" t="e">
        <v>#DIV/0!</v>
      </c>
      <c r="N35" s="147" t="e">
        <v>#DIV/0!</v>
      </c>
    </row>
    <row r="36" spans="1:18" ht="13.5" thickBot="1" x14ac:dyDescent="0.25">
      <c r="A36" s="77" t="s">
        <v>26</v>
      </c>
      <c r="B36" s="78">
        <v>44033</v>
      </c>
      <c r="C36" s="78">
        <v>46000947.401726954</v>
      </c>
      <c r="D36" s="78">
        <v>30770</v>
      </c>
      <c r="E36" s="19"/>
      <c r="F36" s="47" t="s">
        <v>26</v>
      </c>
      <c r="G36" s="48">
        <v>41675</v>
      </c>
      <c r="H36" s="48">
        <v>42069394.416485414</v>
      </c>
      <c r="I36" s="51">
        <v>27423</v>
      </c>
      <c r="K36" s="91" t="s">
        <v>26</v>
      </c>
      <c r="L36" s="92">
        <v>5.6580683863227454E-2</v>
      </c>
      <c r="M36" s="92">
        <v>9.3453995232717579E-2</v>
      </c>
      <c r="N36" s="107">
        <v>0.12205083324216903</v>
      </c>
    </row>
    <row r="37" spans="1:18" ht="13.5" thickBot="1" x14ac:dyDescent="0.25">
      <c r="A37" s="36" t="s">
        <v>27</v>
      </c>
      <c r="B37" s="32">
        <v>3730</v>
      </c>
      <c r="C37" s="32">
        <v>4518530.7399099898</v>
      </c>
      <c r="D37" s="32">
        <v>2072</v>
      </c>
      <c r="E37" s="19"/>
      <c r="F37" s="69" t="s">
        <v>27</v>
      </c>
      <c r="G37" s="105">
        <v>3362</v>
      </c>
      <c r="H37" s="105">
        <v>4181584.6473726719</v>
      </c>
      <c r="I37" s="105">
        <v>1902</v>
      </c>
      <c r="K37" s="9" t="s">
        <v>27</v>
      </c>
      <c r="L37" s="95">
        <v>0.10945865556216527</v>
      </c>
      <c r="M37" s="95">
        <v>8.0578565532333446E-2</v>
      </c>
      <c r="N37" s="96">
        <v>8.9379600420609995E-2</v>
      </c>
    </row>
    <row r="38" spans="1:18" ht="13.5" thickBot="1" x14ac:dyDescent="0.25">
      <c r="A38" s="37" t="s">
        <v>28</v>
      </c>
      <c r="B38" s="32">
        <v>3477</v>
      </c>
      <c r="C38" s="32">
        <v>4943083.5688088173</v>
      </c>
      <c r="D38" s="32">
        <v>1427</v>
      </c>
      <c r="E38" s="19"/>
      <c r="F38" s="64" t="s">
        <v>28</v>
      </c>
      <c r="G38" s="105">
        <v>4028</v>
      </c>
      <c r="H38" s="105">
        <v>5795248.8267144049</v>
      </c>
      <c r="I38" s="105">
        <v>1683</v>
      </c>
      <c r="K38" s="10" t="s">
        <v>28</v>
      </c>
      <c r="L38" s="106">
        <v>-0.1367924528301887</v>
      </c>
      <c r="M38" s="106">
        <v>-0.14704549940588474</v>
      </c>
      <c r="N38" s="108">
        <v>-0.15210932857991677</v>
      </c>
    </row>
    <row r="39" spans="1:18" ht="13.5" thickBot="1" x14ac:dyDescent="0.25">
      <c r="A39" s="37" t="s">
        <v>29</v>
      </c>
      <c r="B39" s="32">
        <v>3437</v>
      </c>
      <c r="C39" s="32">
        <v>3806691.8968736017</v>
      </c>
      <c r="D39" s="32">
        <v>2441</v>
      </c>
      <c r="E39" s="19"/>
      <c r="F39" s="64" t="s">
        <v>29</v>
      </c>
      <c r="G39" s="105">
        <v>2855</v>
      </c>
      <c r="H39" s="105">
        <v>3441473.1382306344</v>
      </c>
      <c r="I39" s="105">
        <v>1804</v>
      </c>
      <c r="K39" s="10" t="s">
        <v>29</v>
      </c>
      <c r="L39" s="106">
        <v>0.20385288966725046</v>
      </c>
      <c r="M39" s="106">
        <v>0.10612279799189062</v>
      </c>
      <c r="N39" s="108">
        <v>0.35310421286031035</v>
      </c>
    </row>
    <row r="40" spans="1:18" ht="13.5" thickBot="1" x14ac:dyDescent="0.25">
      <c r="A40" s="37" t="s">
        <v>30</v>
      </c>
      <c r="B40" s="32">
        <v>22272</v>
      </c>
      <c r="C40" s="32">
        <v>22196975.389900789</v>
      </c>
      <c r="D40" s="32">
        <v>17014</v>
      </c>
      <c r="E40" s="19"/>
      <c r="F40" s="64" t="s">
        <v>30</v>
      </c>
      <c r="G40" s="105">
        <v>23008</v>
      </c>
      <c r="H40" s="105">
        <v>21294310.495604753</v>
      </c>
      <c r="I40" s="105">
        <v>15925</v>
      </c>
      <c r="K40" s="10" t="s">
        <v>30</v>
      </c>
      <c r="L40" s="106">
        <v>-3.1988873435326859E-2</v>
      </c>
      <c r="M40" s="106">
        <v>4.238995643847443E-2</v>
      </c>
      <c r="N40" s="108">
        <v>6.8383045525902686E-2</v>
      </c>
    </row>
    <row r="41" spans="1:18" ht="13.5" thickBot="1" x14ac:dyDescent="0.25">
      <c r="A41" s="38" t="s">
        <v>31</v>
      </c>
      <c r="B41" s="32">
        <v>11117</v>
      </c>
      <c r="C41" s="32">
        <v>10535665.806233754</v>
      </c>
      <c r="D41" s="32">
        <v>7816</v>
      </c>
      <c r="E41" s="19"/>
      <c r="F41" s="65" t="s">
        <v>31</v>
      </c>
      <c r="G41" s="105">
        <v>8422</v>
      </c>
      <c r="H41" s="105">
        <v>7356777.3085629484</v>
      </c>
      <c r="I41" s="105">
        <v>6109</v>
      </c>
      <c r="K41" s="11" t="s">
        <v>31</v>
      </c>
      <c r="L41" s="111">
        <v>0.31999525053431488</v>
      </c>
      <c r="M41" s="111">
        <v>0.43210340130463476</v>
      </c>
      <c r="N41" s="112">
        <v>0.27942380094941899</v>
      </c>
    </row>
    <row r="42" spans="1:18" s="142" customFormat="1" ht="13.5" thickBot="1" x14ac:dyDescent="0.25">
      <c r="B42" s="150">
        <v>0</v>
      </c>
      <c r="C42" s="150">
        <v>0</v>
      </c>
      <c r="D42" s="150">
        <v>0</v>
      </c>
      <c r="E42" s="144"/>
      <c r="F42" s="144"/>
      <c r="G42" s="150">
        <v>0</v>
      </c>
      <c r="H42" s="150">
        <v>0</v>
      </c>
      <c r="I42" s="150">
        <v>0</v>
      </c>
      <c r="L42" s="147" t="e">
        <v>#DIV/0!</v>
      </c>
      <c r="M42" s="147" t="e">
        <v>#DIV/0!</v>
      </c>
      <c r="N42" s="147" t="e">
        <v>#DIV/0!</v>
      </c>
    </row>
    <row r="43" spans="1:18" ht="13.5" thickBot="1" x14ac:dyDescent="0.25">
      <c r="A43" s="77" t="s">
        <v>32</v>
      </c>
      <c r="B43" s="78">
        <v>67002</v>
      </c>
      <c r="C43" s="78">
        <v>60502565.52076681</v>
      </c>
      <c r="D43" s="78">
        <v>47528</v>
      </c>
      <c r="E43" s="19"/>
      <c r="F43" s="47" t="s">
        <v>32</v>
      </c>
      <c r="G43" s="48">
        <v>70623</v>
      </c>
      <c r="H43" s="48">
        <v>64408463.838066295</v>
      </c>
      <c r="I43" s="51">
        <v>47474</v>
      </c>
      <c r="K43" s="91" t="s">
        <v>32</v>
      </c>
      <c r="L43" s="92">
        <v>-5.127224841765432E-2</v>
      </c>
      <c r="M43" s="92">
        <v>-6.0642624968040959E-2</v>
      </c>
      <c r="N43" s="92">
        <v>1.1374647175295127E-3</v>
      </c>
    </row>
    <row r="44" spans="1:18" ht="13.5" thickBot="1" x14ac:dyDescent="0.25">
      <c r="A44" s="36" t="s">
        <v>33</v>
      </c>
      <c r="B44" s="119">
        <v>3029</v>
      </c>
      <c r="C44" s="119">
        <v>1814311.9848000002</v>
      </c>
      <c r="D44" s="120">
        <v>2495</v>
      </c>
      <c r="E44" s="132"/>
      <c r="F44" s="133" t="s">
        <v>33</v>
      </c>
      <c r="G44" s="123">
        <v>3177</v>
      </c>
      <c r="H44" s="123">
        <v>2098801.25</v>
      </c>
      <c r="I44" s="124">
        <v>2452</v>
      </c>
      <c r="J44" s="134"/>
      <c r="K44" s="135" t="s">
        <v>33</v>
      </c>
      <c r="L44" s="140">
        <v>-4.6584828454516836E-2</v>
      </c>
      <c r="M44" s="140">
        <v>-0.13554845424263007</v>
      </c>
      <c r="N44" s="141">
        <v>1.7536704730831909E-2</v>
      </c>
    </row>
    <row r="45" spans="1:18" ht="13.5" thickBot="1" x14ac:dyDescent="0.25">
      <c r="A45" s="37" t="s">
        <v>34</v>
      </c>
      <c r="B45" s="119">
        <v>9866</v>
      </c>
      <c r="C45" s="119">
        <v>11199203.1531839</v>
      </c>
      <c r="D45" s="120">
        <v>6762</v>
      </c>
      <c r="E45" s="132"/>
      <c r="F45" s="136" t="s">
        <v>34</v>
      </c>
      <c r="G45" s="123">
        <v>12394</v>
      </c>
      <c r="H45" s="123">
        <v>15209178.601904599</v>
      </c>
      <c r="I45" s="124">
        <v>7606</v>
      </c>
      <c r="J45" s="134"/>
      <c r="K45" s="137" t="s">
        <v>34</v>
      </c>
      <c r="L45" s="127">
        <v>-0.20396966274003547</v>
      </c>
      <c r="M45" s="127">
        <v>-0.26365496478675987</v>
      </c>
      <c r="N45" s="129">
        <v>-0.11096502760978177</v>
      </c>
    </row>
    <row r="46" spans="1:18" ht="13.5" thickBot="1" x14ac:dyDescent="0.25">
      <c r="A46" s="37" t="s">
        <v>35</v>
      </c>
      <c r="B46" s="119">
        <v>3079</v>
      </c>
      <c r="C46" s="119">
        <v>1874132.9092115443</v>
      </c>
      <c r="D46" s="120">
        <v>2263</v>
      </c>
      <c r="E46" s="132"/>
      <c r="F46" s="136" t="s">
        <v>35</v>
      </c>
      <c r="G46" s="123">
        <v>3539</v>
      </c>
      <c r="H46" s="123">
        <v>1964676.5869906344</v>
      </c>
      <c r="I46" s="124">
        <v>2658</v>
      </c>
      <c r="J46" s="134"/>
      <c r="K46" s="137" t="s">
        <v>35</v>
      </c>
      <c r="L46" s="127">
        <v>-0.12998022040124324</v>
      </c>
      <c r="M46" s="127">
        <v>-4.6085792633065892E-2</v>
      </c>
      <c r="N46" s="129">
        <v>-0.14860797592174568</v>
      </c>
    </row>
    <row r="47" spans="1:18" ht="13.5" thickBot="1" x14ac:dyDescent="0.25">
      <c r="A47" s="37" t="s">
        <v>36</v>
      </c>
      <c r="B47" s="119">
        <v>15186</v>
      </c>
      <c r="C47" s="119">
        <v>13839131.761023931</v>
      </c>
      <c r="D47" s="120">
        <v>11105</v>
      </c>
      <c r="E47" s="132"/>
      <c r="F47" s="136" t="s">
        <v>36</v>
      </c>
      <c r="G47" s="123">
        <v>16020</v>
      </c>
      <c r="H47" s="123">
        <v>14849617.20796462</v>
      </c>
      <c r="I47" s="124">
        <v>10954</v>
      </c>
      <c r="J47" s="134"/>
      <c r="K47" s="137" t="s">
        <v>36</v>
      </c>
      <c r="L47" s="127">
        <v>-5.2059925093632997E-2</v>
      </c>
      <c r="M47" s="127">
        <v>-6.804791213060446E-2</v>
      </c>
      <c r="N47" s="129">
        <v>1.3784918751141184E-2</v>
      </c>
    </row>
    <row r="48" spans="1:18" ht="13.5" thickBot="1" x14ac:dyDescent="0.25">
      <c r="A48" s="37" t="s">
        <v>37</v>
      </c>
      <c r="B48" s="119">
        <v>4708</v>
      </c>
      <c r="C48" s="119">
        <v>4317546.2717876267</v>
      </c>
      <c r="D48" s="120">
        <v>2965</v>
      </c>
      <c r="E48" s="132"/>
      <c r="F48" s="136" t="s">
        <v>37</v>
      </c>
      <c r="G48" s="123">
        <v>4879</v>
      </c>
      <c r="H48" s="123">
        <v>4990463.5625382783</v>
      </c>
      <c r="I48" s="124">
        <v>2621</v>
      </c>
      <c r="J48" s="134"/>
      <c r="K48" s="137" t="s">
        <v>37</v>
      </c>
      <c r="L48" s="127">
        <v>-3.5048165607706516E-2</v>
      </c>
      <c r="M48" s="127">
        <v>-0.13484063801247126</v>
      </c>
      <c r="N48" s="129">
        <v>0.13124761541396412</v>
      </c>
    </row>
    <row r="49" spans="1:20" ht="13.5" thickBot="1" x14ac:dyDescent="0.25">
      <c r="A49" s="37" t="s">
        <v>38</v>
      </c>
      <c r="B49" s="119">
        <v>6623</v>
      </c>
      <c r="C49" s="119">
        <v>4829419.3669180665</v>
      </c>
      <c r="D49" s="120">
        <v>5236</v>
      </c>
      <c r="E49" s="132"/>
      <c r="F49" s="136" t="s">
        <v>38</v>
      </c>
      <c r="G49" s="123">
        <v>6806</v>
      </c>
      <c r="H49" s="123">
        <v>5105562.1700725807</v>
      </c>
      <c r="I49" s="124">
        <v>4976</v>
      </c>
      <c r="J49" s="134"/>
      <c r="K49" s="137" t="s">
        <v>38</v>
      </c>
      <c r="L49" s="127">
        <v>-2.6888039964736987E-2</v>
      </c>
      <c r="M49" s="127">
        <v>-5.4086659599052234E-2</v>
      </c>
      <c r="N49" s="129">
        <v>5.2250803858520989E-2</v>
      </c>
    </row>
    <row r="50" spans="1:20" ht="13.5" thickBot="1" x14ac:dyDescent="0.25">
      <c r="A50" s="37" t="s">
        <v>39</v>
      </c>
      <c r="B50" s="119">
        <v>1764</v>
      </c>
      <c r="C50" s="119">
        <v>2783295.0399900815</v>
      </c>
      <c r="D50" s="120">
        <v>935</v>
      </c>
      <c r="E50" s="132"/>
      <c r="F50" s="136" t="s">
        <v>39</v>
      </c>
      <c r="G50" s="123">
        <v>1725</v>
      </c>
      <c r="H50" s="123">
        <v>2213087.3171491255</v>
      </c>
      <c r="I50" s="124">
        <v>991</v>
      </c>
      <c r="J50" s="134"/>
      <c r="K50" s="137" t="s">
        <v>39</v>
      </c>
      <c r="L50" s="127">
        <v>2.2608695652173827E-2</v>
      </c>
      <c r="M50" s="127">
        <v>0.25765260973773563</v>
      </c>
      <c r="N50" s="129">
        <v>-5.6508577194752774E-2</v>
      </c>
    </row>
    <row r="51" spans="1:20" ht="13.5" thickBot="1" x14ac:dyDescent="0.25">
      <c r="A51" s="37" t="s">
        <v>40</v>
      </c>
      <c r="B51" s="119">
        <v>19579</v>
      </c>
      <c r="C51" s="119">
        <v>17065340.823851664</v>
      </c>
      <c r="D51" s="120">
        <v>13463</v>
      </c>
      <c r="E51" s="132"/>
      <c r="F51" s="136" t="s">
        <v>40</v>
      </c>
      <c r="G51" s="123">
        <v>18434</v>
      </c>
      <c r="H51" s="123">
        <v>15331460.165038072</v>
      </c>
      <c r="I51" s="124">
        <v>12408</v>
      </c>
      <c r="J51" s="134"/>
      <c r="K51" s="137" t="s">
        <v>40</v>
      </c>
      <c r="L51" s="127">
        <v>6.2113485949875313E-2</v>
      </c>
      <c r="M51" s="127">
        <v>0.11309298919665456</v>
      </c>
      <c r="N51" s="129">
        <v>8.5025789813023778E-2</v>
      </c>
    </row>
    <row r="52" spans="1:20" ht="13.5" thickBot="1" x14ac:dyDescent="0.25">
      <c r="A52" s="38" t="s">
        <v>41</v>
      </c>
      <c r="B52" s="121">
        <v>3168</v>
      </c>
      <c r="C52" s="121">
        <v>2780184.21</v>
      </c>
      <c r="D52" s="122">
        <v>2304</v>
      </c>
      <c r="E52" s="132"/>
      <c r="F52" s="138" t="s">
        <v>41</v>
      </c>
      <c r="G52" s="125">
        <v>3649</v>
      </c>
      <c r="H52" s="125">
        <v>2645616.9764083922</v>
      </c>
      <c r="I52" s="126">
        <v>2808</v>
      </c>
      <c r="J52" s="134"/>
      <c r="K52" s="139" t="s">
        <v>41</v>
      </c>
      <c r="L52" s="128">
        <v>-0.13181693614688961</v>
      </c>
      <c r="M52" s="128">
        <v>5.0864216094610892E-2</v>
      </c>
      <c r="N52" s="130">
        <v>-0.17948717948717952</v>
      </c>
    </row>
    <row r="53" spans="1:20" s="142" customFormat="1" ht="13.5" thickBot="1" x14ac:dyDescent="0.25">
      <c r="B53" s="143">
        <v>0</v>
      </c>
      <c r="C53" s="143">
        <v>0</v>
      </c>
      <c r="D53" s="143">
        <v>0</v>
      </c>
      <c r="E53" s="144"/>
      <c r="F53" s="144"/>
      <c r="G53" s="143">
        <v>0</v>
      </c>
      <c r="H53" s="143">
        <v>0</v>
      </c>
      <c r="I53" s="143">
        <v>0</v>
      </c>
      <c r="L53" s="147" t="e">
        <v>#DIV/0!</v>
      </c>
      <c r="M53" s="147" t="e">
        <v>#DIV/0!</v>
      </c>
      <c r="N53" s="147" t="e">
        <v>#DIV/0!</v>
      </c>
    </row>
    <row r="54" spans="1:20" ht="13.5" thickBot="1" x14ac:dyDescent="0.25">
      <c r="A54" s="77" t="s">
        <v>42</v>
      </c>
      <c r="B54" s="78">
        <v>228477</v>
      </c>
      <c r="C54" s="78">
        <v>251282409.13821119</v>
      </c>
      <c r="D54" s="78">
        <v>144671</v>
      </c>
      <c r="E54" s="19"/>
      <c r="F54" s="47" t="s">
        <v>42</v>
      </c>
      <c r="G54" s="48">
        <v>220623</v>
      </c>
      <c r="H54" s="48">
        <v>262970339.64975631</v>
      </c>
      <c r="I54" s="51">
        <v>131717</v>
      </c>
      <c r="K54" s="91" t="s">
        <v>42</v>
      </c>
      <c r="L54" s="92">
        <v>3.5599189567724121E-2</v>
      </c>
      <c r="M54" s="92">
        <v>-4.4445812889438385E-2</v>
      </c>
      <c r="N54" s="92">
        <v>9.8347214102963099E-2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182764</v>
      </c>
      <c r="C55" s="28">
        <v>202075769.26631063</v>
      </c>
      <c r="D55" s="29">
        <v>116618</v>
      </c>
      <c r="E55" s="19"/>
      <c r="F55" s="69" t="s">
        <v>43</v>
      </c>
      <c r="G55" s="53">
        <v>178338</v>
      </c>
      <c r="H55" s="53">
        <v>215632985.05969048</v>
      </c>
      <c r="I55" s="54">
        <v>107176</v>
      </c>
      <c r="K55" s="9" t="s">
        <v>43</v>
      </c>
      <c r="L55" s="95">
        <v>2.4818042144691521E-2</v>
      </c>
      <c r="M55" s="95">
        <v>-6.2871715983651599E-2</v>
      </c>
      <c r="N55" s="96">
        <v>8.8098081660073158E-2</v>
      </c>
      <c r="R55" s="5"/>
      <c r="S55" s="5"/>
      <c r="T55" s="5"/>
    </row>
    <row r="56" spans="1:20" ht="13.5" thickBot="1" x14ac:dyDescent="0.25">
      <c r="A56" s="37" t="s">
        <v>44</v>
      </c>
      <c r="B56" s="28">
        <v>13268</v>
      </c>
      <c r="C56" s="28">
        <v>13258869.108033679</v>
      </c>
      <c r="D56" s="29">
        <v>9214</v>
      </c>
      <c r="E56" s="19"/>
      <c r="F56" s="64" t="s">
        <v>44</v>
      </c>
      <c r="G56" s="72">
        <v>11435</v>
      </c>
      <c r="H56" s="72">
        <v>11974133.833679577</v>
      </c>
      <c r="I56" s="73">
        <v>7399</v>
      </c>
      <c r="K56" s="10" t="s">
        <v>44</v>
      </c>
      <c r="L56" s="95">
        <v>0.16029733275032787</v>
      </c>
      <c r="M56" s="95">
        <v>0.10729254342727779</v>
      </c>
      <c r="N56" s="96">
        <v>0.24530341938099753</v>
      </c>
      <c r="R56" s="5"/>
      <c r="S56" s="5"/>
      <c r="T56" s="5"/>
    </row>
    <row r="57" spans="1:20" ht="13.5" thickBot="1" x14ac:dyDescent="0.25">
      <c r="A57" s="37" t="s">
        <v>45</v>
      </c>
      <c r="B57" s="28">
        <v>6977</v>
      </c>
      <c r="C57" s="28">
        <v>8844896.1497664228</v>
      </c>
      <c r="D57" s="29">
        <v>3057</v>
      </c>
      <c r="E57" s="19"/>
      <c r="F57" s="64" t="s">
        <v>45</v>
      </c>
      <c r="G57" s="72">
        <v>8366</v>
      </c>
      <c r="H57" s="72">
        <v>10007148.994688308</v>
      </c>
      <c r="I57" s="73">
        <v>3675</v>
      </c>
      <c r="K57" s="10" t="s">
        <v>45</v>
      </c>
      <c r="L57" s="95">
        <v>-0.16602916567057135</v>
      </c>
      <c r="M57" s="95">
        <v>-0.11614225445616899</v>
      </c>
      <c r="N57" s="96">
        <v>-0.16816326530612247</v>
      </c>
      <c r="R57" s="5"/>
      <c r="S57" s="5"/>
      <c r="T57" s="5"/>
    </row>
    <row r="58" spans="1:20" ht="13.5" thickBot="1" x14ac:dyDescent="0.25">
      <c r="A58" s="38" t="s">
        <v>46</v>
      </c>
      <c r="B58" s="32">
        <v>25468</v>
      </c>
      <c r="C58" s="32">
        <v>27102874.614100456</v>
      </c>
      <c r="D58" s="33">
        <v>15782</v>
      </c>
      <c r="E58" s="19"/>
      <c r="F58" s="65" t="s">
        <v>46</v>
      </c>
      <c r="G58" s="70">
        <v>22484</v>
      </c>
      <c r="H58" s="70">
        <v>25356071.761697978</v>
      </c>
      <c r="I58" s="71">
        <v>13467</v>
      </c>
      <c r="K58" s="11" t="s">
        <v>46</v>
      </c>
      <c r="L58" s="97">
        <v>0.13271659847002315</v>
      </c>
      <c r="M58" s="97">
        <v>6.8890909791521349E-2</v>
      </c>
      <c r="N58" s="98">
        <v>0.1719016856018416</v>
      </c>
    </row>
    <row r="59" spans="1:20" s="142" customFormat="1" ht="13.5" thickBot="1" x14ac:dyDescent="0.25">
      <c r="B59" s="143">
        <v>0</v>
      </c>
      <c r="C59" s="143">
        <v>0</v>
      </c>
      <c r="D59" s="143">
        <v>0</v>
      </c>
      <c r="E59" s="144"/>
      <c r="F59" s="144"/>
      <c r="G59" s="143">
        <v>0</v>
      </c>
      <c r="H59" s="143">
        <v>0</v>
      </c>
      <c r="I59" s="143">
        <v>0</v>
      </c>
      <c r="L59" s="147" t="e">
        <v>#DIV/0!</v>
      </c>
      <c r="M59" s="147" t="e">
        <v>#DIV/0!</v>
      </c>
      <c r="N59" s="147" t="e">
        <v>#DIV/0!</v>
      </c>
    </row>
    <row r="60" spans="1:20" ht="13.5" thickBot="1" x14ac:dyDescent="0.25">
      <c r="A60" s="77" t="s">
        <v>47</v>
      </c>
      <c r="B60" s="78">
        <v>121786</v>
      </c>
      <c r="C60" s="78">
        <v>91181007.198861033</v>
      </c>
      <c r="D60" s="78">
        <v>89914</v>
      </c>
      <c r="E60" s="19"/>
      <c r="F60" s="47" t="s">
        <v>47</v>
      </c>
      <c r="G60" s="48">
        <v>115359</v>
      </c>
      <c r="H60" s="48">
        <v>89313654.583965927</v>
      </c>
      <c r="I60" s="51">
        <v>85784</v>
      </c>
      <c r="K60" s="91" t="s">
        <v>47</v>
      </c>
      <c r="L60" s="92">
        <v>5.5713034960427787E-2</v>
      </c>
      <c r="M60" s="92">
        <v>2.0907806578887245E-2</v>
      </c>
      <c r="N60" s="92">
        <v>4.8144176070129552E-2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19404</v>
      </c>
      <c r="C61" s="28">
        <v>15361656.719957728</v>
      </c>
      <c r="D61" s="29">
        <v>13513</v>
      </c>
      <c r="E61" s="19"/>
      <c r="F61" s="69" t="s">
        <v>48</v>
      </c>
      <c r="G61" s="53">
        <v>18570</v>
      </c>
      <c r="H61" s="53">
        <v>14790833.685009886</v>
      </c>
      <c r="I61" s="54">
        <v>13065</v>
      </c>
      <c r="K61" s="9" t="s">
        <v>48</v>
      </c>
      <c r="L61" s="95">
        <v>4.4911147011308605E-2</v>
      </c>
      <c r="M61" s="95">
        <v>3.85930264043437E-2</v>
      </c>
      <c r="N61" s="96">
        <v>3.4290088021431409E-2</v>
      </c>
    </row>
    <row r="62" spans="1:20" ht="13.5" thickBot="1" x14ac:dyDescent="0.25">
      <c r="A62" s="37" t="s">
        <v>49</v>
      </c>
      <c r="B62" s="28">
        <v>12371</v>
      </c>
      <c r="C62" s="28">
        <v>17419956.748137835</v>
      </c>
      <c r="D62" s="29">
        <v>5732</v>
      </c>
      <c r="E62" s="19"/>
      <c r="F62" s="64" t="s">
        <v>49</v>
      </c>
      <c r="G62" s="72">
        <v>13934</v>
      </c>
      <c r="H62" s="72">
        <v>20113269.565816954</v>
      </c>
      <c r="I62" s="73">
        <v>6569</v>
      </c>
      <c r="K62" s="10" t="s">
        <v>49</v>
      </c>
      <c r="L62" s="95">
        <v>-0.11217166642744369</v>
      </c>
      <c r="M62" s="95">
        <v>-0.13390726002382414</v>
      </c>
      <c r="N62" s="96">
        <v>-0.12741665398081903</v>
      </c>
    </row>
    <row r="63" spans="1:20" ht="13.5" thickBot="1" x14ac:dyDescent="0.25">
      <c r="A63" s="38" t="s">
        <v>50</v>
      </c>
      <c r="B63" s="32">
        <v>90011</v>
      </c>
      <c r="C63" s="32">
        <v>58399393.730765477</v>
      </c>
      <c r="D63" s="33">
        <v>70669</v>
      </c>
      <c r="E63" s="19"/>
      <c r="F63" s="65" t="s">
        <v>50</v>
      </c>
      <c r="G63" s="70">
        <v>82855</v>
      </c>
      <c r="H63" s="70">
        <v>54409551.333139092</v>
      </c>
      <c r="I63" s="71">
        <v>66150</v>
      </c>
      <c r="K63" s="11" t="s">
        <v>50</v>
      </c>
      <c r="L63" s="97">
        <v>8.6367750890109285E-2</v>
      </c>
      <c r="M63" s="97">
        <v>7.3329816178732132E-2</v>
      </c>
      <c r="N63" s="98">
        <v>6.831443688586547E-2</v>
      </c>
    </row>
    <row r="64" spans="1:20" s="142" customFormat="1" ht="13.5" thickBot="1" x14ac:dyDescent="0.25">
      <c r="B64" s="143">
        <v>0</v>
      </c>
      <c r="C64" s="143">
        <v>0</v>
      </c>
      <c r="D64" s="143">
        <v>0</v>
      </c>
      <c r="E64" s="144"/>
      <c r="F64" s="144"/>
      <c r="G64" s="143">
        <v>0</v>
      </c>
      <c r="H64" s="143">
        <v>0</v>
      </c>
      <c r="I64" s="143">
        <v>0</v>
      </c>
      <c r="L64" s="147" t="e">
        <v>#DIV/0!</v>
      </c>
      <c r="M64" s="147" t="e">
        <v>#DIV/0!</v>
      </c>
      <c r="N64" s="147" t="e">
        <v>#DIV/0!</v>
      </c>
    </row>
    <row r="65" spans="1:18" ht="13.5" thickBot="1" x14ac:dyDescent="0.25">
      <c r="A65" s="77" t="s">
        <v>51</v>
      </c>
      <c r="B65" s="78">
        <v>7037</v>
      </c>
      <c r="C65" s="78">
        <v>6385873.5106275231</v>
      </c>
      <c r="D65" s="78">
        <v>3771</v>
      </c>
      <c r="E65" s="19"/>
      <c r="F65" s="47" t="s">
        <v>51</v>
      </c>
      <c r="G65" s="48">
        <v>6175</v>
      </c>
      <c r="H65" s="48">
        <v>5968988.5001131538</v>
      </c>
      <c r="I65" s="51">
        <v>3413</v>
      </c>
      <c r="K65" s="91" t="s">
        <v>51</v>
      </c>
      <c r="L65" s="92">
        <v>0.13959514170040488</v>
      </c>
      <c r="M65" s="92">
        <v>6.9841818342666562E-2</v>
      </c>
      <c r="N65" s="92">
        <v>0.10489305596249632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4083</v>
      </c>
      <c r="C66" s="28">
        <v>3764291.23823452</v>
      </c>
      <c r="D66" s="29">
        <v>1972</v>
      </c>
      <c r="E66" s="19"/>
      <c r="F66" s="69" t="s">
        <v>52</v>
      </c>
      <c r="G66" s="53">
        <v>3440</v>
      </c>
      <c r="H66" s="53">
        <v>3531227.8700556275</v>
      </c>
      <c r="I66" s="54">
        <v>1715</v>
      </c>
      <c r="K66" s="9" t="s">
        <v>52</v>
      </c>
      <c r="L66" s="95">
        <v>0.18691860465116283</v>
      </c>
      <c r="M66" s="95">
        <v>6.6000659474637846E-2</v>
      </c>
      <c r="N66" s="96">
        <v>0.1498542274052479</v>
      </c>
    </row>
    <row r="67" spans="1:18" ht="13.5" thickBot="1" x14ac:dyDescent="0.25">
      <c r="A67" s="38" t="s">
        <v>53</v>
      </c>
      <c r="B67" s="32">
        <v>2954</v>
      </c>
      <c r="C67" s="32">
        <v>2621582.2723930031</v>
      </c>
      <c r="D67" s="33">
        <v>1799</v>
      </c>
      <c r="E67" s="19"/>
      <c r="F67" s="65" t="s">
        <v>53</v>
      </c>
      <c r="G67" s="70">
        <v>2735</v>
      </c>
      <c r="H67" s="70">
        <v>2437760.6300575258</v>
      </c>
      <c r="I67" s="71">
        <v>1698</v>
      </c>
      <c r="K67" s="11" t="s">
        <v>53</v>
      </c>
      <c r="L67" s="97">
        <v>8.0073126142595985E-2</v>
      </c>
      <c r="M67" s="97">
        <v>7.5405944319947293E-2</v>
      </c>
      <c r="N67" s="98">
        <v>5.9481743227326245E-2</v>
      </c>
    </row>
    <row r="68" spans="1:18" s="142" customFormat="1" ht="13.5" thickBot="1" x14ac:dyDescent="0.25">
      <c r="B68" s="143">
        <v>0</v>
      </c>
      <c r="C68" s="143">
        <v>0</v>
      </c>
      <c r="D68" s="143">
        <v>0</v>
      </c>
      <c r="E68" s="144"/>
      <c r="F68" s="144"/>
      <c r="G68" s="143">
        <v>0</v>
      </c>
      <c r="H68" s="143">
        <v>0</v>
      </c>
      <c r="I68" s="143">
        <v>0</v>
      </c>
      <c r="L68" s="147" t="e">
        <v>#DIV/0!</v>
      </c>
      <c r="M68" s="147" t="e">
        <v>#DIV/0!</v>
      </c>
      <c r="N68" s="147" t="e">
        <v>#DIV/0!</v>
      </c>
    </row>
    <row r="69" spans="1:18" ht="13.5" thickBot="1" x14ac:dyDescent="0.25">
      <c r="A69" s="77" t="s">
        <v>54</v>
      </c>
      <c r="B69" s="78">
        <v>60597</v>
      </c>
      <c r="C69" s="78">
        <v>55631477.733601719</v>
      </c>
      <c r="D69" s="78">
        <v>37175</v>
      </c>
      <c r="E69" s="19"/>
      <c r="F69" s="47" t="s">
        <v>54</v>
      </c>
      <c r="G69" s="48">
        <v>54389</v>
      </c>
      <c r="H69" s="48">
        <v>51466436.596655004</v>
      </c>
      <c r="I69" s="51">
        <v>34327</v>
      </c>
      <c r="K69" s="91" t="s">
        <v>54</v>
      </c>
      <c r="L69" s="92">
        <v>0.11414072698523592</v>
      </c>
      <c r="M69" s="92">
        <v>8.0927326863298177E-2</v>
      </c>
      <c r="N69" s="92">
        <v>8.2966760858799171E-2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26613</v>
      </c>
      <c r="C70" s="28">
        <v>21120342.525632385</v>
      </c>
      <c r="D70" s="29">
        <v>17234</v>
      </c>
      <c r="E70" s="19"/>
      <c r="F70" s="69" t="s">
        <v>55</v>
      </c>
      <c r="G70" s="53">
        <v>23752</v>
      </c>
      <c r="H70" s="53">
        <v>18820684.546602391</v>
      </c>
      <c r="I70" s="54">
        <v>17072</v>
      </c>
      <c r="K70" s="9" t="s">
        <v>55</v>
      </c>
      <c r="L70" s="95">
        <v>0.12045301448299095</v>
      </c>
      <c r="M70" s="95">
        <v>0.12218779680068237</v>
      </c>
      <c r="N70" s="96">
        <v>9.4892221180880032E-3</v>
      </c>
    </row>
    <row r="71" spans="1:18" ht="13.5" thickBot="1" x14ac:dyDescent="0.25">
      <c r="A71" s="37" t="s">
        <v>56</v>
      </c>
      <c r="B71" s="28">
        <v>2936</v>
      </c>
      <c r="C71" s="28">
        <v>3192078.3796686837</v>
      </c>
      <c r="D71" s="29">
        <v>1548</v>
      </c>
      <c r="E71" s="19"/>
      <c r="F71" s="64" t="s">
        <v>56</v>
      </c>
      <c r="G71" s="72">
        <v>2484</v>
      </c>
      <c r="H71" s="72">
        <v>2905022.5505829537</v>
      </c>
      <c r="I71" s="73">
        <v>1350</v>
      </c>
      <c r="K71" s="10" t="s">
        <v>56</v>
      </c>
      <c r="L71" s="95">
        <v>0.18196457326892101</v>
      </c>
      <c r="M71" s="95">
        <v>9.8813631938287738E-2</v>
      </c>
      <c r="N71" s="96">
        <v>0.14666666666666672</v>
      </c>
    </row>
    <row r="72" spans="1:18" ht="13.5" thickBot="1" x14ac:dyDescent="0.25">
      <c r="A72" s="37" t="s">
        <v>57</v>
      </c>
      <c r="B72" s="28">
        <v>3387</v>
      </c>
      <c r="C72" s="28">
        <v>2934365.071088009</v>
      </c>
      <c r="D72" s="29">
        <v>2192</v>
      </c>
      <c r="E72" s="19"/>
      <c r="F72" s="64" t="s">
        <v>57</v>
      </c>
      <c r="G72" s="72">
        <v>3089</v>
      </c>
      <c r="H72" s="72">
        <v>3255405.1200675899</v>
      </c>
      <c r="I72" s="73">
        <v>1661</v>
      </c>
      <c r="K72" s="10" t="s">
        <v>57</v>
      </c>
      <c r="L72" s="95">
        <v>9.6471349951440688E-2</v>
      </c>
      <c r="M72" s="95">
        <v>-9.8617541331665448E-2</v>
      </c>
      <c r="N72" s="96">
        <v>0.31968693558097527</v>
      </c>
    </row>
    <row r="73" spans="1:18" ht="13.5" thickBot="1" x14ac:dyDescent="0.25">
      <c r="A73" s="38" t="s">
        <v>58</v>
      </c>
      <c r="B73" s="32">
        <v>27661</v>
      </c>
      <c r="C73" s="32">
        <v>28384691.757212639</v>
      </c>
      <c r="D73" s="33">
        <v>16201</v>
      </c>
      <c r="E73" s="19"/>
      <c r="F73" s="65" t="s">
        <v>58</v>
      </c>
      <c r="G73" s="70">
        <v>25064</v>
      </c>
      <c r="H73" s="70">
        <v>26485324.379402064</v>
      </c>
      <c r="I73" s="71">
        <v>14244</v>
      </c>
      <c r="K73" s="11" t="s">
        <v>58</v>
      </c>
      <c r="L73" s="97">
        <v>0.1036147462496011</v>
      </c>
      <c r="M73" s="97">
        <v>7.171395564585703E-2</v>
      </c>
      <c r="N73" s="98">
        <v>0.13739118225217628</v>
      </c>
    </row>
    <row r="74" spans="1:18" s="142" customFormat="1" ht="13.5" thickBot="1" x14ac:dyDescent="0.25">
      <c r="B74" s="150">
        <v>0</v>
      </c>
      <c r="C74" s="150">
        <v>0</v>
      </c>
      <c r="D74" s="150">
        <v>0</v>
      </c>
      <c r="E74" s="144"/>
      <c r="F74" s="144"/>
      <c r="G74" s="150">
        <v>0</v>
      </c>
      <c r="H74" s="150">
        <v>0</v>
      </c>
      <c r="I74" s="150">
        <v>0</v>
      </c>
      <c r="L74" s="147" t="e">
        <v>#DIV/0!</v>
      </c>
      <c r="M74" s="147" t="e">
        <v>#DIV/0!</v>
      </c>
      <c r="N74" s="147" t="e">
        <v>#DIV/0!</v>
      </c>
    </row>
    <row r="75" spans="1:18" ht="13.5" thickBot="1" x14ac:dyDescent="0.25">
      <c r="A75" s="77" t="s">
        <v>59</v>
      </c>
      <c r="B75" s="78">
        <v>171174</v>
      </c>
      <c r="C75" s="78">
        <v>169887973.54723555</v>
      </c>
      <c r="D75" s="78">
        <v>112841</v>
      </c>
      <c r="E75" s="19"/>
      <c r="F75" s="47" t="s">
        <v>59</v>
      </c>
      <c r="G75" s="48">
        <v>163267</v>
      </c>
      <c r="H75" s="48">
        <v>163576788.86630934</v>
      </c>
      <c r="I75" s="51">
        <v>106522</v>
      </c>
      <c r="K75" s="91" t="s">
        <v>59</v>
      </c>
      <c r="L75" s="92">
        <v>4.8429872540072472E-2</v>
      </c>
      <c r="M75" s="92">
        <v>3.8582397445668937E-2</v>
      </c>
      <c r="N75" s="92">
        <v>5.932107921368357E-2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171174</v>
      </c>
      <c r="C76" s="32">
        <v>169887973.54723555</v>
      </c>
      <c r="D76" s="33">
        <v>112841</v>
      </c>
      <c r="E76" s="19"/>
      <c r="F76" s="68" t="s">
        <v>60</v>
      </c>
      <c r="G76" s="57">
        <v>163267</v>
      </c>
      <c r="H76" s="57">
        <v>163576788.86630934</v>
      </c>
      <c r="I76" s="58">
        <v>106522</v>
      </c>
      <c r="K76" s="13" t="s">
        <v>60</v>
      </c>
      <c r="L76" s="97">
        <v>4.8429872540072472E-2</v>
      </c>
      <c r="M76" s="97">
        <v>3.8582397445668937E-2</v>
      </c>
      <c r="N76" s="98">
        <v>5.932107921368357E-2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67164</v>
      </c>
      <c r="C78" s="78">
        <v>49124319.838434681</v>
      </c>
      <c r="D78" s="78">
        <v>42944</v>
      </c>
      <c r="E78" s="19"/>
      <c r="F78" s="47" t="s">
        <v>61</v>
      </c>
      <c r="G78" s="48">
        <v>49718</v>
      </c>
      <c r="H78" s="48">
        <v>41391085.358358979</v>
      </c>
      <c r="I78" s="51">
        <v>30621</v>
      </c>
      <c r="K78" s="91" t="s">
        <v>61</v>
      </c>
      <c r="L78" s="92">
        <v>0.35089907075908111</v>
      </c>
      <c r="M78" s="92">
        <v>0.18683333411342806</v>
      </c>
      <c r="N78" s="92">
        <v>0.40243623656967431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67164</v>
      </c>
      <c r="C79" s="32">
        <v>49124319.838434681</v>
      </c>
      <c r="D79" s="33">
        <v>42944</v>
      </c>
      <c r="E79" s="19"/>
      <c r="F79" s="68" t="s">
        <v>62</v>
      </c>
      <c r="G79" s="57">
        <v>49718</v>
      </c>
      <c r="H79" s="57">
        <v>41391085.358358979</v>
      </c>
      <c r="I79" s="58">
        <v>30621</v>
      </c>
      <c r="K79" s="13" t="s">
        <v>62</v>
      </c>
      <c r="L79" s="97">
        <v>0.35089907075908111</v>
      </c>
      <c r="M79" s="97">
        <v>0.18683333411342806</v>
      </c>
      <c r="N79" s="98">
        <v>0.40243623656967431</v>
      </c>
    </row>
    <row r="80" spans="1:18" s="142" customFormat="1" ht="13.5" thickBot="1" x14ac:dyDescent="0.25">
      <c r="A80" s="151"/>
      <c r="B80" s="152">
        <v>0</v>
      </c>
      <c r="C80" s="153">
        <v>0</v>
      </c>
      <c r="D80" s="153">
        <v>0</v>
      </c>
      <c r="F80" s="151"/>
      <c r="G80" s="152">
        <v>0</v>
      </c>
      <c r="H80" s="142">
        <v>0</v>
      </c>
      <c r="I80" s="142">
        <v>0</v>
      </c>
      <c r="K80" s="155"/>
      <c r="L80" s="155" t="e">
        <v>#DIV/0!</v>
      </c>
      <c r="M80" s="153" t="e">
        <v>#DIV/0!</v>
      </c>
      <c r="N80" s="153" t="e">
        <v>#DIV/0!</v>
      </c>
    </row>
    <row r="81" spans="1:18" ht="13.5" thickBot="1" x14ac:dyDescent="0.25">
      <c r="A81" s="77" t="s">
        <v>63</v>
      </c>
      <c r="B81" s="78">
        <v>27236</v>
      </c>
      <c r="C81" s="78">
        <v>32132533.347341925</v>
      </c>
      <c r="D81" s="78">
        <v>18138</v>
      </c>
      <c r="E81" s="19"/>
      <c r="F81" s="47" t="s">
        <v>63</v>
      </c>
      <c r="G81" s="48">
        <v>32543</v>
      </c>
      <c r="H81" s="48">
        <v>33048966.591504857</v>
      </c>
      <c r="I81" s="51">
        <v>21405</v>
      </c>
      <c r="K81" s="91" t="s">
        <v>63</v>
      </c>
      <c r="L81" s="92">
        <v>-0.16307654487908307</v>
      </c>
      <c r="M81" s="92">
        <v>-2.772955824883494E-2</v>
      </c>
      <c r="N81" s="92">
        <v>-0.15262789067974769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27236</v>
      </c>
      <c r="C82" s="32">
        <v>32132533.347341925</v>
      </c>
      <c r="D82" s="33">
        <v>18138</v>
      </c>
      <c r="E82" s="19"/>
      <c r="F82" s="68" t="s">
        <v>64</v>
      </c>
      <c r="G82" s="57">
        <v>32543</v>
      </c>
      <c r="H82" s="57">
        <v>33048966.591504857</v>
      </c>
      <c r="I82" s="58">
        <v>21405</v>
      </c>
      <c r="K82" s="13" t="s">
        <v>64</v>
      </c>
      <c r="L82" s="97">
        <v>-0.16307654487908307</v>
      </c>
      <c r="M82" s="97">
        <v>-2.772955824883494E-2</v>
      </c>
      <c r="N82" s="98">
        <v>-0.15262789067974769</v>
      </c>
    </row>
    <row r="83" spans="1:18" s="142" customFormat="1" ht="13.5" thickBot="1" x14ac:dyDescent="0.25">
      <c r="B83" s="143">
        <v>0</v>
      </c>
      <c r="C83" s="143">
        <v>0</v>
      </c>
      <c r="D83" s="143">
        <v>0</v>
      </c>
      <c r="E83" s="143"/>
      <c r="F83" s="144"/>
      <c r="G83" s="143">
        <v>0</v>
      </c>
      <c r="H83" s="143">
        <v>0</v>
      </c>
      <c r="I83" s="143">
        <v>0</v>
      </c>
      <c r="L83" s="147" t="e">
        <v>#DIV/0!</v>
      </c>
      <c r="M83" s="147" t="e">
        <v>#DIV/0!</v>
      </c>
      <c r="N83" s="147" t="e">
        <v>#DIV/0!</v>
      </c>
    </row>
    <row r="84" spans="1:18" ht="13.5" thickBot="1" x14ac:dyDescent="0.25">
      <c r="A84" s="77" t="s">
        <v>65</v>
      </c>
      <c r="B84" s="78">
        <v>51819</v>
      </c>
      <c r="C84" s="78">
        <v>48928771.79303503</v>
      </c>
      <c r="D84" s="78">
        <v>38636</v>
      </c>
      <c r="E84" s="19"/>
      <c r="F84" s="47" t="s">
        <v>65</v>
      </c>
      <c r="G84" s="48">
        <v>50290</v>
      </c>
      <c r="H84" s="48">
        <v>50384322.987224743</v>
      </c>
      <c r="I84" s="51">
        <v>35476</v>
      </c>
      <c r="K84" s="91" t="s">
        <v>65</v>
      </c>
      <c r="L84" s="92">
        <v>3.0403658779081244E-2</v>
      </c>
      <c r="M84" s="92">
        <v>-2.8888969978990819E-2</v>
      </c>
      <c r="N84" s="92">
        <v>8.9074303754651085E-2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11490</v>
      </c>
      <c r="C85" s="28">
        <v>12442664.369516512</v>
      </c>
      <c r="D85" s="29">
        <v>7709</v>
      </c>
      <c r="E85" s="19"/>
      <c r="F85" s="69" t="s">
        <v>66</v>
      </c>
      <c r="G85" s="53">
        <v>11122</v>
      </c>
      <c r="H85" s="53">
        <v>13167528.072042523</v>
      </c>
      <c r="I85" s="54">
        <v>6797</v>
      </c>
      <c r="K85" s="9" t="s">
        <v>66</v>
      </c>
      <c r="L85" s="95">
        <v>3.3087574177306234E-2</v>
      </c>
      <c r="M85" s="95">
        <v>-5.5049337928889663E-2</v>
      </c>
      <c r="N85" s="96">
        <v>0.1341768427247314</v>
      </c>
    </row>
    <row r="86" spans="1:18" ht="13.5" thickBot="1" x14ac:dyDescent="0.25">
      <c r="A86" s="37" t="s">
        <v>67</v>
      </c>
      <c r="B86" s="28">
        <v>9203</v>
      </c>
      <c r="C86" s="28">
        <v>9360611.2442141809</v>
      </c>
      <c r="D86" s="29">
        <v>6783</v>
      </c>
      <c r="E86" s="19"/>
      <c r="F86" s="64" t="s">
        <v>67</v>
      </c>
      <c r="G86" s="72">
        <v>9967</v>
      </c>
      <c r="H86" s="72">
        <v>9390597.5925338753</v>
      </c>
      <c r="I86" s="73">
        <v>7517</v>
      </c>
      <c r="K86" s="10" t="s">
        <v>67</v>
      </c>
      <c r="L86" s="95">
        <v>-7.6652954750677238E-2</v>
      </c>
      <c r="M86" s="95">
        <v>-3.1932311042202066E-3</v>
      </c>
      <c r="N86" s="96">
        <v>-9.7645337235599317E-2</v>
      </c>
    </row>
    <row r="87" spans="1:18" ht="13.5" thickBot="1" x14ac:dyDescent="0.25">
      <c r="A87" s="38" t="s">
        <v>68</v>
      </c>
      <c r="B87" s="32">
        <v>31126</v>
      </c>
      <c r="C87" s="32">
        <v>27125496.179304332</v>
      </c>
      <c r="D87" s="33">
        <v>24144</v>
      </c>
      <c r="E87" s="19"/>
      <c r="F87" s="65" t="s">
        <v>68</v>
      </c>
      <c r="G87" s="70">
        <v>29201</v>
      </c>
      <c r="H87" s="70">
        <v>27826197.322648339</v>
      </c>
      <c r="I87" s="71">
        <v>21162</v>
      </c>
      <c r="K87" s="11" t="s">
        <v>68</v>
      </c>
      <c r="L87" s="97">
        <v>6.5922399917811125E-2</v>
      </c>
      <c r="M87" s="97">
        <v>-2.5181347462583048E-2</v>
      </c>
      <c r="N87" s="98">
        <v>0.14091295718741148</v>
      </c>
    </row>
    <row r="88" spans="1:18" s="142" customFormat="1" ht="13.5" thickBot="1" x14ac:dyDescent="0.25">
      <c r="B88" s="150">
        <v>0</v>
      </c>
      <c r="C88" s="150">
        <v>0</v>
      </c>
      <c r="D88" s="150">
        <v>0</v>
      </c>
      <c r="E88" s="144"/>
      <c r="F88" s="144"/>
      <c r="G88" s="150">
        <v>0</v>
      </c>
      <c r="H88" s="150">
        <v>0</v>
      </c>
      <c r="I88" s="150">
        <v>0</v>
      </c>
      <c r="L88" s="147" t="e">
        <v>#DIV/0!</v>
      </c>
      <c r="M88" s="147" t="e">
        <v>#DIV/0!</v>
      </c>
      <c r="N88" s="147" t="e">
        <v>#DIV/0!</v>
      </c>
    </row>
    <row r="89" spans="1:18" ht="13.5" thickBot="1" x14ac:dyDescent="0.25">
      <c r="A89" s="83" t="s">
        <v>69</v>
      </c>
      <c r="B89" s="78">
        <v>9108</v>
      </c>
      <c r="C89" s="78">
        <v>8810028.9850924127</v>
      </c>
      <c r="D89" s="78">
        <v>6361</v>
      </c>
      <c r="E89" s="19"/>
      <c r="F89" s="50" t="s">
        <v>69</v>
      </c>
      <c r="G89" s="48">
        <v>7757</v>
      </c>
      <c r="H89" s="48">
        <v>7100386.4569994556</v>
      </c>
      <c r="I89" s="51">
        <v>5255</v>
      </c>
      <c r="K89" s="94" t="s">
        <v>69</v>
      </c>
      <c r="L89" s="92">
        <v>0.17416527007863869</v>
      </c>
      <c r="M89" s="92">
        <v>0.24078161638760065</v>
      </c>
      <c r="N89" s="92">
        <v>0.21046622264509995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9108</v>
      </c>
      <c r="C90" s="32">
        <v>8810028.9850924127</v>
      </c>
      <c r="D90" s="33">
        <v>6361</v>
      </c>
      <c r="E90" s="19"/>
      <c r="F90" s="67" t="s">
        <v>70</v>
      </c>
      <c r="G90" s="57">
        <v>7757</v>
      </c>
      <c r="H90" s="57">
        <v>7100386.4569994556</v>
      </c>
      <c r="I90" s="58">
        <v>5255</v>
      </c>
      <c r="K90" s="12" t="s">
        <v>70</v>
      </c>
      <c r="L90" s="97">
        <v>0.17416527007863869</v>
      </c>
      <c r="M90" s="97">
        <v>0.24078161638760065</v>
      </c>
      <c r="N90" s="98">
        <v>0.21046622264509995</v>
      </c>
    </row>
    <row r="91" spans="1:18" s="142" customFormat="1" ht="13.5" thickBot="1" x14ac:dyDescent="0.25">
      <c r="B91" s="150">
        <v>0</v>
      </c>
      <c r="C91" s="150">
        <v>0</v>
      </c>
      <c r="D91" s="150">
        <v>0</v>
      </c>
      <c r="E91" s="144"/>
      <c r="F91" s="144"/>
      <c r="G91" s="150">
        <v>0</v>
      </c>
      <c r="H91" s="150">
        <v>0</v>
      </c>
      <c r="I91" s="150">
        <v>0</v>
      </c>
      <c r="L91" s="147" t="e">
        <v>#DIV/0!</v>
      </c>
      <c r="M91" s="147" t="e">
        <v>#DIV/0!</v>
      </c>
      <c r="N91" s="147" t="e">
        <v>#DIV/0!</v>
      </c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94</v>
      </c>
      <c r="B2" s="25">
        <v>2018</v>
      </c>
      <c r="C2" s="24"/>
      <c r="D2" s="24"/>
      <c r="F2" s="42" t="s">
        <v>94</v>
      </c>
      <c r="G2" s="43">
        <v>2017</v>
      </c>
      <c r="K2" s="1" t="s">
        <v>94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f>+'ITR18'!B6+IITR18!B6+IIITR2018!B6+IVTR2018!B6</f>
        <v>4248419</v>
      </c>
      <c r="C6" s="78">
        <f>+'ITR18'!C6+IITR18!C6+IIITR2018!C6+IVTR2018!C6</f>
        <v>4086628941.4254375</v>
      </c>
      <c r="D6" s="78">
        <f>+'ITR18'!D6+IITR18!D6+IIITR2018!D6+IVTR2018!D6</f>
        <v>2846889</v>
      </c>
      <c r="E6" s="19"/>
      <c r="F6" s="47" t="s">
        <v>1</v>
      </c>
      <c r="G6" s="48">
        <f>+'ITR18'!G6+IITR18!G6+IIITR2018!G6+IVTR2018!G6</f>
        <v>3992736</v>
      </c>
      <c r="H6" s="48">
        <f>+'ITR18'!H6+IITR18!H6+IIITR2018!H6+IVTR2018!H6</f>
        <v>3848820222.1718707</v>
      </c>
      <c r="I6" s="48">
        <f>+'ITR18'!I6+IITR18!I6+IIITR2018!I6+IVTR2018!I6</f>
        <v>2666937</v>
      </c>
      <c r="K6" s="91" t="s">
        <v>1</v>
      </c>
      <c r="L6" s="92">
        <f>+B6/G6-1</f>
        <v>6.4037041266940875E-2</v>
      </c>
      <c r="M6" s="92">
        <f t="shared" ref="M6:N21" si="0">+C6/H6-1</f>
        <v>6.1787432388663799E-2</v>
      </c>
      <c r="N6" s="92">
        <f t="shared" si="0"/>
        <v>6.7475159705684851E-2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f>+'ITR18'!B8+IITR18!B8+IIITR2018!B8+IVTR2018!B8</f>
        <v>422321</v>
      </c>
      <c r="C8" s="80">
        <f>+'ITR18'!C8+IITR18!C8+IIITR2018!C8+IVTR2018!C8</f>
        <v>341276347.80390465</v>
      </c>
      <c r="D8" s="80">
        <f>+'ITR18'!D8+IITR18!D8+IIITR2018!D8+IVTR2018!D8</f>
        <v>289388</v>
      </c>
      <c r="E8" s="19"/>
      <c r="F8" s="50" t="s">
        <v>4</v>
      </c>
      <c r="G8" s="48">
        <f>+'ITR18'!G8+IITR18!G8+IIITR2018!G8+IVTR2018!G8</f>
        <v>430377</v>
      </c>
      <c r="H8" s="48">
        <f>+'ITR18'!H8+IITR18!H8+IIITR2018!H8+IVTR2018!H8</f>
        <v>330621746.72659475</v>
      </c>
      <c r="I8" s="51">
        <f>+'ITR18'!I8+IITR18!I8+IIITR2018!I8+IVTR2018!I8</f>
        <v>310836</v>
      </c>
      <c r="K8" s="94" t="s">
        <v>4</v>
      </c>
      <c r="L8" s="92">
        <f t="shared" ref="L8:N70" si="1">+B8/G8-1</f>
        <v>-1.8718472409073872E-2</v>
      </c>
      <c r="M8" s="92">
        <f t="shared" si="0"/>
        <v>3.2225953624643644E-2</v>
      </c>
      <c r="N8" s="92">
        <f t="shared" si="0"/>
        <v>-6.90010166132623E-2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f>+'ITR18'!B9+IITR18!B9+IIITR2018!B9+IVTR2018!B9</f>
        <v>33207</v>
      </c>
      <c r="C9" s="28">
        <f>+'ITR18'!C9+IITR18!C9+IIITR2018!C9+IVTR2018!C9</f>
        <v>23687511.538345739</v>
      </c>
      <c r="D9" s="29">
        <f>+'ITR18'!D9+IITR18!D9+IIITR2018!D9+IVTR2018!D9</f>
        <v>18665</v>
      </c>
      <c r="E9" s="20"/>
      <c r="F9" s="52" t="s">
        <v>5</v>
      </c>
      <c r="G9" s="53">
        <f>+'ITR18'!G9+IITR18!G9+IIITR2018!G9+IVTR2018!G9</f>
        <v>35619</v>
      </c>
      <c r="H9" s="53">
        <f>+'ITR18'!H9+IITR18!H9+IIITR2018!H9+IVTR2018!H9</f>
        <v>26780184.123581193</v>
      </c>
      <c r="I9" s="54">
        <f>+'ITR18'!I9+IITR18!I9+IIITR2018!I9+IVTR2018!I9</f>
        <v>21830</v>
      </c>
      <c r="K9" s="6" t="s">
        <v>5</v>
      </c>
      <c r="L9" s="95">
        <f t="shared" si="1"/>
        <v>-6.7716668070411878E-2</v>
      </c>
      <c r="M9" s="95">
        <f t="shared" si="0"/>
        <v>-0.11548361919260342</v>
      </c>
      <c r="N9" s="95">
        <f t="shared" si="0"/>
        <v>-0.14498396701786531</v>
      </c>
    </row>
    <row r="10" spans="1:18" ht="13.5" thickBot="1" x14ac:dyDescent="0.25">
      <c r="A10" s="30" t="s">
        <v>6</v>
      </c>
      <c r="B10" s="28">
        <f>+'ITR18'!B10+IITR18!B10+IIITR2018!B10+IVTR2018!B10</f>
        <v>65646</v>
      </c>
      <c r="C10" s="28">
        <f>+'ITR18'!C10+IITR18!C10+IIITR2018!C10+IVTR2018!C10</f>
        <v>54192270.2971645</v>
      </c>
      <c r="D10" s="29">
        <f>+'ITR18'!D10+IITR18!D10+IIITR2018!D10+IVTR2018!D10</f>
        <v>53568</v>
      </c>
      <c r="E10" s="19"/>
      <c r="F10" s="55" t="s">
        <v>6</v>
      </c>
      <c r="G10" s="72">
        <f>+'ITR18'!G10+IITR18!G10+IIITR2018!G10+IVTR2018!G10</f>
        <v>109021</v>
      </c>
      <c r="H10" s="72">
        <f>+'ITR18'!H10+IITR18!H10+IIITR2018!H10+IVTR2018!H10</f>
        <v>63305564.987088993</v>
      </c>
      <c r="I10" s="73">
        <f>+'ITR18'!I10+IITR18!I10+IIITR2018!I10+IVTR2018!I10</f>
        <v>94520</v>
      </c>
      <c r="K10" s="7" t="s">
        <v>6</v>
      </c>
      <c r="L10" s="106">
        <f t="shared" si="1"/>
        <v>-0.39785912805789714</v>
      </c>
      <c r="M10" s="106">
        <f t="shared" si="0"/>
        <v>-0.14395724438733193</v>
      </c>
      <c r="N10" s="108">
        <f t="shared" si="0"/>
        <v>-0.43326280152348706</v>
      </c>
    </row>
    <row r="11" spans="1:18" ht="13.5" thickBot="1" x14ac:dyDescent="0.25">
      <c r="A11" s="30" t="s">
        <v>7</v>
      </c>
      <c r="B11" s="28">
        <f>+'ITR18'!B11+IITR18!B11+IIITR2018!B11+IVTR2018!B11</f>
        <v>25148</v>
      </c>
      <c r="C11" s="28">
        <f>+'ITR18'!C11+IITR18!C11+IIITR2018!C11+IVTR2018!C11</f>
        <v>24508637.404479161</v>
      </c>
      <c r="D11" s="29">
        <f>+'ITR18'!D11+IITR18!D11+IIITR2018!D11+IVTR2018!D11</f>
        <v>15329</v>
      </c>
      <c r="E11" s="19"/>
      <c r="F11" s="55" t="s">
        <v>7</v>
      </c>
      <c r="G11" s="72">
        <f>+'ITR18'!G11+IITR18!G11+IIITR2018!G11+IVTR2018!G11</f>
        <v>23341</v>
      </c>
      <c r="H11" s="72">
        <f>+'ITR18'!H11+IITR18!H11+IIITR2018!H11+IVTR2018!H11</f>
        <v>25639966.193926197</v>
      </c>
      <c r="I11" s="73">
        <f>+'ITR18'!I11+IITR18!I11+IIITR2018!I11+IVTR2018!I11</f>
        <v>14372</v>
      </c>
      <c r="K11" s="7" t="s">
        <v>7</v>
      </c>
      <c r="L11" s="106">
        <f t="shared" si="1"/>
        <v>7.741741999057461E-2</v>
      </c>
      <c r="M11" s="106">
        <f t="shared" si="0"/>
        <v>-4.4123645908512699E-2</v>
      </c>
      <c r="N11" s="108">
        <f t="shared" si="0"/>
        <v>6.6587809629835792E-2</v>
      </c>
    </row>
    <row r="12" spans="1:18" ht="13.5" thickBot="1" x14ac:dyDescent="0.25">
      <c r="A12" s="30" t="s">
        <v>8</v>
      </c>
      <c r="B12" s="28">
        <f>+'ITR18'!B12+IITR18!B12+IIITR2018!B12+IVTR2018!B12</f>
        <v>33296</v>
      </c>
      <c r="C12" s="28">
        <f>+'ITR18'!C12+IITR18!C12+IIITR2018!C12+IVTR2018!C12</f>
        <v>25402244.930358663</v>
      </c>
      <c r="D12" s="29">
        <f>+'ITR18'!D12+IITR18!D12+IIITR2018!D12+IVTR2018!D12</f>
        <v>23736</v>
      </c>
      <c r="E12" s="19"/>
      <c r="F12" s="55" t="s">
        <v>8</v>
      </c>
      <c r="G12" s="72">
        <f>+'ITR18'!G12+IITR18!G12+IIITR2018!G12+IVTR2018!G12</f>
        <v>26773</v>
      </c>
      <c r="H12" s="72">
        <f>+'ITR18'!H12+IITR18!H12+IIITR2018!H12+IVTR2018!H12</f>
        <v>17071520.038602497</v>
      </c>
      <c r="I12" s="73">
        <f>+'ITR18'!I12+IITR18!I12+IIITR2018!I12+IVTR2018!I12</f>
        <v>20164</v>
      </c>
      <c r="K12" s="7" t="s">
        <v>8</v>
      </c>
      <c r="L12" s="106">
        <f t="shared" si="1"/>
        <v>0.24364098158592618</v>
      </c>
      <c r="M12" s="106">
        <f t="shared" si="0"/>
        <v>0.48798963846913135</v>
      </c>
      <c r="N12" s="108">
        <f t="shared" si="0"/>
        <v>0.17714739139059721</v>
      </c>
    </row>
    <row r="13" spans="1:18" ht="13.5" thickBot="1" x14ac:dyDescent="0.25">
      <c r="A13" s="30" t="s">
        <v>9</v>
      </c>
      <c r="B13" s="28">
        <f>+'ITR18'!B13+IITR18!B13+IIITR2018!B13+IVTR2018!B13</f>
        <v>37878</v>
      </c>
      <c r="C13" s="28">
        <f>+'ITR18'!C13+IITR18!C13+IIITR2018!C13+IVTR2018!C13</f>
        <v>18754005.992034692</v>
      </c>
      <c r="D13" s="29">
        <f>+'ITR18'!D13+IITR18!D13+IIITR2018!D13+IVTR2018!D13</f>
        <v>27517</v>
      </c>
      <c r="E13" s="19"/>
      <c r="F13" s="55" t="s">
        <v>9</v>
      </c>
      <c r="G13" s="72">
        <f>+'ITR18'!G13+IITR18!G13+IIITR2018!G13+IVTR2018!G13</f>
        <v>29091</v>
      </c>
      <c r="H13" s="72">
        <f>+'ITR18'!H13+IITR18!H13+IIITR2018!H13+IVTR2018!H13</f>
        <v>15099434.26009007</v>
      </c>
      <c r="I13" s="73">
        <f>+'ITR18'!I13+IITR18!I13+IIITR2018!I13+IVTR2018!I13</f>
        <v>22395</v>
      </c>
      <c r="K13" s="7" t="s">
        <v>9</v>
      </c>
      <c r="L13" s="106">
        <f t="shared" si="1"/>
        <v>0.3020521810869341</v>
      </c>
      <c r="M13" s="106">
        <f t="shared" si="0"/>
        <v>0.24203368609671494</v>
      </c>
      <c r="N13" s="108">
        <f t="shared" si="0"/>
        <v>0.22871176601920062</v>
      </c>
    </row>
    <row r="14" spans="1:18" ht="13.5" thickBot="1" x14ac:dyDescent="0.25">
      <c r="A14" s="30" t="s">
        <v>10</v>
      </c>
      <c r="B14" s="28">
        <f>+'ITR18'!B14+IITR18!B14+IIITR2018!B14+IVTR2018!B14</f>
        <v>16160</v>
      </c>
      <c r="C14" s="28">
        <f>+'ITR18'!C14+IITR18!C14+IIITR2018!C14+IVTR2018!C14</f>
        <v>18249785.02808797</v>
      </c>
      <c r="D14" s="29">
        <f>+'ITR18'!D14+IITR18!D14+IIITR2018!D14+IVTR2018!D14</f>
        <v>9473</v>
      </c>
      <c r="E14" s="19"/>
      <c r="F14" s="55" t="s">
        <v>10</v>
      </c>
      <c r="G14" s="72">
        <f>+'ITR18'!G14+IITR18!G14+IIITR2018!G14+IVTR2018!G14</f>
        <v>18357</v>
      </c>
      <c r="H14" s="72">
        <f>+'ITR18'!H14+IITR18!H14+IIITR2018!H14+IVTR2018!H14</f>
        <v>21169382.446966082</v>
      </c>
      <c r="I14" s="73">
        <f>+'ITR18'!I14+IITR18!I14+IIITR2018!I14+IVTR2018!I14</f>
        <v>9725</v>
      </c>
      <c r="K14" s="7" t="s">
        <v>10</v>
      </c>
      <c r="L14" s="106">
        <f t="shared" si="1"/>
        <v>-0.1196818652285232</v>
      </c>
      <c r="M14" s="106">
        <f t="shared" si="0"/>
        <v>-0.13791604106507782</v>
      </c>
      <c r="N14" s="108">
        <f t="shared" si="0"/>
        <v>-2.5912596401028276E-2</v>
      </c>
    </row>
    <row r="15" spans="1:18" ht="13.5" thickBot="1" x14ac:dyDescent="0.25">
      <c r="A15" s="30" t="s">
        <v>11</v>
      </c>
      <c r="B15" s="28">
        <f>+'ITR18'!B15+IITR18!B15+IIITR2018!B15+IVTR2018!B15</f>
        <v>73518</v>
      </c>
      <c r="C15" s="28">
        <f>+'ITR18'!C15+IITR18!C15+IIITR2018!C15+IVTR2018!C15</f>
        <v>57173886.052392453</v>
      </c>
      <c r="D15" s="29">
        <f>+'ITR18'!D15+IITR18!D15+IIITR2018!D15+IVTR2018!D15</f>
        <v>50267</v>
      </c>
      <c r="E15" s="19"/>
      <c r="F15" s="55" t="s">
        <v>11</v>
      </c>
      <c r="G15" s="72">
        <f>+'ITR18'!G15+IITR18!G15+IIITR2018!G15+IVTR2018!G15</f>
        <v>66661</v>
      </c>
      <c r="H15" s="72">
        <f>+'ITR18'!H15+IITR18!H15+IIITR2018!H15+IVTR2018!H15</f>
        <v>56294200.392662242</v>
      </c>
      <c r="I15" s="73">
        <f>+'ITR18'!I15+IITR18!I15+IIITR2018!I15+IVTR2018!I15</f>
        <v>48165</v>
      </c>
      <c r="K15" s="7" t="s">
        <v>11</v>
      </c>
      <c r="L15" s="106">
        <f t="shared" si="1"/>
        <v>0.10286374341819049</v>
      </c>
      <c r="M15" s="106">
        <f t="shared" si="0"/>
        <v>1.5626577046911505E-2</v>
      </c>
      <c r="N15" s="108">
        <f t="shared" si="0"/>
        <v>4.3641648499948005E-2</v>
      </c>
    </row>
    <row r="16" spans="1:18" ht="13.5" thickBot="1" x14ac:dyDescent="0.25">
      <c r="A16" s="31" t="s">
        <v>12</v>
      </c>
      <c r="B16" s="32">
        <f>+'ITR18'!B16+IITR18!B16+IIITR2018!B16+IVTR2018!B16</f>
        <v>137468</v>
      </c>
      <c r="C16" s="32">
        <f>+'ITR18'!C16+IITR18!C16+IIITR2018!C16+IVTR2018!C16</f>
        <v>119308006.56104149</v>
      </c>
      <c r="D16" s="33">
        <f>+'ITR18'!D16+IITR18!D16+IIITR2018!D16+IVTR2018!D16</f>
        <v>90833</v>
      </c>
      <c r="E16" s="19"/>
      <c r="F16" s="56" t="s">
        <v>12</v>
      </c>
      <c r="G16" s="102">
        <f>+'ITR18'!G16+IITR18!G16+IIITR2018!G16+IVTR2018!G16</f>
        <v>121514</v>
      </c>
      <c r="H16" s="102">
        <f>+'ITR18'!H16+IITR18!H16+IIITR2018!H16+IVTR2018!H16</f>
        <v>105261494.28367746</v>
      </c>
      <c r="I16" s="103">
        <f>+'ITR18'!I16+IITR18!I16+IIITR2018!I16+IVTR2018!I16</f>
        <v>79665</v>
      </c>
      <c r="K16" s="8" t="s">
        <v>12</v>
      </c>
      <c r="L16" s="109">
        <f t="shared" si="1"/>
        <v>0.13129351350461671</v>
      </c>
      <c r="M16" s="109">
        <f t="shared" si="0"/>
        <v>0.13344397562425803</v>
      </c>
      <c r="N16" s="110">
        <f t="shared" si="0"/>
        <v>0.14018703320153136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f>+'ITR18'!B18+IITR18!B18+IIITR2018!B18+IVTR2018!B18</f>
        <v>191884</v>
      </c>
      <c r="C18" s="82">
        <f>+'ITR18'!C18+IITR18!C18+IIITR2018!C18+IVTR2018!C18</f>
        <v>199761991.7032637</v>
      </c>
      <c r="D18" s="82">
        <f>+'ITR18'!D18+IITR18!D18+IIITR2018!D18+IVTR2018!D18</f>
        <v>124995</v>
      </c>
      <c r="E18" s="19"/>
      <c r="F18" s="61" t="s">
        <v>13</v>
      </c>
      <c r="G18" s="62">
        <f>+'ITR18'!G18+IITR18!G18+IIITR2018!G18+IVTR2018!G18</f>
        <v>196635</v>
      </c>
      <c r="H18" s="62">
        <f>+'ITR18'!H18+IITR18!H18+IIITR2018!H18+IVTR2018!H18</f>
        <v>205681968.60000932</v>
      </c>
      <c r="I18" s="63">
        <f>+'ITR18'!I18+IITR18!I18+IIITR2018!I18+IVTR2018!I18</f>
        <v>127807</v>
      </c>
      <c r="K18" s="100" t="s">
        <v>13</v>
      </c>
      <c r="L18" s="101">
        <f t="shared" si="1"/>
        <v>-2.4161517532484078E-2</v>
      </c>
      <c r="M18" s="101">
        <f t="shared" si="0"/>
        <v>-2.8782187067930232E-2</v>
      </c>
      <c r="N18" s="113">
        <f t="shared" si="0"/>
        <v>-2.2001924777203086E-2</v>
      </c>
    </row>
    <row r="19" spans="1:18" ht="13.5" thickBot="1" x14ac:dyDescent="0.25">
      <c r="A19" s="36" t="s">
        <v>14</v>
      </c>
      <c r="B19" s="119">
        <f>+'ITR18'!B19+IITR18!B19+IIITR2018!B19+IVTR2018!B19</f>
        <v>11236</v>
      </c>
      <c r="C19" s="119">
        <f>+'ITR18'!C19+IITR18!C19+IIITR2018!C19+IVTR2018!C19</f>
        <v>17156518.520825043</v>
      </c>
      <c r="D19" s="120">
        <f>+'ITR18'!D19+IITR18!D19+IIITR2018!D19+IVTR2018!D19</f>
        <v>4717</v>
      </c>
      <c r="E19" s="19"/>
      <c r="F19" s="64" t="s">
        <v>14</v>
      </c>
      <c r="G19" s="123">
        <f>+'ITR18'!G19+IITR18!G19+IIITR2018!G19+IVTR2018!G19</f>
        <v>10553</v>
      </c>
      <c r="H19" s="123">
        <f>+'ITR18'!H19+IITR18!H19+IIITR2018!H19+IVTR2018!H19</f>
        <v>14062051.693221755</v>
      </c>
      <c r="I19" s="124">
        <f>+'ITR18'!I19+IITR18!I19+IIITR2018!I19+IVTR2018!I19</f>
        <v>5418</v>
      </c>
      <c r="K19" s="9" t="s">
        <v>14</v>
      </c>
      <c r="L19" s="127">
        <f t="shared" si="1"/>
        <v>6.4720932436274081E-2</v>
      </c>
      <c r="M19" s="127">
        <f t="shared" si="0"/>
        <v>0.22005798976652136</v>
      </c>
      <c r="N19" s="129">
        <f t="shared" si="0"/>
        <v>-0.12938353636028055</v>
      </c>
    </row>
    <row r="20" spans="1:18" ht="13.5" thickBot="1" x14ac:dyDescent="0.25">
      <c r="A20" s="37" t="s">
        <v>15</v>
      </c>
      <c r="B20" s="119">
        <f>+'ITR18'!B20+IITR18!B20+IIITR2018!B20+IVTR2018!B20</f>
        <v>13478</v>
      </c>
      <c r="C20" s="119">
        <f>+'ITR18'!C20+IITR18!C20+IIITR2018!C20+IVTR2018!C20</f>
        <v>11589689.129999999</v>
      </c>
      <c r="D20" s="120">
        <f>+'ITR18'!D20+IITR18!D20+IIITR2018!D20+IVTR2018!D20</f>
        <v>10603</v>
      </c>
      <c r="E20" s="19"/>
      <c r="F20" s="64" t="s">
        <v>15</v>
      </c>
      <c r="G20" s="123">
        <f>+'ITR18'!G20+IITR18!G20+IIITR2018!G20+IVTR2018!G20</f>
        <v>14822</v>
      </c>
      <c r="H20" s="123">
        <f>+'ITR18'!H20+IITR18!H20+IIITR2018!H20+IVTR2018!H20</f>
        <v>11796596.736460214</v>
      </c>
      <c r="I20" s="124">
        <f>+'ITR18'!I20+IITR18!I20+IIITR2018!I20+IVTR2018!I20</f>
        <v>11244</v>
      </c>
      <c r="K20" s="10" t="s">
        <v>15</v>
      </c>
      <c r="L20" s="127">
        <f t="shared" si="1"/>
        <v>-9.0676022129267286E-2</v>
      </c>
      <c r="M20" s="127">
        <f t="shared" si="0"/>
        <v>-1.7539601554804163E-2</v>
      </c>
      <c r="N20" s="129">
        <f t="shared" si="0"/>
        <v>-5.700818214158665E-2</v>
      </c>
    </row>
    <row r="21" spans="1:18" ht="13.5" thickBot="1" x14ac:dyDescent="0.25">
      <c r="A21" s="38" t="s">
        <v>16</v>
      </c>
      <c r="B21" s="121">
        <f>+'ITR18'!B21+IITR18!B21+IIITR2018!B21+IVTR2018!B21</f>
        <v>167170</v>
      </c>
      <c r="C21" s="121">
        <f>+'ITR18'!C21+IITR18!C21+IIITR2018!C21+IVTR2018!C21</f>
        <v>171015784.05243865</v>
      </c>
      <c r="D21" s="122">
        <f>+'ITR18'!D21+IITR18!D21+IIITR2018!D21+IVTR2018!D21</f>
        <v>109675</v>
      </c>
      <c r="E21" s="19"/>
      <c r="F21" s="65" t="s">
        <v>16</v>
      </c>
      <c r="G21" s="125">
        <f>+'ITR18'!G21+IITR18!G21+IIITR2018!G21+IVTR2018!G21</f>
        <v>171260</v>
      </c>
      <c r="H21" s="125">
        <f>+'ITR18'!H21+IITR18!H21+IIITR2018!H21+IVTR2018!H21</f>
        <v>179823320.17032737</v>
      </c>
      <c r="I21" s="126">
        <f>+'ITR18'!I21+IITR18!I21+IIITR2018!I21+IVTR2018!I21</f>
        <v>111145</v>
      </c>
      <c r="K21" s="11" t="s">
        <v>16</v>
      </c>
      <c r="L21" s="128">
        <f t="shared" si="1"/>
        <v>-2.3881817120168125E-2</v>
      </c>
      <c r="M21" s="128">
        <f t="shared" si="0"/>
        <v>-4.8978831608415874E-2</v>
      </c>
      <c r="N21" s="130">
        <f t="shared" si="0"/>
        <v>-1.3225966080345541E-2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f>+'ITR18'!B23+IITR18!B23+IIITR2018!B23+IVTR2018!B23</f>
        <v>60637</v>
      </c>
      <c r="C23" s="78">
        <f>+'ITR18'!C23+IITR18!C23+IIITR2018!C23+IVTR2018!C23</f>
        <v>72528309.428198025</v>
      </c>
      <c r="D23" s="78">
        <f>+'ITR18'!D23+IITR18!D23+IIITR2018!D23+IVTR2018!D23</f>
        <v>37121</v>
      </c>
      <c r="E23" s="19"/>
      <c r="F23" s="50" t="s">
        <v>17</v>
      </c>
      <c r="G23" s="48">
        <f>+'ITR18'!G23+IITR18!G23+IIITR2018!G23+IVTR2018!G23</f>
        <v>62730</v>
      </c>
      <c r="H23" s="48">
        <f>+'ITR18'!H23+IITR18!H23+IIITR2018!H23+IVTR2018!H23</f>
        <v>71836983.207611233</v>
      </c>
      <c r="I23" s="51">
        <f>+'ITR18'!I23+IITR18!I23+IIITR2018!I23+IVTR2018!I23</f>
        <v>40837</v>
      </c>
      <c r="K23" s="94" t="s">
        <v>17</v>
      </c>
      <c r="L23" s="92">
        <f t="shared" si="1"/>
        <v>-3.3365216005101228E-2</v>
      </c>
      <c r="M23" s="92">
        <f t="shared" si="1"/>
        <v>9.6235419378460918E-3</v>
      </c>
      <c r="N23" s="92">
        <f t="shared" si="1"/>
        <v>-9.0995910571295635E-2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f>+'ITR18'!B24+IITR18!B24+IIITR2018!B24+IVTR2018!B24</f>
        <v>60637</v>
      </c>
      <c r="C24" s="32">
        <f>+'ITR18'!C24+IITR18!C24+IIITR2018!C24+IVTR2018!C24</f>
        <v>72528309.428198025</v>
      </c>
      <c r="D24" s="33">
        <f>+'ITR18'!D24+IITR18!D24+IIITR2018!D24+IVTR2018!D24</f>
        <v>37121</v>
      </c>
      <c r="E24" s="19"/>
      <c r="F24" s="67" t="s">
        <v>18</v>
      </c>
      <c r="G24" s="57">
        <f>+'ITR18'!G24+IITR18!G24+IIITR2018!G24+IVTR2018!G24</f>
        <v>62730</v>
      </c>
      <c r="H24" s="57">
        <f>+'ITR18'!H24+IITR18!H24+IIITR2018!H24+IVTR2018!H24</f>
        <v>71836983.207611233</v>
      </c>
      <c r="I24" s="58">
        <f>+'ITR18'!I24+IITR18!I24+IIITR2018!I24+IVTR2018!I24</f>
        <v>40837</v>
      </c>
      <c r="K24" s="12" t="s">
        <v>18</v>
      </c>
      <c r="L24" s="97">
        <f t="shared" si="1"/>
        <v>-3.3365216005101228E-2</v>
      </c>
      <c r="M24" s="97">
        <f t="shared" si="1"/>
        <v>9.6235419378460918E-3</v>
      </c>
      <c r="N24" s="98">
        <f t="shared" si="1"/>
        <v>-9.0995910571295635E-2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f>+'ITR18'!B26+IITR18!B26+IIITR2018!B26+IVTR2018!B26</f>
        <v>35890</v>
      </c>
      <c r="C26" s="78">
        <f>+'ITR18'!C26+IITR18!C26+IIITR2018!C26+IVTR2018!C26</f>
        <v>17449276.086251799</v>
      </c>
      <c r="D26" s="78">
        <f>+'ITR18'!D26+IITR18!D26+IIITR2018!D26+IVTR2018!D26</f>
        <v>30972</v>
      </c>
      <c r="E26" s="19"/>
      <c r="F26" s="47" t="s">
        <v>19</v>
      </c>
      <c r="G26" s="48">
        <f>+'ITR18'!G26+IITR18!G26+IIITR2018!G26+IVTR2018!G26</f>
        <v>34540</v>
      </c>
      <c r="H26" s="48">
        <f>+'ITR18'!H26+IITR18!H26+IIITR2018!H26+IVTR2018!H26</f>
        <v>17916146.196414124</v>
      </c>
      <c r="I26" s="51">
        <f>+'ITR18'!I26+IITR18!I26+IIITR2018!I26+IVTR2018!I26</f>
        <v>28771</v>
      </c>
      <c r="K26" s="91" t="s">
        <v>19</v>
      </c>
      <c r="L26" s="92">
        <f t="shared" si="1"/>
        <v>3.9085118702953059E-2</v>
      </c>
      <c r="M26" s="92">
        <f t="shared" si="1"/>
        <v>-2.6058623603761877E-2</v>
      </c>
      <c r="N26" s="92">
        <f t="shared" si="1"/>
        <v>7.6500643008585056E-2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f>+'ITR18'!B27+IITR18!B27+IIITR2018!B27+IVTR2018!B27</f>
        <v>35890</v>
      </c>
      <c r="C27" s="32">
        <f>+'ITR18'!C27+IITR18!C27+IIITR2018!C27+IVTR2018!C27</f>
        <v>17449276.086251799</v>
      </c>
      <c r="D27" s="33">
        <f>+'ITR18'!D27+IITR18!D27+IIITR2018!D27+IVTR2018!D27</f>
        <v>30972</v>
      </c>
      <c r="E27" s="19"/>
      <c r="F27" s="68" t="s">
        <v>20</v>
      </c>
      <c r="G27" s="57">
        <f>+'ITR18'!G27+IITR18!G27+IIITR2018!G27+IVTR2018!G27</f>
        <v>34540</v>
      </c>
      <c r="H27" s="57">
        <f>+'ITR18'!H27+IITR18!H27+IIITR2018!H27+IVTR2018!H27</f>
        <v>17916146.196414124</v>
      </c>
      <c r="I27" s="58">
        <f>+'ITR18'!I27+IITR18!I27+IIITR2018!I27+IVTR2018!I27</f>
        <v>28771</v>
      </c>
      <c r="K27" s="13" t="s">
        <v>20</v>
      </c>
      <c r="L27" s="97">
        <f t="shared" si="1"/>
        <v>3.9085118702953059E-2</v>
      </c>
      <c r="M27" s="97">
        <f t="shared" si="1"/>
        <v>-2.6058623603761877E-2</v>
      </c>
      <c r="N27" s="98">
        <f t="shared" si="1"/>
        <v>7.6500643008585056E-2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f>+'ITR18'!B29+IITR18!B29+IIITR2018!B29+IVTR2018!B29</f>
        <v>176646</v>
      </c>
      <c r="C29" s="78">
        <f>+'ITR18'!C29+IITR18!C29+IIITR2018!C29+IVTR2018!C29</f>
        <v>100148747.09393761</v>
      </c>
      <c r="D29" s="78">
        <f>+'ITR18'!D29+IITR18!D29+IIITR2018!D29+IVTR2018!D29</f>
        <v>136553</v>
      </c>
      <c r="E29" s="19"/>
      <c r="F29" s="47" t="s">
        <v>21</v>
      </c>
      <c r="G29" s="48">
        <f>+'ITR18'!G29+IITR18!G29+IIITR2018!G29+IVTR2018!G29</f>
        <v>172423</v>
      </c>
      <c r="H29" s="48">
        <f>+'ITR18'!H29+IITR18!H29+IIITR2018!H29+IVTR2018!H29</f>
        <v>95144771.604479089</v>
      </c>
      <c r="I29" s="51">
        <f>+'ITR18'!I29+IITR18!I29+IIITR2018!I29+IVTR2018!I29</f>
        <v>133442</v>
      </c>
      <c r="K29" s="91" t="s">
        <v>21</v>
      </c>
      <c r="L29" s="92">
        <f t="shared" si="1"/>
        <v>2.4492092122280651E-2</v>
      </c>
      <c r="M29" s="92">
        <f t="shared" si="1"/>
        <v>5.2593278695967305E-2</v>
      </c>
      <c r="N29" s="92">
        <f t="shared" si="1"/>
        <v>2.3313499497909174E-2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f>+'ITR18'!B30+IITR18!B30+IIITR2018!B30+IVTR2018!B30</f>
        <v>77397</v>
      </c>
      <c r="C30" s="28">
        <f>+'ITR18'!C30+IITR18!C30+IIITR2018!C30+IVTR2018!C30</f>
        <v>48368373.477017015</v>
      </c>
      <c r="D30" s="29">
        <f>+'ITR18'!D30+IITR18!D30+IIITR2018!D30+IVTR2018!D30</f>
        <v>58513</v>
      </c>
      <c r="E30" s="19"/>
      <c r="F30" s="69" t="s">
        <v>22</v>
      </c>
      <c r="G30" s="53">
        <f>+'ITR18'!G30+IITR18!G30+IIITR2018!G30+IVTR2018!G30</f>
        <v>74437</v>
      </c>
      <c r="H30" s="53">
        <f>+'ITR18'!H30+IITR18!H30+IIITR2018!H30+IVTR2018!H30</f>
        <v>45713284.070731774</v>
      </c>
      <c r="I30" s="54">
        <f>+'ITR18'!I30+IITR18!I30+IIITR2018!I30+IVTR2018!I30</f>
        <v>57033</v>
      </c>
      <c r="K30" s="14" t="s">
        <v>22</v>
      </c>
      <c r="L30" s="95">
        <f t="shared" si="1"/>
        <v>3.9765170546905537E-2</v>
      </c>
      <c r="M30" s="95">
        <f t="shared" si="1"/>
        <v>5.8081353380278866E-2</v>
      </c>
      <c r="N30" s="96">
        <f t="shared" si="1"/>
        <v>2.5949888660950604E-2</v>
      </c>
    </row>
    <row r="31" spans="1:18" ht="13.5" thickBot="1" x14ac:dyDescent="0.25">
      <c r="A31" s="87" t="s">
        <v>23</v>
      </c>
      <c r="B31" s="32">
        <f>+'ITR18'!B31+IITR18!B31+IIITR2018!B31+IVTR2018!B31</f>
        <v>99249</v>
      </c>
      <c r="C31" s="32">
        <f>+'ITR18'!C31+IITR18!C31+IIITR2018!C31+IVTR2018!C31</f>
        <v>51780373.61692059</v>
      </c>
      <c r="D31" s="33">
        <f>+'ITR18'!D31+IITR18!D31+IIITR2018!D31+IVTR2018!D31</f>
        <v>78040</v>
      </c>
      <c r="E31" s="19"/>
      <c r="F31" s="69" t="s">
        <v>23</v>
      </c>
      <c r="G31" s="70">
        <f>+'ITR18'!G31+IITR18!G31+IIITR2018!G31+IVTR2018!G31</f>
        <v>97986</v>
      </c>
      <c r="H31" s="70">
        <f>+'ITR18'!H31+IITR18!H31+IIITR2018!H31+IVTR2018!H31</f>
        <v>49431487.533747301</v>
      </c>
      <c r="I31" s="71">
        <f>+'ITR18'!I31+IITR18!I31+IIITR2018!I31+IVTR2018!I31</f>
        <v>76409</v>
      </c>
      <c r="K31" s="15" t="s">
        <v>23</v>
      </c>
      <c r="L31" s="97">
        <f t="shared" si="1"/>
        <v>1.2889596472965614E-2</v>
      </c>
      <c r="M31" s="97">
        <f t="shared" si="1"/>
        <v>4.7518013322372488E-2</v>
      </c>
      <c r="N31" s="98">
        <f t="shared" si="1"/>
        <v>2.134565299899216E-2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f>+'ITR18'!B33+IITR18!B33+IIITR2018!B33+IVTR2018!B33</f>
        <v>111034</v>
      </c>
      <c r="C33" s="78">
        <f>+'ITR18'!C33+IITR18!C33+IIITR2018!C33+IVTR2018!C33</f>
        <v>101461040.80122146</v>
      </c>
      <c r="D33" s="78">
        <f>+'ITR18'!D33+IITR18!D33+IIITR2018!D33+IVTR2018!D33</f>
        <v>72243</v>
      </c>
      <c r="E33" s="19"/>
      <c r="F33" s="50" t="s">
        <v>24</v>
      </c>
      <c r="G33" s="48">
        <f>+'ITR18'!G33+IITR18!G33+IIITR2018!G33+IVTR2018!G33</f>
        <v>102584</v>
      </c>
      <c r="H33" s="48">
        <f>+'ITR18'!H33+IITR18!H33+IIITR2018!H33+IVTR2018!H33</f>
        <v>87094217.2413252</v>
      </c>
      <c r="I33" s="51">
        <f>+'ITR18'!I33+IITR18!I33+IIITR2018!I33+IVTR2018!I33</f>
        <v>65365</v>
      </c>
      <c r="K33" s="94" t="s">
        <v>24</v>
      </c>
      <c r="L33" s="92">
        <f t="shared" si="1"/>
        <v>8.2371519925134473E-2</v>
      </c>
      <c r="M33" s="92">
        <f t="shared" si="1"/>
        <v>0.16495726139989197</v>
      </c>
      <c r="N33" s="92">
        <f t="shared" si="1"/>
        <v>0.10522450852902931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f>+'ITR18'!B34+IITR18!B34+IIITR2018!B34+IVTR2018!B34</f>
        <v>111034</v>
      </c>
      <c r="C34" s="32">
        <f>+'ITR18'!C34+IITR18!C34+IIITR2018!C34+IVTR2018!C34</f>
        <v>101461040.80122146</v>
      </c>
      <c r="D34" s="33">
        <f>+'ITR18'!D34+IITR18!D34+IIITR2018!D34+IVTR2018!D34</f>
        <v>72243</v>
      </c>
      <c r="E34" s="19"/>
      <c r="F34" s="67" t="s">
        <v>25</v>
      </c>
      <c r="G34" s="57">
        <f>+'ITR18'!G34+IITR18!G34+IIITR2018!G34+IVTR2018!G34</f>
        <v>102584</v>
      </c>
      <c r="H34" s="57">
        <f>+'ITR18'!H34+IITR18!H34+IIITR2018!H34+IVTR2018!H34</f>
        <v>87094217.2413252</v>
      </c>
      <c r="I34" s="58">
        <f>+'ITR18'!I34+IITR18!I34+IIITR2018!I34+IVTR2018!I34</f>
        <v>65365</v>
      </c>
      <c r="K34" s="12" t="s">
        <v>25</v>
      </c>
      <c r="L34" s="97">
        <f t="shared" si="1"/>
        <v>8.2371519925134473E-2</v>
      </c>
      <c r="M34" s="97">
        <f t="shared" si="1"/>
        <v>0.16495726139989197</v>
      </c>
      <c r="N34" s="98">
        <f t="shared" si="1"/>
        <v>0.10522450852902931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f>+'ITR18'!B36+IITR18!B36+IIITR2018!B36+IVTR2018!B36</f>
        <v>169162</v>
      </c>
      <c r="C36" s="78">
        <f>+'ITR18'!C36+IITR18!C36+IIITR2018!C36+IVTR2018!C36</f>
        <v>175049344.47399065</v>
      </c>
      <c r="D36" s="78">
        <f>+'ITR18'!D36+IITR18!D36+IIITR2018!D36+IVTR2018!D36</f>
        <v>115424</v>
      </c>
      <c r="E36" s="19"/>
      <c r="F36" s="47" t="s">
        <v>26</v>
      </c>
      <c r="G36" s="48">
        <f>+'ITR18'!G36+IITR18!G36+IIITR2018!G36+IVTR2018!G36</f>
        <v>151186</v>
      </c>
      <c r="H36" s="48">
        <f>+'ITR18'!H36+IITR18!H36+IIITR2018!H36+IVTR2018!H36</f>
        <v>154756846.1468339</v>
      </c>
      <c r="I36" s="51">
        <f>+'ITR18'!I36+IITR18!I36+IIITR2018!I36+IVTR2018!I36</f>
        <v>101242</v>
      </c>
      <c r="K36" s="91" t="s">
        <v>26</v>
      </c>
      <c r="L36" s="92">
        <f t="shared" si="1"/>
        <v>0.1188998981387166</v>
      </c>
      <c r="M36" s="92">
        <f t="shared" si="1"/>
        <v>0.13112504443198048</v>
      </c>
      <c r="N36" s="107">
        <f t="shared" si="1"/>
        <v>0.14008020386795983</v>
      </c>
    </row>
    <row r="37" spans="1:18" ht="13.5" thickBot="1" x14ac:dyDescent="0.25">
      <c r="A37" s="36" t="s">
        <v>27</v>
      </c>
      <c r="B37" s="32">
        <f>+'ITR18'!B37+IITR18!B37+IIITR2018!B37+IVTR2018!B37</f>
        <v>15582</v>
      </c>
      <c r="C37" s="32">
        <f>+'ITR18'!C37+IITR18!C37+IIITR2018!C37+IVTR2018!C37</f>
        <v>17214359.662861958</v>
      </c>
      <c r="D37" s="32">
        <f>+'ITR18'!D37+IITR18!D37+IIITR2018!D37+IVTR2018!D37</f>
        <v>9094</v>
      </c>
      <c r="E37" s="19"/>
      <c r="F37" s="69" t="s">
        <v>27</v>
      </c>
      <c r="G37" s="105">
        <f>+'ITR18'!G37+IITR18!G37+IIITR2018!G37+IVTR2018!G37</f>
        <v>16056</v>
      </c>
      <c r="H37" s="105">
        <f>+'ITR18'!H37+IITR18!H37+IIITR2018!H37+IVTR2018!H37</f>
        <v>17233518.315743219</v>
      </c>
      <c r="I37" s="105">
        <f>+'ITR18'!I37+IITR18!I37+IIITR2018!I37+IVTR2018!I37</f>
        <v>9725</v>
      </c>
      <c r="K37" s="9" t="s">
        <v>27</v>
      </c>
      <c r="L37" s="95">
        <f t="shared" si="1"/>
        <v>-2.9521674140508214E-2</v>
      </c>
      <c r="M37" s="95">
        <f t="shared" si="1"/>
        <v>-1.1117087370231538E-3</v>
      </c>
      <c r="N37" s="96">
        <f t="shared" si="1"/>
        <v>-6.4884318766066817E-2</v>
      </c>
    </row>
    <row r="38" spans="1:18" ht="13.5" thickBot="1" x14ac:dyDescent="0.25">
      <c r="A38" s="37" t="s">
        <v>28</v>
      </c>
      <c r="B38" s="32">
        <f>+'ITR18'!B38+IITR18!B38+IIITR2018!B38+IVTR2018!B38</f>
        <v>14064</v>
      </c>
      <c r="C38" s="32">
        <f>+'ITR18'!C38+IITR18!C38+IIITR2018!C38+IVTR2018!C38</f>
        <v>20165052.997651141</v>
      </c>
      <c r="D38" s="32">
        <f>+'ITR18'!D38+IITR18!D38+IIITR2018!D38+IVTR2018!D38</f>
        <v>5802</v>
      </c>
      <c r="E38" s="19"/>
      <c r="F38" s="64" t="s">
        <v>28</v>
      </c>
      <c r="G38" s="105">
        <f>+'ITR18'!G38+IITR18!G38+IIITR2018!G38+IVTR2018!G38</f>
        <v>14365</v>
      </c>
      <c r="H38" s="105">
        <f>+'ITR18'!H38+IITR18!H38+IIITR2018!H38+IVTR2018!H38</f>
        <v>21694976.111829944</v>
      </c>
      <c r="I38" s="105">
        <f>+'ITR18'!I38+IITR18!I38+IIITR2018!I38+IVTR2018!I38</f>
        <v>5773</v>
      </c>
      <c r="K38" s="10" t="s">
        <v>28</v>
      </c>
      <c r="L38" s="106">
        <f t="shared" si="1"/>
        <v>-2.0953706926557625E-2</v>
      </c>
      <c r="M38" s="106">
        <f t="shared" si="1"/>
        <v>-7.0519695725525966E-2</v>
      </c>
      <c r="N38" s="108">
        <f t="shared" si="1"/>
        <v>5.0233847219816052E-3</v>
      </c>
    </row>
    <row r="39" spans="1:18" ht="13.5" thickBot="1" x14ac:dyDescent="0.25">
      <c r="A39" s="37" t="s">
        <v>29</v>
      </c>
      <c r="B39" s="32">
        <f>+'ITR18'!B39+IITR18!B39+IIITR2018!B39+IVTR2018!B39</f>
        <v>12142</v>
      </c>
      <c r="C39" s="32">
        <f>+'ITR18'!C39+IITR18!C39+IIITR2018!C39+IVTR2018!C39</f>
        <v>14496569.309599157</v>
      </c>
      <c r="D39" s="32">
        <f>+'ITR18'!D39+IITR18!D39+IIITR2018!D39+IVTR2018!D39</f>
        <v>8095</v>
      </c>
      <c r="E39" s="19"/>
      <c r="F39" s="64" t="s">
        <v>29</v>
      </c>
      <c r="G39" s="105">
        <f>+'ITR18'!G39+IITR18!G39+IIITR2018!G39+IVTR2018!G39</f>
        <v>10497</v>
      </c>
      <c r="H39" s="105">
        <f>+'ITR18'!H39+IITR18!H39+IIITR2018!H39+IVTR2018!H39</f>
        <v>13041571.32454565</v>
      </c>
      <c r="I39" s="105">
        <f>+'ITR18'!I39+IITR18!I39+IIITR2018!I39+IVTR2018!I39</f>
        <v>6565</v>
      </c>
      <c r="K39" s="10" t="s">
        <v>29</v>
      </c>
      <c r="L39" s="106">
        <f t="shared" si="1"/>
        <v>0.15671144136419923</v>
      </c>
      <c r="M39" s="106">
        <f t="shared" si="1"/>
        <v>0.11156615632006273</v>
      </c>
      <c r="N39" s="108">
        <f t="shared" si="1"/>
        <v>0.23305407463823302</v>
      </c>
    </row>
    <row r="40" spans="1:18" ht="13.5" thickBot="1" x14ac:dyDescent="0.25">
      <c r="A40" s="37" t="s">
        <v>30</v>
      </c>
      <c r="B40" s="32">
        <f>+'ITR18'!B40+IITR18!B40+IIITR2018!B40+IVTR2018!B40</f>
        <v>87168</v>
      </c>
      <c r="C40" s="32">
        <f>+'ITR18'!C40+IITR18!C40+IIITR2018!C40+IVTR2018!C40</f>
        <v>84458186.295813084</v>
      </c>
      <c r="D40" s="32">
        <f>+'ITR18'!D40+IITR18!D40+IIITR2018!D40+IVTR2018!D40</f>
        <v>63874</v>
      </c>
      <c r="E40" s="19"/>
      <c r="F40" s="64" t="s">
        <v>30</v>
      </c>
      <c r="G40" s="105">
        <f>+'ITR18'!G40+IITR18!G40+IIITR2018!G40+IVTR2018!G40</f>
        <v>77968</v>
      </c>
      <c r="H40" s="105">
        <f>+'ITR18'!H40+IITR18!H40+IIITR2018!H40+IVTR2018!H40</f>
        <v>72853090.521381944</v>
      </c>
      <c r="I40" s="105">
        <f>+'ITR18'!I40+IITR18!I40+IIITR2018!I40+IVTR2018!I40</f>
        <v>56536</v>
      </c>
      <c r="K40" s="10" t="s">
        <v>30</v>
      </c>
      <c r="L40" s="106">
        <f t="shared" si="1"/>
        <v>0.11799712702647236</v>
      </c>
      <c r="M40" s="106">
        <f t="shared" si="1"/>
        <v>0.1592944882828975</v>
      </c>
      <c r="N40" s="108">
        <f t="shared" si="1"/>
        <v>0.12979340597141653</v>
      </c>
    </row>
    <row r="41" spans="1:18" ht="13.5" thickBot="1" x14ac:dyDescent="0.25">
      <c r="A41" s="38" t="s">
        <v>31</v>
      </c>
      <c r="B41" s="32">
        <f>+'ITR18'!B41+IITR18!B41+IIITR2018!B41+IVTR2018!B41</f>
        <v>40206</v>
      </c>
      <c r="C41" s="32">
        <f>+'ITR18'!C41+IITR18!C41+IIITR2018!C41+IVTR2018!C41</f>
        <v>38715176.208065294</v>
      </c>
      <c r="D41" s="32">
        <f>+'ITR18'!D41+IITR18!D41+IIITR2018!D41+IVTR2018!D41</f>
        <v>28559</v>
      </c>
      <c r="E41" s="19"/>
      <c r="F41" s="65" t="s">
        <v>31</v>
      </c>
      <c r="G41" s="105">
        <f>+'ITR18'!G41+IITR18!G41+IIITR2018!G41+IVTR2018!G41</f>
        <v>32300</v>
      </c>
      <c r="H41" s="105">
        <f>+'ITR18'!H41+IITR18!H41+IIITR2018!H41+IVTR2018!H41</f>
        <v>29933689.873333134</v>
      </c>
      <c r="I41" s="105">
        <f>+'ITR18'!I41+IITR18!I41+IIITR2018!I41+IVTR2018!I41</f>
        <v>22643</v>
      </c>
      <c r="K41" s="11" t="s">
        <v>31</v>
      </c>
      <c r="L41" s="111">
        <f t="shared" si="1"/>
        <v>0.24476780185758518</v>
      </c>
      <c r="M41" s="111">
        <f t="shared" si="1"/>
        <v>0.29336464605238244</v>
      </c>
      <c r="N41" s="112">
        <f t="shared" si="1"/>
        <v>0.26127279954069693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f>+'ITR18'!B43+IITR18!B43+IIITR2018!B43+IVTR2018!B43</f>
        <v>268778</v>
      </c>
      <c r="C43" s="78">
        <f>+'ITR18'!C43+IITR18!C43+IIITR2018!C43+IVTR2018!C43</f>
        <v>253516188.9195177</v>
      </c>
      <c r="D43" s="78">
        <f>+'ITR18'!D43+IITR18!D43+IIITR2018!D43+IVTR2018!D43</f>
        <v>189228</v>
      </c>
      <c r="E43" s="19"/>
      <c r="F43" s="47" t="s">
        <v>32</v>
      </c>
      <c r="G43" s="48">
        <f>+'ITR18'!G43+IITR18!G43+IIITR2018!G43+IVTR2018!G43</f>
        <v>261134</v>
      </c>
      <c r="H43" s="48">
        <f>+'ITR18'!H43+IITR18!H43+IIITR2018!H43+IVTR2018!H43</f>
        <v>243566465.55004901</v>
      </c>
      <c r="I43" s="51">
        <f>+'ITR18'!I43+IITR18!I43+IIITR2018!I43+IVTR2018!I43</f>
        <v>179718</v>
      </c>
      <c r="K43" s="91" t="s">
        <v>32</v>
      </c>
      <c r="L43" s="92">
        <f t="shared" si="1"/>
        <v>2.9272327617238636E-2</v>
      </c>
      <c r="M43" s="92">
        <f t="shared" si="1"/>
        <v>4.0850136520227176E-2</v>
      </c>
      <c r="N43" s="92">
        <f t="shared" si="1"/>
        <v>5.2916235435515713E-2</v>
      </c>
    </row>
    <row r="44" spans="1:18" ht="13.5" thickBot="1" x14ac:dyDescent="0.25">
      <c r="A44" s="36" t="s">
        <v>33</v>
      </c>
      <c r="B44" s="119">
        <f>+'ITR18'!B44+IITR18!B44+IIITR2018!B44+IVTR2018!B44</f>
        <v>11572</v>
      </c>
      <c r="C44" s="119">
        <f>+'ITR18'!C44+IITR18!C44+IIITR2018!C44+IVTR2018!C44</f>
        <v>7622390.4712000005</v>
      </c>
      <c r="D44" s="120">
        <f>+'ITR18'!D44+IITR18!D44+IIITR2018!D44+IVTR2018!D44</f>
        <v>9154</v>
      </c>
      <c r="E44" s="132"/>
      <c r="F44" s="133" t="s">
        <v>33</v>
      </c>
      <c r="G44" s="123">
        <f>+'ITR18'!G44+IITR18!G44+IIITR2018!G44+IVTR2018!G44</f>
        <v>11599</v>
      </c>
      <c r="H44" s="123">
        <f>+'ITR18'!H44+IITR18!H44+IIITR2018!H44+IVTR2018!H44</f>
        <v>8068028.2197171878</v>
      </c>
      <c r="I44" s="124">
        <f>+'ITR18'!I44+IITR18!I44+IIITR2018!I44+IVTR2018!I44</f>
        <v>9098</v>
      </c>
      <c r="J44" s="134"/>
      <c r="K44" s="135" t="s">
        <v>33</v>
      </c>
      <c r="L44" s="140">
        <f t="shared" si="1"/>
        <v>-2.3277868781791389E-3</v>
      </c>
      <c r="M44" s="140">
        <f t="shared" si="1"/>
        <v>-5.5235026004012755E-2</v>
      </c>
      <c r="N44" s="141">
        <f t="shared" si="1"/>
        <v>6.1551989448229705E-3</v>
      </c>
    </row>
    <row r="45" spans="1:18" ht="13.5" thickBot="1" x14ac:dyDescent="0.25">
      <c r="A45" s="37" t="s">
        <v>34</v>
      </c>
      <c r="B45" s="119">
        <f>+'ITR18'!B45+IITR18!B45+IIITR2018!B45+IVTR2018!B45</f>
        <v>42246</v>
      </c>
      <c r="C45" s="119">
        <f>+'ITR18'!C45+IITR18!C45+IIITR2018!C45+IVTR2018!C45</f>
        <v>51589769.464452878</v>
      </c>
      <c r="D45" s="120">
        <f>+'ITR18'!D45+IITR18!D45+IIITR2018!D45+IVTR2018!D45</f>
        <v>28072</v>
      </c>
      <c r="E45" s="132"/>
      <c r="F45" s="136" t="s">
        <v>34</v>
      </c>
      <c r="G45" s="123">
        <f>+'ITR18'!G45+IITR18!G45+IIITR2018!G45+IVTR2018!G45</f>
        <v>43686</v>
      </c>
      <c r="H45" s="123">
        <f>+'ITR18'!H45+IITR18!H45+IIITR2018!H45+IVTR2018!H45</f>
        <v>50873763.851175487</v>
      </c>
      <c r="I45" s="124">
        <f>+'ITR18'!I45+IITR18!I45+IIITR2018!I45+IVTR2018!I45</f>
        <v>28208</v>
      </c>
      <c r="J45" s="134"/>
      <c r="K45" s="137" t="s">
        <v>34</v>
      </c>
      <c r="L45" s="127">
        <f t="shared" si="1"/>
        <v>-3.2962505150391452E-2</v>
      </c>
      <c r="M45" s="127">
        <f t="shared" si="1"/>
        <v>1.4074162379099198E-2</v>
      </c>
      <c r="N45" s="129">
        <f t="shared" si="1"/>
        <v>-4.8213272830402998E-3</v>
      </c>
    </row>
    <row r="46" spans="1:18" ht="13.5" thickBot="1" x14ac:dyDescent="0.25">
      <c r="A46" s="37" t="s">
        <v>35</v>
      </c>
      <c r="B46" s="119">
        <f>+'ITR18'!B46+IITR18!B46+IIITR2018!B46+IVTR2018!B46</f>
        <v>12388</v>
      </c>
      <c r="C46" s="119">
        <f>+'ITR18'!C46+IITR18!C46+IIITR2018!C46+IVTR2018!C46</f>
        <v>9190785.0419176873</v>
      </c>
      <c r="D46" s="120">
        <f>+'ITR18'!D46+IITR18!D46+IIITR2018!D46+IVTR2018!D46</f>
        <v>9083</v>
      </c>
      <c r="E46" s="132"/>
      <c r="F46" s="136" t="s">
        <v>35</v>
      </c>
      <c r="G46" s="123">
        <f>+'ITR18'!G46+IITR18!G46+IIITR2018!G46+IVTR2018!G46</f>
        <v>13824</v>
      </c>
      <c r="H46" s="123">
        <f>+'ITR18'!H46+IITR18!H46+IIITR2018!H46+IVTR2018!H46</f>
        <v>9590225.4889213163</v>
      </c>
      <c r="I46" s="124">
        <f>+'ITR18'!I46+IITR18!I46+IIITR2018!I46+IVTR2018!I46</f>
        <v>10817</v>
      </c>
      <c r="J46" s="134"/>
      <c r="K46" s="137" t="s">
        <v>35</v>
      </c>
      <c r="L46" s="127">
        <f t="shared" si="1"/>
        <v>-0.10387731481481477</v>
      </c>
      <c r="M46" s="127">
        <f t="shared" si="1"/>
        <v>-4.1650787821940649E-2</v>
      </c>
      <c r="N46" s="129">
        <f t="shared" si="1"/>
        <v>-0.1603032264028843</v>
      </c>
    </row>
    <row r="47" spans="1:18" ht="13.5" thickBot="1" x14ac:dyDescent="0.25">
      <c r="A47" s="37" t="s">
        <v>36</v>
      </c>
      <c r="B47" s="119">
        <f>+'ITR18'!B47+IITR18!B47+IIITR2018!B47+IVTR2018!B47</f>
        <v>60530</v>
      </c>
      <c r="C47" s="119">
        <f>+'ITR18'!C47+IITR18!C47+IIITR2018!C47+IVTR2018!C47</f>
        <v>58392323.048400812</v>
      </c>
      <c r="D47" s="120">
        <f>+'ITR18'!D47+IITR18!D47+IIITR2018!D47+IVTR2018!D47</f>
        <v>44516</v>
      </c>
      <c r="E47" s="132"/>
      <c r="F47" s="136" t="s">
        <v>36</v>
      </c>
      <c r="G47" s="123">
        <f>+'ITR18'!G47+IITR18!G47+IIITR2018!G47+IVTR2018!G47</f>
        <v>58598</v>
      </c>
      <c r="H47" s="123">
        <f>+'ITR18'!H47+IITR18!H47+IIITR2018!H47+IVTR2018!H47</f>
        <v>55655295.826538078</v>
      </c>
      <c r="I47" s="124">
        <f>+'ITR18'!I47+IITR18!I47+IIITR2018!I47+IVTR2018!I47</f>
        <v>41566</v>
      </c>
      <c r="J47" s="134"/>
      <c r="K47" s="137" t="s">
        <v>36</v>
      </c>
      <c r="L47" s="127">
        <f t="shared" si="1"/>
        <v>3.2970408546366681E-2</v>
      </c>
      <c r="M47" s="127">
        <f t="shared" si="1"/>
        <v>4.9178199149156887E-2</v>
      </c>
      <c r="N47" s="129">
        <f t="shared" si="1"/>
        <v>7.0971467064427696E-2</v>
      </c>
    </row>
    <row r="48" spans="1:18" ht="13.5" thickBot="1" x14ac:dyDescent="0.25">
      <c r="A48" s="37" t="s">
        <v>37</v>
      </c>
      <c r="B48" s="119">
        <f>+'ITR18'!B48+IITR18!B48+IIITR2018!B48+IVTR2018!B48</f>
        <v>19020</v>
      </c>
      <c r="C48" s="119">
        <f>+'ITR18'!C48+IITR18!C48+IIITR2018!C48+IVTR2018!C48</f>
        <v>18898293.854342505</v>
      </c>
      <c r="D48" s="120">
        <f>+'ITR18'!D48+IITR18!D48+IIITR2018!D48+IVTR2018!D48</f>
        <v>11181</v>
      </c>
      <c r="E48" s="132"/>
      <c r="F48" s="136" t="s">
        <v>37</v>
      </c>
      <c r="G48" s="123">
        <f>+'ITR18'!G48+IITR18!G48+IIITR2018!G48+IVTR2018!G48</f>
        <v>20428</v>
      </c>
      <c r="H48" s="123">
        <f>+'ITR18'!H48+IITR18!H48+IIITR2018!H48+IVTR2018!H48</f>
        <v>20789973.18773805</v>
      </c>
      <c r="I48" s="124">
        <f>+'ITR18'!I48+IITR18!I48+IIITR2018!I48+IVTR2018!I48</f>
        <v>11498</v>
      </c>
      <c r="J48" s="134"/>
      <c r="K48" s="137" t="s">
        <v>37</v>
      </c>
      <c r="L48" s="127">
        <f t="shared" si="1"/>
        <v>-6.8925004895241782E-2</v>
      </c>
      <c r="M48" s="127">
        <f t="shared" si="1"/>
        <v>-9.0989984273344815E-2</v>
      </c>
      <c r="N48" s="129">
        <f t="shared" si="1"/>
        <v>-2.7570012176030612E-2</v>
      </c>
    </row>
    <row r="49" spans="1:20" ht="13.5" thickBot="1" x14ac:dyDescent="0.25">
      <c r="A49" s="37" t="s">
        <v>38</v>
      </c>
      <c r="B49" s="119">
        <f>+'ITR18'!B49+IITR18!B49+IIITR2018!B49+IVTR2018!B49</f>
        <v>28363</v>
      </c>
      <c r="C49" s="119">
        <f>+'ITR18'!C49+IITR18!C49+IIITR2018!C49+IVTR2018!C49</f>
        <v>21105555.15853975</v>
      </c>
      <c r="D49" s="120">
        <f>+'ITR18'!D49+IITR18!D49+IIITR2018!D49+IVTR2018!D49</f>
        <v>22329</v>
      </c>
      <c r="E49" s="132"/>
      <c r="F49" s="136" t="s">
        <v>38</v>
      </c>
      <c r="G49" s="123">
        <f>+'ITR18'!G49+IITR18!G49+IIITR2018!G49+IVTR2018!G49</f>
        <v>25841</v>
      </c>
      <c r="H49" s="123">
        <f>+'ITR18'!H49+IITR18!H49+IIITR2018!H49+IVTR2018!H49</f>
        <v>22007617.219511341</v>
      </c>
      <c r="I49" s="124">
        <f>+'ITR18'!I49+IITR18!I49+IIITR2018!I49+IVTR2018!I49</f>
        <v>18724</v>
      </c>
      <c r="J49" s="134"/>
      <c r="K49" s="137" t="s">
        <v>38</v>
      </c>
      <c r="L49" s="127">
        <f t="shared" si="1"/>
        <v>9.7596842227468006E-2</v>
      </c>
      <c r="M49" s="127">
        <f t="shared" si="1"/>
        <v>-4.0988629162990398E-2</v>
      </c>
      <c r="N49" s="129">
        <f t="shared" si="1"/>
        <v>0.19253364665669737</v>
      </c>
    </row>
    <row r="50" spans="1:20" ht="13.5" thickBot="1" x14ac:dyDescent="0.25">
      <c r="A50" s="37" t="s">
        <v>39</v>
      </c>
      <c r="B50" s="119">
        <f>+'ITR18'!B50+IITR18!B50+IIITR2018!B50+IVTR2018!B50</f>
        <v>6907</v>
      </c>
      <c r="C50" s="119">
        <f>+'ITR18'!C50+IITR18!C50+IIITR2018!C50+IVTR2018!C50</f>
        <v>10463755.859386142</v>
      </c>
      <c r="D50" s="120">
        <f>+'ITR18'!D50+IITR18!D50+IIITR2018!D50+IVTR2018!D50</f>
        <v>3763</v>
      </c>
      <c r="E50" s="132"/>
      <c r="F50" s="136" t="s">
        <v>39</v>
      </c>
      <c r="G50" s="123">
        <f>+'ITR18'!G50+IITR18!G50+IIITR2018!G50+IVTR2018!G50</f>
        <v>7226</v>
      </c>
      <c r="H50" s="123">
        <f>+'ITR18'!H50+IITR18!H50+IIITR2018!H50+IVTR2018!H50</f>
        <v>9061490.664733408</v>
      </c>
      <c r="I50" s="124">
        <f>+'ITR18'!I50+IITR18!I50+IIITR2018!I50+IVTR2018!I50</f>
        <v>4323</v>
      </c>
      <c r="J50" s="134"/>
      <c r="K50" s="137" t="s">
        <v>39</v>
      </c>
      <c r="L50" s="127">
        <f t="shared" si="1"/>
        <v>-4.4146138942706914E-2</v>
      </c>
      <c r="M50" s="127">
        <f t="shared" si="1"/>
        <v>0.1547499463979185</v>
      </c>
      <c r="N50" s="129">
        <f t="shared" si="1"/>
        <v>-0.12953967152440438</v>
      </c>
    </row>
    <row r="51" spans="1:20" ht="13.5" thickBot="1" x14ac:dyDescent="0.25">
      <c r="A51" s="37" t="s">
        <v>40</v>
      </c>
      <c r="B51" s="119">
        <f>+'ITR18'!B51+IITR18!B51+IIITR2018!B51+IVTR2018!B51</f>
        <v>74663</v>
      </c>
      <c r="C51" s="119">
        <f>+'ITR18'!C51+IITR18!C51+IIITR2018!C51+IVTR2018!C51</f>
        <v>64969222.228777945</v>
      </c>
      <c r="D51" s="120">
        <f>+'ITR18'!D51+IITR18!D51+IIITR2018!D51+IVTR2018!D51</f>
        <v>51387</v>
      </c>
      <c r="E51" s="132"/>
      <c r="F51" s="136" t="s">
        <v>40</v>
      </c>
      <c r="G51" s="123">
        <f>+'ITR18'!G51+IITR18!G51+IIITR2018!G51+IVTR2018!G51</f>
        <v>66792</v>
      </c>
      <c r="H51" s="123">
        <f>+'ITR18'!H51+IITR18!H51+IIITR2018!H51+IVTR2018!H51</f>
        <v>57847706.235764675</v>
      </c>
      <c r="I51" s="124">
        <f>+'ITR18'!I51+IITR18!I51+IIITR2018!I51+IVTR2018!I51</f>
        <v>45526</v>
      </c>
      <c r="J51" s="134"/>
      <c r="K51" s="137" t="s">
        <v>40</v>
      </c>
      <c r="L51" s="127">
        <f t="shared" si="1"/>
        <v>0.11784345430590482</v>
      </c>
      <c r="M51" s="127">
        <f t="shared" si="1"/>
        <v>0.12310800991812454</v>
      </c>
      <c r="N51" s="129">
        <f t="shared" si="1"/>
        <v>0.12873962131529226</v>
      </c>
    </row>
    <row r="52" spans="1:20" ht="13.5" thickBot="1" x14ac:dyDescent="0.25">
      <c r="A52" s="38" t="s">
        <v>41</v>
      </c>
      <c r="B52" s="121">
        <f>+'ITR18'!B52+IITR18!B52+IIITR2018!B52+IVTR2018!B52</f>
        <v>13089</v>
      </c>
      <c r="C52" s="121">
        <f>+'ITR18'!C52+IITR18!C52+IIITR2018!C52+IVTR2018!C52</f>
        <v>11284093.7925</v>
      </c>
      <c r="D52" s="122">
        <f>+'ITR18'!D52+IITR18!D52+IIITR2018!D52+IVTR2018!D52</f>
        <v>9743</v>
      </c>
      <c r="E52" s="132"/>
      <c r="F52" s="138" t="s">
        <v>41</v>
      </c>
      <c r="G52" s="125">
        <f>+'ITR18'!G52+IITR18!G52+IIITR2018!G52+IVTR2018!G52</f>
        <v>13140</v>
      </c>
      <c r="H52" s="125">
        <f>+'ITR18'!H52+IITR18!H52+IIITR2018!H52+IVTR2018!H52</f>
        <v>9672364.8559494466</v>
      </c>
      <c r="I52" s="126">
        <f>+'ITR18'!I52+IITR18!I52+IIITR2018!I52+IVTR2018!I52</f>
        <v>9958</v>
      </c>
      <c r="J52" s="134"/>
      <c r="K52" s="139" t="s">
        <v>41</v>
      </c>
      <c r="L52" s="128">
        <f t="shared" si="1"/>
        <v>-3.8812785388128157E-3</v>
      </c>
      <c r="M52" s="128">
        <f t="shared" si="1"/>
        <v>0.16663235522584574</v>
      </c>
      <c r="N52" s="130">
        <f t="shared" si="1"/>
        <v>-2.1590680859610356E-2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f>+'ITR18'!B54+IITR18!B54+IIITR2018!B54+IVTR2018!B54</f>
        <v>859594</v>
      </c>
      <c r="C54" s="78">
        <f>+'ITR18'!C54+IITR18!C54+IIITR2018!C54+IVTR2018!C54</f>
        <v>1005358981.9460921</v>
      </c>
      <c r="D54" s="78">
        <f>+'ITR18'!D54+IITR18!D54+IIITR2018!D54+IVTR2018!D54</f>
        <v>533042</v>
      </c>
      <c r="E54" s="19"/>
      <c r="F54" s="47" t="s">
        <v>42</v>
      </c>
      <c r="G54" s="48">
        <f>+'ITR18'!G54+IITR18!G54+IIITR2018!G54+IVTR2018!G54</f>
        <v>797197</v>
      </c>
      <c r="H54" s="48">
        <f>+'ITR18'!H54+IITR18!H54+IIITR2018!H54+IVTR2018!H54</f>
        <v>948159754.06622171</v>
      </c>
      <c r="I54" s="51">
        <f>+'ITR18'!I54+IITR18!I54+IIITR2018!I54+IVTR2018!I54</f>
        <v>485202</v>
      </c>
      <c r="K54" s="91" t="s">
        <v>42</v>
      </c>
      <c r="L54" s="92">
        <f t="shared" si="1"/>
        <v>7.8270490230143874E-2</v>
      </c>
      <c r="M54" s="92">
        <f t="shared" si="1"/>
        <v>6.0326572220102292E-2</v>
      </c>
      <c r="N54" s="92">
        <f t="shared" si="1"/>
        <v>9.8598109653299071E-2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f>+'ITR18'!B55+IITR18!B55+IIITR2018!B55+IVTR2018!B55</f>
        <v>691174</v>
      </c>
      <c r="C55" s="28">
        <f>+'ITR18'!C55+IITR18!C55+IIITR2018!C55+IVTR2018!C55</f>
        <v>816244194.48337388</v>
      </c>
      <c r="D55" s="29">
        <f>+'ITR18'!D55+IITR18!D55+IIITR2018!D55+IVTR2018!D55</f>
        <v>429866</v>
      </c>
      <c r="E55" s="19"/>
      <c r="F55" s="69" t="s">
        <v>43</v>
      </c>
      <c r="G55" s="53">
        <f>+'ITR18'!G55+IITR18!G55+IIITR2018!G55+IVTR2018!G55</f>
        <v>634098</v>
      </c>
      <c r="H55" s="53">
        <f>+'ITR18'!H55+IITR18!H55+IIITR2018!H55+IVTR2018!H55</f>
        <v>763369128.44453728</v>
      </c>
      <c r="I55" s="54">
        <f>+'ITR18'!I55+IITR18!I55+IIITR2018!I55+IVTR2018!I55</f>
        <v>388758</v>
      </c>
      <c r="K55" s="9" t="s">
        <v>43</v>
      </c>
      <c r="L55" s="95">
        <f t="shared" si="1"/>
        <v>9.0011323170866353E-2</v>
      </c>
      <c r="M55" s="95">
        <f t="shared" si="1"/>
        <v>6.9265397392446637E-2</v>
      </c>
      <c r="N55" s="96">
        <f t="shared" si="1"/>
        <v>0.10574187540835167</v>
      </c>
      <c r="R55" s="5"/>
      <c r="S55" s="5"/>
      <c r="T55" s="5"/>
    </row>
    <row r="56" spans="1:20" ht="13.5" thickBot="1" x14ac:dyDescent="0.25">
      <c r="A56" s="37" t="s">
        <v>44</v>
      </c>
      <c r="B56" s="28">
        <f>+'ITR18'!B56+IITR18!B56+IIITR2018!B56+IVTR2018!B56</f>
        <v>45801</v>
      </c>
      <c r="C56" s="28">
        <f>+'ITR18'!C56+IITR18!C56+IIITR2018!C56+IVTR2018!C56</f>
        <v>48889852.908863969</v>
      </c>
      <c r="D56" s="29">
        <f>+'ITR18'!D56+IITR18!D56+IIITR2018!D56+IVTR2018!D56</f>
        <v>30953</v>
      </c>
      <c r="E56" s="19"/>
      <c r="F56" s="64" t="s">
        <v>44</v>
      </c>
      <c r="G56" s="72">
        <f>+'ITR18'!G56+IITR18!G56+IIITR2018!G56+IVTR2018!G56</f>
        <v>43298</v>
      </c>
      <c r="H56" s="72">
        <f>+'ITR18'!H56+IITR18!H56+IIITR2018!H56+IVTR2018!H56</f>
        <v>46089360.22280857</v>
      </c>
      <c r="I56" s="73">
        <f>+'ITR18'!I56+IITR18!I56+IIITR2018!I56+IVTR2018!I56</f>
        <v>28452</v>
      </c>
      <c r="K56" s="10" t="s">
        <v>44</v>
      </c>
      <c r="L56" s="95">
        <f t="shared" si="1"/>
        <v>5.7808674765578161E-2</v>
      </c>
      <c r="M56" s="95">
        <f t="shared" si="1"/>
        <v>6.0762238237134447E-2</v>
      </c>
      <c r="N56" s="96">
        <f t="shared" si="1"/>
        <v>8.7902432166455879E-2</v>
      </c>
      <c r="R56" s="5"/>
      <c r="S56" s="5"/>
      <c r="T56" s="5"/>
    </row>
    <row r="57" spans="1:20" ht="13.5" thickBot="1" x14ac:dyDescent="0.25">
      <c r="A57" s="37" t="s">
        <v>45</v>
      </c>
      <c r="B57" s="28">
        <f>+'ITR18'!B57+IITR18!B57+IIITR2018!B57+IVTR2018!B57</f>
        <v>29921</v>
      </c>
      <c r="C57" s="28">
        <f>+'ITR18'!C57+IITR18!C57+IIITR2018!C57+IVTR2018!C57</f>
        <v>36446016.222995043</v>
      </c>
      <c r="D57" s="29">
        <f>+'ITR18'!D57+IITR18!D57+IIITR2018!D57+IVTR2018!D57</f>
        <v>14651</v>
      </c>
      <c r="E57" s="19"/>
      <c r="F57" s="64" t="s">
        <v>45</v>
      </c>
      <c r="G57" s="72">
        <f>+'ITR18'!G57+IITR18!G57+IIITR2018!G57+IVTR2018!G57</f>
        <v>36436</v>
      </c>
      <c r="H57" s="72">
        <f>+'ITR18'!H57+IITR18!H57+IIITR2018!H57+IVTR2018!H57</f>
        <v>44735645.668711193</v>
      </c>
      <c r="I57" s="73">
        <f>+'ITR18'!I57+IITR18!I57+IIITR2018!I57+IVTR2018!I57</f>
        <v>17451</v>
      </c>
      <c r="K57" s="10" t="s">
        <v>45</v>
      </c>
      <c r="L57" s="95">
        <f t="shared" si="1"/>
        <v>-0.1788066747173126</v>
      </c>
      <c r="M57" s="95">
        <f t="shared" si="1"/>
        <v>-0.18530255508336269</v>
      </c>
      <c r="N57" s="96">
        <f t="shared" si="1"/>
        <v>-0.16044925792218212</v>
      </c>
      <c r="R57" s="5"/>
      <c r="S57" s="5"/>
      <c r="T57" s="5"/>
    </row>
    <row r="58" spans="1:20" ht="13.5" thickBot="1" x14ac:dyDescent="0.25">
      <c r="A58" s="38" t="s">
        <v>46</v>
      </c>
      <c r="B58" s="32">
        <f>+'ITR18'!B58+IITR18!B58+IIITR2018!B58+IVTR2018!B58</f>
        <v>92698</v>
      </c>
      <c r="C58" s="32">
        <f>+'ITR18'!C58+IITR18!C58+IIITR2018!C58+IVTR2018!C58</f>
        <v>103778918.33085918</v>
      </c>
      <c r="D58" s="33">
        <f>+'ITR18'!D58+IITR18!D58+IIITR2018!D58+IVTR2018!D58</f>
        <v>57572</v>
      </c>
      <c r="E58" s="19"/>
      <c r="F58" s="65" t="s">
        <v>46</v>
      </c>
      <c r="G58" s="70">
        <f>+'ITR18'!G58+IITR18!G58+IIITR2018!G58+IVTR2018!G58</f>
        <v>83365</v>
      </c>
      <c r="H58" s="70">
        <f>+'ITR18'!H58+IITR18!H58+IIITR2018!H58+IVTR2018!H58</f>
        <v>93965619.730164707</v>
      </c>
      <c r="I58" s="71">
        <f>+'ITR18'!I58+IITR18!I58+IIITR2018!I58+IVTR2018!I58</f>
        <v>50541</v>
      </c>
      <c r="K58" s="11" t="s">
        <v>46</v>
      </c>
      <c r="L58" s="97">
        <f t="shared" si="1"/>
        <v>0.11195345768607923</v>
      </c>
      <c r="M58" s="97">
        <f t="shared" si="1"/>
        <v>0.10443499046645699</v>
      </c>
      <c r="N58" s="98">
        <f t="shared" si="1"/>
        <v>0.13911477810094786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f>+'ITR18'!B60+IITR18!B60+IIITR2018!B60+IVTR2018!B60</f>
        <v>443922</v>
      </c>
      <c r="C60" s="78">
        <f>+'ITR18'!C60+IITR18!C60+IIITR2018!C60+IVTR2018!C60</f>
        <v>341820019.34546614</v>
      </c>
      <c r="D60" s="78">
        <f>+'ITR18'!D60+IITR18!D60+IIITR2018!D60+IVTR2018!D60</f>
        <v>327691</v>
      </c>
      <c r="E60" s="19"/>
      <c r="F60" s="47" t="s">
        <v>47</v>
      </c>
      <c r="G60" s="48">
        <f>+'ITR18'!G60+IITR18!G60+IIITR2018!G60+IVTR2018!G60</f>
        <v>421894</v>
      </c>
      <c r="H60" s="48">
        <f>+'ITR18'!H60+IITR18!H60+IIITR2018!H60+IVTR2018!H60</f>
        <v>320163392.93414295</v>
      </c>
      <c r="I60" s="51">
        <f>+'ITR18'!I60+IITR18!I60+IIITR2018!I60+IVTR2018!I60</f>
        <v>313588</v>
      </c>
      <c r="K60" s="91" t="s">
        <v>47</v>
      </c>
      <c r="L60" s="92">
        <f t="shared" si="1"/>
        <v>5.2212167037217982E-2</v>
      </c>
      <c r="M60" s="92">
        <f t="shared" si="1"/>
        <v>6.7642419118721486E-2</v>
      </c>
      <c r="N60" s="92">
        <f t="shared" si="1"/>
        <v>4.4973021926859369E-2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f>+'ITR18'!B61+IITR18!B61+IIITR2018!B61+IVTR2018!B61</f>
        <v>73755</v>
      </c>
      <c r="C61" s="28">
        <f>+'ITR18'!C61+IITR18!C61+IIITR2018!C61+IVTR2018!C61</f>
        <v>59310646.629370794</v>
      </c>
      <c r="D61" s="29">
        <f>+'ITR18'!D61+IITR18!D61+IIITR2018!D61+IVTR2018!D61</f>
        <v>50671</v>
      </c>
      <c r="E61" s="19"/>
      <c r="F61" s="69" t="s">
        <v>48</v>
      </c>
      <c r="G61" s="53">
        <f>+'ITR18'!G61+IITR18!G61+IIITR2018!G61+IVTR2018!G61</f>
        <v>70825</v>
      </c>
      <c r="H61" s="53">
        <f>+'ITR18'!H61+IITR18!H61+IIITR2018!H61+IVTR2018!H61</f>
        <v>57907970.177310467</v>
      </c>
      <c r="I61" s="54">
        <f>+'ITR18'!I61+IITR18!I61+IIITR2018!I61+IVTR2018!I61</f>
        <v>48911</v>
      </c>
      <c r="K61" s="9" t="s">
        <v>48</v>
      </c>
      <c r="L61" s="95">
        <f t="shared" si="1"/>
        <v>4.1369572890928241E-2</v>
      </c>
      <c r="M61" s="95">
        <f t="shared" si="1"/>
        <v>2.4222511128699997E-2</v>
      </c>
      <c r="N61" s="96">
        <f t="shared" si="1"/>
        <v>3.598372554231144E-2</v>
      </c>
    </row>
    <row r="62" spans="1:20" ht="13.5" thickBot="1" x14ac:dyDescent="0.25">
      <c r="A62" s="37" t="s">
        <v>49</v>
      </c>
      <c r="B62" s="28">
        <f>+'ITR18'!B62+IITR18!B62+IIITR2018!B62+IVTR2018!B62</f>
        <v>45316</v>
      </c>
      <c r="C62" s="28">
        <f>+'ITR18'!C62+IITR18!C62+IIITR2018!C62+IVTR2018!C62</f>
        <v>61343082.613603681</v>
      </c>
      <c r="D62" s="29">
        <f>+'ITR18'!D62+IITR18!D62+IIITR2018!D62+IVTR2018!D62</f>
        <v>21815</v>
      </c>
      <c r="E62" s="19"/>
      <c r="F62" s="64" t="s">
        <v>49</v>
      </c>
      <c r="G62" s="72">
        <f>+'ITR18'!G62+IITR18!G62+IIITR2018!G62+IVTR2018!G62</f>
        <v>48129</v>
      </c>
      <c r="H62" s="72">
        <f>+'ITR18'!H62+IITR18!H62+IIITR2018!H62+IVTR2018!H62</f>
        <v>64620364.919410363</v>
      </c>
      <c r="I62" s="73">
        <f>+'ITR18'!I62+IITR18!I62+IIITR2018!I62+IVTR2018!I62</f>
        <v>22870</v>
      </c>
      <c r="K62" s="10" t="s">
        <v>49</v>
      </c>
      <c r="L62" s="95">
        <f t="shared" si="1"/>
        <v>-5.8447090111990674E-2</v>
      </c>
      <c r="M62" s="95">
        <f t="shared" si="1"/>
        <v>-5.071593622063042E-2</v>
      </c>
      <c r="N62" s="96">
        <f t="shared" si="1"/>
        <v>-4.6130301705290755E-2</v>
      </c>
    </row>
    <row r="63" spans="1:20" ht="13.5" thickBot="1" x14ac:dyDescent="0.25">
      <c r="A63" s="38" t="s">
        <v>50</v>
      </c>
      <c r="B63" s="32">
        <f>+'ITR18'!B63+IITR18!B63+IIITR2018!B63+IVTR2018!B63</f>
        <v>324851</v>
      </c>
      <c r="C63" s="32">
        <f>+'ITR18'!C63+IITR18!C63+IIITR2018!C63+IVTR2018!C63</f>
        <v>221166290.10249168</v>
      </c>
      <c r="D63" s="33">
        <f>+'ITR18'!D63+IITR18!D63+IIITR2018!D63+IVTR2018!D63</f>
        <v>255205</v>
      </c>
      <c r="E63" s="19"/>
      <c r="F63" s="65" t="s">
        <v>50</v>
      </c>
      <c r="G63" s="70">
        <f>+'ITR18'!G63+IITR18!G63+IIITR2018!G63+IVTR2018!G63</f>
        <v>302940</v>
      </c>
      <c r="H63" s="70">
        <f>+'ITR18'!H63+IITR18!H63+IIITR2018!H63+IVTR2018!H63</f>
        <v>197635057.8374221</v>
      </c>
      <c r="I63" s="71">
        <f>+'ITR18'!I63+IITR18!I63+IIITR2018!I63+IVTR2018!I63</f>
        <v>241807</v>
      </c>
      <c r="K63" s="11" t="s">
        <v>50</v>
      </c>
      <c r="L63" s="97">
        <f t="shared" si="1"/>
        <v>7.2327853700402622E-2</v>
      </c>
      <c r="M63" s="97">
        <f t="shared" si="1"/>
        <v>0.11906405939591314</v>
      </c>
      <c r="N63" s="98">
        <f t="shared" si="1"/>
        <v>5.5407825249062181E-2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f>+'ITR18'!B65+IITR18!B65+IIITR2018!B65+IVTR2018!B65</f>
        <v>26007</v>
      </c>
      <c r="C65" s="78">
        <f>+'ITR18'!C65+IITR18!C65+IIITR2018!C65+IVTR2018!C65</f>
        <v>26516731.590012096</v>
      </c>
      <c r="D65" s="78">
        <f>+'ITR18'!D65+IITR18!D65+IIITR2018!D65+IVTR2018!D65</f>
        <v>14343</v>
      </c>
      <c r="E65" s="19"/>
      <c r="F65" s="47" t="s">
        <v>51</v>
      </c>
      <c r="G65" s="48">
        <f>+'ITR18'!G65+IITR18!G65+IIITR2018!G65+IVTR2018!G65</f>
        <v>23676</v>
      </c>
      <c r="H65" s="48">
        <f>+'ITR18'!H65+IITR18!H65+IIITR2018!H65+IVTR2018!H65</f>
        <v>23172360.791868486</v>
      </c>
      <c r="I65" s="51">
        <f>+'ITR18'!I65+IITR18!I65+IIITR2018!I65+IVTR2018!I65</f>
        <v>13830</v>
      </c>
      <c r="K65" s="91" t="s">
        <v>51</v>
      </c>
      <c r="L65" s="92">
        <f t="shared" si="1"/>
        <v>9.8454130765331938E-2</v>
      </c>
      <c r="M65" s="92">
        <f t="shared" si="1"/>
        <v>0.14432585562525846</v>
      </c>
      <c r="N65" s="92">
        <f t="shared" si="1"/>
        <v>3.709327548806951E-2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f>+'ITR18'!B66+IITR18!B66+IIITR2018!B66+IVTR2018!B66</f>
        <v>15091</v>
      </c>
      <c r="C66" s="28">
        <f>+'ITR18'!C66+IITR18!C66+IIITR2018!C66+IVTR2018!C66</f>
        <v>15766302.241628133</v>
      </c>
      <c r="D66" s="29">
        <f>+'ITR18'!D66+IITR18!D66+IIITR2018!D66+IVTR2018!D66</f>
        <v>7300</v>
      </c>
      <c r="E66" s="19"/>
      <c r="F66" s="69" t="s">
        <v>52</v>
      </c>
      <c r="G66" s="53">
        <f>+'ITR18'!G66+IITR18!G66+IIITR2018!G66+IVTR2018!G66</f>
        <v>12729</v>
      </c>
      <c r="H66" s="53">
        <f>+'ITR18'!H66+IITR18!H66+IIITR2018!H66+IVTR2018!H66</f>
        <v>13683288.108874984</v>
      </c>
      <c r="I66" s="54">
        <f>+'ITR18'!I66+IITR18!I66+IIITR2018!I66+IVTR2018!I66</f>
        <v>6378</v>
      </c>
      <c r="K66" s="9" t="s">
        <v>52</v>
      </c>
      <c r="L66" s="95">
        <f t="shared" si="1"/>
        <v>0.1855605310707833</v>
      </c>
      <c r="M66" s="95">
        <f t="shared" si="1"/>
        <v>0.15223052501555556</v>
      </c>
      <c r="N66" s="96">
        <f t="shared" si="1"/>
        <v>0.14455942301661961</v>
      </c>
    </row>
    <row r="67" spans="1:18" ht="13.5" thickBot="1" x14ac:dyDescent="0.25">
      <c r="A67" s="38" t="s">
        <v>53</v>
      </c>
      <c r="B67" s="32">
        <f>+'ITR18'!B67+IITR18!B67+IIITR2018!B67+IVTR2018!B67</f>
        <v>10916</v>
      </c>
      <c r="C67" s="32">
        <f>+'ITR18'!C67+IITR18!C67+IIITR2018!C67+IVTR2018!C67</f>
        <v>10750429.348383963</v>
      </c>
      <c r="D67" s="33">
        <f>+'ITR18'!D67+IITR18!D67+IIITR2018!D67+IVTR2018!D67</f>
        <v>7043</v>
      </c>
      <c r="E67" s="19"/>
      <c r="F67" s="65" t="s">
        <v>53</v>
      </c>
      <c r="G67" s="70">
        <f>+'ITR18'!G67+IITR18!G67+IIITR2018!G67+IVTR2018!G67</f>
        <v>10947</v>
      </c>
      <c r="H67" s="70">
        <f>+'ITR18'!H67+IITR18!H67+IIITR2018!H67+IVTR2018!H67</f>
        <v>9489072.6829934977</v>
      </c>
      <c r="I67" s="71">
        <f>+'ITR18'!I67+IITR18!I67+IIITR2018!I67+IVTR2018!I67</f>
        <v>7452</v>
      </c>
      <c r="K67" s="11" t="s">
        <v>53</v>
      </c>
      <c r="L67" s="97">
        <f t="shared" si="1"/>
        <v>-2.8318260710696874E-3</v>
      </c>
      <c r="M67" s="97">
        <f t="shared" si="1"/>
        <v>0.13292728462825387</v>
      </c>
      <c r="N67" s="98">
        <f t="shared" si="1"/>
        <v>-5.4884594739667225E-2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f>+'ITR18'!B69+IITR18!B69+IIITR2018!B69+IVTR2018!B69</f>
        <v>232065</v>
      </c>
      <c r="C69" s="78">
        <f>+'ITR18'!C69+IITR18!C69+IIITR2018!C69+IVTR2018!C69</f>
        <v>215865490.52058357</v>
      </c>
      <c r="D69" s="78">
        <f>+'ITR18'!D69+IITR18!D69+IIITR2018!D69+IVTR2018!D69</f>
        <v>146774</v>
      </c>
      <c r="E69" s="19"/>
      <c r="F69" s="47" t="s">
        <v>54</v>
      </c>
      <c r="G69" s="48">
        <f>+'ITR18'!G69+IITR18!G69+IIITR2018!G69+IVTR2018!G69</f>
        <v>204476</v>
      </c>
      <c r="H69" s="48">
        <f>+'ITR18'!H69+IITR18!H69+IIITR2018!H69+IVTR2018!H69</f>
        <v>189625480.43030515</v>
      </c>
      <c r="I69" s="51">
        <f>+'ITR18'!I69+IITR18!I69+IIITR2018!I69+IVTR2018!I69</f>
        <v>130191</v>
      </c>
      <c r="K69" s="91" t="s">
        <v>54</v>
      </c>
      <c r="L69" s="92">
        <f t="shared" si="1"/>
        <v>0.13492537021459738</v>
      </c>
      <c r="M69" s="92">
        <f t="shared" si="1"/>
        <v>0.13837808099804749</v>
      </c>
      <c r="N69" s="92">
        <f t="shared" si="1"/>
        <v>0.1273743960796061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f>+'ITR18'!B70+IITR18!B70+IIITR2018!B70+IVTR2018!B70</f>
        <v>97869</v>
      </c>
      <c r="C70" s="28">
        <f>+'ITR18'!C70+IITR18!C70+IIITR2018!C70+IVTR2018!C70</f>
        <v>77797098.879494786</v>
      </c>
      <c r="D70" s="29">
        <f>+'ITR18'!D70+IITR18!D70+IIITR2018!D70+IVTR2018!D70</f>
        <v>66712</v>
      </c>
      <c r="E70" s="19"/>
      <c r="F70" s="69" t="s">
        <v>55</v>
      </c>
      <c r="G70" s="53">
        <f>+'ITR18'!G70+IITR18!G70+IIITR2018!G70+IVTR2018!G70</f>
        <v>88508</v>
      </c>
      <c r="H70" s="53">
        <f>+'ITR18'!H70+IITR18!H70+IIITR2018!H70+IVTR2018!H70</f>
        <v>70145506.923263371</v>
      </c>
      <c r="I70" s="54">
        <f>+'ITR18'!I70+IITR18!I70+IIITR2018!I70+IVTR2018!I70</f>
        <v>61336</v>
      </c>
      <c r="K70" s="9" t="s">
        <v>55</v>
      </c>
      <c r="L70" s="95">
        <f t="shared" si="1"/>
        <v>0.10576445067112572</v>
      </c>
      <c r="M70" s="95">
        <f t="shared" si="1"/>
        <v>0.10908171159988878</v>
      </c>
      <c r="N70" s="96">
        <f t="shared" si="1"/>
        <v>8.7648363114647188E-2</v>
      </c>
    </row>
    <row r="71" spans="1:18" ht="13.5" thickBot="1" x14ac:dyDescent="0.25">
      <c r="A71" s="37" t="s">
        <v>56</v>
      </c>
      <c r="B71" s="28">
        <f>+'ITR18'!B71+IITR18!B71+IIITR2018!B71+IVTR2018!B71</f>
        <v>11615</v>
      </c>
      <c r="C71" s="28">
        <f>+'ITR18'!C71+IITR18!C71+IIITR2018!C71+IVTR2018!C71</f>
        <v>12732040.312946469</v>
      </c>
      <c r="D71" s="29">
        <f>+'ITR18'!D71+IITR18!D71+IIITR2018!D71+IVTR2018!D71</f>
        <v>6354</v>
      </c>
      <c r="E71" s="19"/>
      <c r="F71" s="64" t="s">
        <v>56</v>
      </c>
      <c r="G71" s="72">
        <f>+'ITR18'!G71+IITR18!G71+IIITR2018!G71+IVTR2018!G71</f>
        <v>9239</v>
      </c>
      <c r="H71" s="72">
        <f>+'ITR18'!H71+IITR18!H71+IIITR2018!H71+IVTR2018!H71</f>
        <v>9534714.5319852903</v>
      </c>
      <c r="I71" s="73">
        <f>+'ITR18'!I71+IITR18!I71+IIITR2018!I71+IVTR2018!I71</f>
        <v>5407</v>
      </c>
      <c r="K71" s="10" t="s">
        <v>56</v>
      </c>
      <c r="L71" s="95">
        <f t="shared" ref="L71:N90" si="2">+B71/G71-1</f>
        <v>0.25717068946855726</v>
      </c>
      <c r="M71" s="95">
        <f t="shared" si="2"/>
        <v>0.33533523948046717</v>
      </c>
      <c r="N71" s="96">
        <f t="shared" si="2"/>
        <v>0.17514333271684857</v>
      </c>
    </row>
    <row r="72" spans="1:18" ht="13.5" thickBot="1" x14ac:dyDescent="0.25">
      <c r="A72" s="37" t="s">
        <v>57</v>
      </c>
      <c r="B72" s="28">
        <f>+'ITR18'!B72+IITR18!B72+IIITR2018!B72+IVTR2018!B72</f>
        <v>12774</v>
      </c>
      <c r="C72" s="28">
        <f>+'ITR18'!C72+IITR18!C72+IIITR2018!C72+IVTR2018!C72</f>
        <v>12248756.495688014</v>
      </c>
      <c r="D72" s="29">
        <f>+'ITR18'!D72+IITR18!D72+IIITR2018!D72+IVTR2018!D72</f>
        <v>7913</v>
      </c>
      <c r="E72" s="19"/>
      <c r="F72" s="64" t="s">
        <v>57</v>
      </c>
      <c r="G72" s="72">
        <f>+'ITR18'!G72+IITR18!G72+IIITR2018!G72+IVTR2018!G72</f>
        <v>11094</v>
      </c>
      <c r="H72" s="72">
        <f>+'ITR18'!H72+IITR18!H72+IIITR2018!H72+IVTR2018!H72</f>
        <v>11228581.813902326</v>
      </c>
      <c r="I72" s="73">
        <f>+'ITR18'!I72+IITR18!I72+IIITR2018!I72+IVTR2018!I72</f>
        <v>6567</v>
      </c>
      <c r="K72" s="10" t="s">
        <v>57</v>
      </c>
      <c r="L72" s="95">
        <f t="shared" si="2"/>
        <v>0.15143320713899411</v>
      </c>
      <c r="M72" s="95">
        <f t="shared" si="2"/>
        <v>9.085516752637357E-2</v>
      </c>
      <c r="N72" s="96">
        <f t="shared" si="2"/>
        <v>0.20496421501446638</v>
      </c>
    </row>
    <row r="73" spans="1:18" ht="13.5" thickBot="1" x14ac:dyDescent="0.25">
      <c r="A73" s="38" t="s">
        <v>58</v>
      </c>
      <c r="B73" s="32">
        <f>+'ITR18'!B73+IITR18!B73+IIITR2018!B73+IVTR2018!B73</f>
        <v>109807</v>
      </c>
      <c r="C73" s="32">
        <f>+'ITR18'!C73+IITR18!C73+IIITR2018!C73+IVTR2018!C73</f>
        <v>113087594.83245429</v>
      </c>
      <c r="D73" s="33">
        <f>+'ITR18'!D73+IITR18!D73+IIITR2018!D73+IVTR2018!D73</f>
        <v>65795</v>
      </c>
      <c r="E73" s="19"/>
      <c r="F73" s="65" t="s">
        <v>58</v>
      </c>
      <c r="G73" s="70">
        <f>+'ITR18'!G73+IITR18!G73+IIITR2018!G73+IVTR2018!G73</f>
        <v>95635</v>
      </c>
      <c r="H73" s="70">
        <f>+'ITR18'!H73+IITR18!H73+IIITR2018!H73+IVTR2018!H73</f>
        <v>98716677.161154151</v>
      </c>
      <c r="I73" s="71">
        <f>+'ITR18'!I73+IITR18!I73+IIITR2018!I73+IVTR2018!I73</f>
        <v>56881</v>
      </c>
      <c r="K73" s="11" t="s">
        <v>58</v>
      </c>
      <c r="L73" s="97">
        <f t="shared" si="2"/>
        <v>0.14818842473989657</v>
      </c>
      <c r="M73" s="97">
        <f t="shared" si="2"/>
        <v>0.1455774047969598</v>
      </c>
      <c r="N73" s="98">
        <f t="shared" si="2"/>
        <v>0.15671313795467734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f>+'ITR18'!B75+IITR18!B75+IIITR2018!B75+IVTR2018!B75</f>
        <v>623007</v>
      </c>
      <c r="C75" s="78">
        <f>+'ITR18'!C75+IITR18!C75+IIITR2018!C75+IVTR2018!C75</f>
        <v>634802185.26284361</v>
      </c>
      <c r="D75" s="78">
        <f>+'ITR18'!D75+IITR18!D75+IIITR2018!D75+IVTR2018!D75</f>
        <v>406472</v>
      </c>
      <c r="E75" s="19"/>
      <c r="F75" s="47" t="s">
        <v>59</v>
      </c>
      <c r="G75" s="48">
        <f>+'ITR18'!G75+IITR18!G75+IIITR2018!G75+IVTR2018!G75</f>
        <v>577694</v>
      </c>
      <c r="H75" s="48">
        <f>+'ITR18'!H75+IITR18!H75+IIITR2018!H75+IVTR2018!H75</f>
        <v>601108953.01508939</v>
      </c>
      <c r="I75" s="51">
        <f>+'ITR18'!I75+IITR18!I75+IIITR2018!I75+IVTR2018!I75</f>
        <v>372393</v>
      </c>
      <c r="K75" s="91" t="s">
        <v>59</v>
      </c>
      <c r="L75" s="92">
        <f t="shared" si="2"/>
        <v>7.8437719623191571E-2</v>
      </c>
      <c r="M75" s="92">
        <f t="shared" si="2"/>
        <v>5.6051789078756853E-2</v>
      </c>
      <c r="N75" s="92">
        <f t="shared" si="2"/>
        <v>9.1513535431654303E-2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f>+'ITR18'!B76+IITR18!B76+IIITR2018!B76+IVTR2018!B76</f>
        <v>623007</v>
      </c>
      <c r="C76" s="32">
        <f>+'ITR18'!C76+IITR18!C76+IIITR2018!C76+IVTR2018!C76</f>
        <v>634802185.26284361</v>
      </c>
      <c r="D76" s="33">
        <f>+'ITR18'!D76+IITR18!D76+IIITR2018!D76+IVTR2018!D76</f>
        <v>406472</v>
      </c>
      <c r="E76" s="19"/>
      <c r="F76" s="68" t="s">
        <v>60</v>
      </c>
      <c r="G76" s="57">
        <f>+'ITR18'!G76+IITR18!G76+IIITR2018!G76+IVTR2018!G76</f>
        <v>577694</v>
      </c>
      <c r="H76" s="57">
        <f>+'ITR18'!H76+IITR18!H76+IIITR2018!H76+IVTR2018!H76</f>
        <v>601108953.01508939</v>
      </c>
      <c r="I76" s="58">
        <f>+'ITR18'!I76+IITR18!I76+IIITR2018!I76+IVTR2018!I76</f>
        <v>372393</v>
      </c>
      <c r="K76" s="13" t="s">
        <v>60</v>
      </c>
      <c r="L76" s="97">
        <f t="shared" si="2"/>
        <v>7.8437719623191571E-2</v>
      </c>
      <c r="M76" s="97">
        <f t="shared" si="2"/>
        <v>5.6051789078756853E-2</v>
      </c>
      <c r="N76" s="98">
        <f t="shared" si="2"/>
        <v>9.1513535431654303E-2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f>+'ITR18'!B78+IITR18!B78+IIITR2018!B78+IVTR2018!B78</f>
        <v>273331</v>
      </c>
      <c r="C78" s="78">
        <f>+'ITR18'!C78+IITR18!C78+IIITR2018!C78+IVTR2018!C78</f>
        <v>229996776.26610023</v>
      </c>
      <c r="D78" s="78">
        <f>+'ITR18'!D78+IITR18!D78+IIITR2018!D78+IVTR2018!D78</f>
        <v>169730</v>
      </c>
      <c r="E78" s="19"/>
      <c r="F78" s="47" t="s">
        <v>61</v>
      </c>
      <c r="G78" s="48">
        <f>+'ITR18'!G78+IITR18!G78+IIITR2018!G78+IVTR2018!G78</f>
        <v>223014</v>
      </c>
      <c r="H78" s="48">
        <f>+'ITR18'!H78+IITR18!H78+IIITR2018!H78+IVTR2018!H78</f>
        <v>213486448.68309635</v>
      </c>
      <c r="I78" s="51">
        <f>+'ITR18'!I78+IITR18!I78+IIITR2018!I78+IVTR2018!I78</f>
        <v>130745</v>
      </c>
      <c r="K78" s="91" t="s">
        <v>61</v>
      </c>
      <c r="L78" s="92">
        <f t="shared" si="2"/>
        <v>0.22562260665249712</v>
      </c>
      <c r="M78" s="92">
        <f t="shared" si="2"/>
        <v>7.7336653847814629E-2</v>
      </c>
      <c r="N78" s="92">
        <f t="shared" si="2"/>
        <v>0.29817583846418594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f>+'ITR18'!B79+IITR18!B79+IIITR2018!B79+IVTR2018!B79</f>
        <v>273331</v>
      </c>
      <c r="C79" s="32">
        <f>+'ITR18'!C79+IITR18!C79+IIITR2018!C79+IVTR2018!C79</f>
        <v>229996776.26610023</v>
      </c>
      <c r="D79" s="33">
        <f>+'ITR18'!D79+IITR18!D79+IIITR2018!D79+IVTR2018!D79</f>
        <v>169730</v>
      </c>
      <c r="E79" s="19"/>
      <c r="F79" s="68" t="s">
        <v>62</v>
      </c>
      <c r="G79" s="57">
        <f>+'ITR18'!G79+IITR18!G79+IIITR2018!G79+IVTR2018!G79</f>
        <v>223014</v>
      </c>
      <c r="H79" s="57">
        <f>+'ITR18'!H79+IITR18!H79+IIITR2018!H79+IVTR2018!H79</f>
        <v>213486448.68309635</v>
      </c>
      <c r="I79" s="58">
        <f>+'ITR18'!I79+IITR18!I79+IIITR2018!I79+IVTR2018!I79</f>
        <v>130745</v>
      </c>
      <c r="K79" s="13" t="s">
        <v>62</v>
      </c>
      <c r="L79" s="97">
        <f t="shared" si="2"/>
        <v>0.22562260665249712</v>
      </c>
      <c r="M79" s="97">
        <f t="shared" si="2"/>
        <v>7.7336653847814629E-2</v>
      </c>
      <c r="N79" s="98">
        <f t="shared" si="2"/>
        <v>0.29817583846418594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f>+'ITR18'!B81+IITR18!B81+IIITR2018!B81+IVTR2018!B81</f>
        <v>119151</v>
      </c>
      <c r="C81" s="78">
        <f>+'ITR18'!C81+IITR18!C81+IIITR2018!C81+IVTR2018!C81</f>
        <v>138876855.10849863</v>
      </c>
      <c r="D81" s="78">
        <f>+'ITR18'!D81+IITR18!D81+IIITR2018!D81+IVTR2018!D81</f>
        <v>79777</v>
      </c>
      <c r="E81" s="19"/>
      <c r="F81" s="47" t="s">
        <v>63</v>
      </c>
      <c r="G81" s="48">
        <f>+'ITR18'!G81+IITR18!G81+IIITR2018!G81+IVTR2018!G81</f>
        <v>112380</v>
      </c>
      <c r="H81" s="48">
        <f>+'ITR18'!H81+IITR18!H81+IIITR2018!H81+IVTR2018!H81</f>
        <v>120665918.18297644</v>
      </c>
      <c r="I81" s="51">
        <f>+'ITR18'!I81+IITR18!I81+IIITR2018!I81+IVTR2018!I81</f>
        <v>75623</v>
      </c>
      <c r="K81" s="91" t="s">
        <v>63</v>
      </c>
      <c r="L81" s="92">
        <f t="shared" si="2"/>
        <v>6.0250934329951988E-2</v>
      </c>
      <c r="M81" s="92">
        <f t="shared" si="2"/>
        <v>0.15092030293017222</v>
      </c>
      <c r="N81" s="92">
        <f t="shared" si="2"/>
        <v>5.4930378324054896E-2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f>+'ITR18'!B82+IITR18!B82+IIITR2018!B82+IVTR2018!B82</f>
        <v>119151</v>
      </c>
      <c r="C82" s="32">
        <f>+'ITR18'!C82+IITR18!C82+IIITR2018!C82+IVTR2018!C82</f>
        <v>138876855.10849863</v>
      </c>
      <c r="D82" s="33">
        <f>+'ITR18'!D82+IITR18!D82+IIITR2018!D82+IVTR2018!D82</f>
        <v>79777</v>
      </c>
      <c r="E82" s="19"/>
      <c r="F82" s="68" t="s">
        <v>64</v>
      </c>
      <c r="G82" s="57">
        <f>+'ITR18'!G82+IITR18!G82+IIITR2018!G82+IVTR2018!G82</f>
        <v>112380</v>
      </c>
      <c r="H82" s="57">
        <f>+'ITR18'!H82+IITR18!H82+IIITR2018!H82+IVTR2018!H82</f>
        <v>120665918.18297644</v>
      </c>
      <c r="I82" s="58">
        <f>+'ITR18'!I82+IITR18!I82+IIITR2018!I82+IVTR2018!I82</f>
        <v>75623</v>
      </c>
      <c r="K82" s="13" t="s">
        <v>64</v>
      </c>
      <c r="L82" s="97">
        <f t="shared" si="2"/>
        <v>6.0250934329951988E-2</v>
      </c>
      <c r="M82" s="97">
        <f t="shared" si="2"/>
        <v>0.15092030293017222</v>
      </c>
      <c r="N82" s="98">
        <f t="shared" si="2"/>
        <v>5.4930378324054896E-2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f>+'ITR18'!B84+IITR18!B84+IIITR2018!B84+IVTR2018!B84</f>
        <v>200340</v>
      </c>
      <c r="C84" s="78">
        <f>+'ITR18'!C84+IITR18!C84+IIITR2018!C84+IVTR2018!C84</f>
        <v>198673395.75404793</v>
      </c>
      <c r="D84" s="78">
        <f>+'ITR18'!D84+IITR18!D84+IIITR2018!D84+IVTR2018!D84</f>
        <v>148486</v>
      </c>
      <c r="E84" s="19"/>
      <c r="F84" s="47" t="s">
        <v>65</v>
      </c>
      <c r="G84" s="48">
        <f>+'ITR18'!G84+IITR18!G84+IIITR2018!G84+IVTR2018!G84</f>
        <v>188205</v>
      </c>
      <c r="H84" s="48">
        <f>+'ITR18'!H84+IITR18!H84+IIITR2018!H84+IVTR2018!H84</f>
        <v>194434413.38165003</v>
      </c>
      <c r="I84" s="51">
        <f>+'ITR18'!I84+IITR18!I84+IIITR2018!I84+IVTR2018!I84</f>
        <v>134946</v>
      </c>
      <c r="K84" s="91" t="s">
        <v>65</v>
      </c>
      <c r="L84" s="92">
        <f t="shared" si="2"/>
        <v>6.4477564358013773E-2</v>
      </c>
      <c r="M84" s="92">
        <f t="shared" si="2"/>
        <v>2.1801605480596287E-2</v>
      </c>
      <c r="N84" s="92">
        <f t="shared" si="2"/>
        <v>0.10033643086864386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f>+'ITR18'!B85+IITR18!B85+IIITR2018!B85+IVTR2018!B85</f>
        <v>45226</v>
      </c>
      <c r="C85" s="28">
        <f>+'ITR18'!C85+IITR18!C85+IIITR2018!C85+IVTR2018!C85</f>
        <v>50769720.8116832</v>
      </c>
      <c r="D85" s="29">
        <f>+'ITR18'!D85+IITR18!D85+IIITR2018!D85+IVTR2018!D85</f>
        <v>30189</v>
      </c>
      <c r="E85" s="19"/>
      <c r="F85" s="69" t="s">
        <v>66</v>
      </c>
      <c r="G85" s="53">
        <f>+'ITR18'!G85+IITR18!G85+IIITR2018!G85+IVTR2018!G85</f>
        <v>43135</v>
      </c>
      <c r="H85" s="53">
        <f>+'ITR18'!H85+IITR18!H85+IIITR2018!H85+IVTR2018!H85</f>
        <v>52488665.565601982</v>
      </c>
      <c r="I85" s="54">
        <f>+'ITR18'!I85+IITR18!I85+IIITR2018!I85+IVTR2018!I85</f>
        <v>27358</v>
      </c>
      <c r="K85" s="9" t="s">
        <v>66</v>
      </c>
      <c r="L85" s="95">
        <f t="shared" si="2"/>
        <v>4.8475715776052031E-2</v>
      </c>
      <c r="M85" s="95">
        <f t="shared" si="2"/>
        <v>-3.2748875121818233E-2</v>
      </c>
      <c r="N85" s="96">
        <f t="shared" si="2"/>
        <v>0.10347978653410328</v>
      </c>
    </row>
    <row r="86" spans="1:18" ht="13.5" thickBot="1" x14ac:dyDescent="0.25">
      <c r="A86" s="37" t="s">
        <v>67</v>
      </c>
      <c r="B86" s="28">
        <f>+'ITR18'!B86+IITR18!B86+IIITR2018!B86+IVTR2018!B86</f>
        <v>36434</v>
      </c>
      <c r="C86" s="28">
        <f>+'ITR18'!C86+IITR18!C86+IIITR2018!C86+IVTR2018!C86</f>
        <v>37073779.689836383</v>
      </c>
      <c r="D86" s="29">
        <f>+'ITR18'!D86+IITR18!D86+IIITR2018!D86+IVTR2018!D86</f>
        <v>27343</v>
      </c>
      <c r="E86" s="19"/>
      <c r="F86" s="64" t="s">
        <v>67</v>
      </c>
      <c r="G86" s="72">
        <f>+'ITR18'!G86+IITR18!G86+IIITR2018!G86+IVTR2018!G86</f>
        <v>36373</v>
      </c>
      <c r="H86" s="72">
        <f>+'ITR18'!H86+IITR18!H86+IIITR2018!H86+IVTR2018!H86</f>
        <v>35084964.580281213</v>
      </c>
      <c r="I86" s="73">
        <f>+'ITR18'!I86+IITR18!I86+IIITR2018!I86+IVTR2018!I86</f>
        <v>27661</v>
      </c>
      <c r="K86" s="10" t="s">
        <v>67</v>
      </c>
      <c r="L86" s="95">
        <f t="shared" si="2"/>
        <v>1.6770681549500566E-3</v>
      </c>
      <c r="M86" s="95">
        <f t="shared" si="2"/>
        <v>5.6685680984638775E-2</v>
      </c>
      <c r="N86" s="96">
        <f t="shared" si="2"/>
        <v>-1.1496330573732005E-2</v>
      </c>
    </row>
    <row r="87" spans="1:18" ht="13.5" thickBot="1" x14ac:dyDescent="0.25">
      <c r="A87" s="38" t="s">
        <v>68</v>
      </c>
      <c r="B87" s="32">
        <f>+'ITR18'!B87+IITR18!B87+IIITR2018!B87+IVTR2018!B87</f>
        <v>118680</v>
      </c>
      <c r="C87" s="32">
        <f>+'ITR18'!C87+IITR18!C87+IIITR2018!C87+IVTR2018!C87</f>
        <v>110829895.25252837</v>
      </c>
      <c r="D87" s="33">
        <f>+'ITR18'!D87+IITR18!D87+IIITR2018!D87+IVTR2018!D87</f>
        <v>90954</v>
      </c>
      <c r="E87" s="19"/>
      <c r="F87" s="65" t="s">
        <v>68</v>
      </c>
      <c r="G87" s="70">
        <f>+'ITR18'!G87+IITR18!G87+IIITR2018!G87+IVTR2018!G87</f>
        <v>108697</v>
      </c>
      <c r="H87" s="70">
        <f>+'ITR18'!H87+IITR18!H87+IIITR2018!H87+IVTR2018!H87</f>
        <v>106860783.23576683</v>
      </c>
      <c r="I87" s="71">
        <f>+'ITR18'!I87+IITR18!I87+IIITR2018!I87+IVTR2018!I87</f>
        <v>79927</v>
      </c>
      <c r="K87" s="11" t="s">
        <v>68</v>
      </c>
      <c r="L87" s="97">
        <f t="shared" si="2"/>
        <v>9.1842461153481603E-2</v>
      </c>
      <c r="M87" s="97">
        <f t="shared" si="2"/>
        <v>3.7142831042183966E-2</v>
      </c>
      <c r="N87" s="98">
        <f t="shared" si="2"/>
        <v>0.13796339159483018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f>+'ITR18'!B89+IITR18!B89+IIITR2018!B89+IVTR2018!B89</f>
        <v>34650</v>
      </c>
      <c r="C89" s="78">
        <f>+'ITR18'!C89+IITR18!C89+IIITR2018!C89+IVTR2018!C89</f>
        <v>33527259.321507651</v>
      </c>
      <c r="D89" s="78">
        <f>+'ITR18'!D89+IITR18!D89+IIITR2018!D89+IVTR2018!D89</f>
        <v>24650</v>
      </c>
      <c r="E89" s="19"/>
      <c r="F89" s="50" t="s">
        <v>69</v>
      </c>
      <c r="G89" s="48">
        <f>+'ITR18'!G89+IITR18!G89+IIITR2018!G89+IVTR2018!G89</f>
        <v>32591</v>
      </c>
      <c r="H89" s="48">
        <f>+'ITR18'!H89+IITR18!H89+IIITR2018!H89+IVTR2018!H89</f>
        <v>31384355.413203057</v>
      </c>
      <c r="I89" s="51">
        <f>+'ITR18'!I89+IITR18!I89+IIITR2018!I89+IVTR2018!I89</f>
        <v>22401</v>
      </c>
      <c r="K89" s="94" t="s">
        <v>69</v>
      </c>
      <c r="L89" s="92">
        <f t="shared" si="2"/>
        <v>6.3176950691908873E-2</v>
      </c>
      <c r="M89" s="92">
        <f t="shared" si="2"/>
        <v>6.827936658540068E-2</v>
      </c>
      <c r="N89" s="92">
        <f t="shared" si="2"/>
        <v>0.10039730369179956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f>+'ITR18'!B90+IITR18!B90+IIITR2018!B90+IVTR2018!B90</f>
        <v>34650</v>
      </c>
      <c r="C90" s="32">
        <f>+'ITR18'!C90+IITR18!C90+IIITR2018!C90+IVTR2018!C90</f>
        <v>33527259.321507651</v>
      </c>
      <c r="D90" s="33">
        <f>+'ITR18'!D90+IITR18!D90+IIITR2018!D90+IVTR2018!D90</f>
        <v>24650</v>
      </c>
      <c r="E90" s="19"/>
      <c r="F90" s="67" t="s">
        <v>70</v>
      </c>
      <c r="G90" s="57">
        <f>+'ITR18'!G90+IITR18!G90+IIITR2018!G90+IVTR2018!G90</f>
        <v>32591</v>
      </c>
      <c r="H90" s="57">
        <f>+'ITR18'!H90+IITR18!H90+IIITR2018!H90+IVTR2018!H90</f>
        <v>31384355.413203057</v>
      </c>
      <c r="I90" s="58">
        <f>+'ITR18'!I90+IITR18!I90+IIITR2018!I90+IVTR2018!I90</f>
        <v>22401</v>
      </c>
      <c r="K90" s="12" t="s">
        <v>70</v>
      </c>
      <c r="L90" s="97">
        <f t="shared" si="2"/>
        <v>6.3176950691908873E-2</v>
      </c>
      <c r="M90" s="97">
        <f t="shared" si="2"/>
        <v>6.827936658540068E-2</v>
      </c>
      <c r="N90" s="98">
        <f t="shared" si="2"/>
        <v>0.10039730369179956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25" right="0.25" top="0.75" bottom="0.75" header="0.3" footer="0.3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P7" sqref="P7"/>
    </sheetView>
  </sheetViews>
  <sheetFormatPr baseColWidth="10" defaultRowHeight="15" x14ac:dyDescent="0.25"/>
  <sheetData>
    <row r="2" spans="1:16" x14ac:dyDescent="0.25">
      <c r="B2" t="s">
        <v>104</v>
      </c>
      <c r="F2" t="s">
        <v>107</v>
      </c>
      <c r="J2" t="s">
        <v>106</v>
      </c>
      <c r="N2" t="s">
        <v>105</v>
      </c>
    </row>
    <row r="3" spans="1:16" ht="15.75" thickBot="1" x14ac:dyDescent="0.3"/>
    <row r="4" spans="1:16" ht="15.75" thickBot="1" x14ac:dyDescent="0.3">
      <c r="A4" s="26"/>
      <c r="B4" s="88" t="s">
        <v>72</v>
      </c>
      <c r="C4" s="75" t="s">
        <v>0</v>
      </c>
      <c r="D4" s="76" t="s">
        <v>3</v>
      </c>
      <c r="E4" s="26"/>
      <c r="F4" s="88" t="s">
        <v>72</v>
      </c>
      <c r="G4" s="75" t="s">
        <v>0</v>
      </c>
      <c r="H4" s="76" t="s">
        <v>3</v>
      </c>
      <c r="I4" s="26"/>
      <c r="J4" s="88" t="s">
        <v>72</v>
      </c>
      <c r="K4" s="75" t="s">
        <v>0</v>
      </c>
      <c r="L4" s="76" t="s">
        <v>3</v>
      </c>
      <c r="M4" s="26"/>
      <c r="N4" s="88" t="s">
        <v>72</v>
      </c>
      <c r="O4" s="75" t="s">
        <v>0</v>
      </c>
      <c r="P4" s="76" t="s">
        <v>3</v>
      </c>
    </row>
    <row r="5" spans="1:16" ht="15.75" thickBot="1" x14ac:dyDescent="0.3">
      <c r="A5" s="26" t="s">
        <v>108</v>
      </c>
      <c r="B5" s="116">
        <f>B6-'ITR18'!B6</f>
        <v>0</v>
      </c>
      <c r="C5" s="116">
        <f>C6-'ITR18'!C6</f>
        <v>0</v>
      </c>
      <c r="D5" s="116">
        <f>D6-'ITR18'!D6</f>
        <v>0</v>
      </c>
      <c r="E5" s="26"/>
      <c r="F5" s="116">
        <f>F6-IITR18!B6</f>
        <v>0</v>
      </c>
      <c r="G5" s="116">
        <f>G6-IITR18!C6</f>
        <v>0</v>
      </c>
      <c r="H5" s="116">
        <f>H6-IITR18!D6</f>
        <v>0</v>
      </c>
      <c r="I5" s="26"/>
      <c r="J5" s="116">
        <f>J6-IIITR2018!B6</f>
        <v>0</v>
      </c>
      <c r="K5" s="116">
        <f>K6-IIITR2018!C6</f>
        <v>0</v>
      </c>
      <c r="L5" s="116">
        <f>L6-IIITR2018!D6</f>
        <v>0</v>
      </c>
      <c r="M5" s="26"/>
      <c r="N5" s="116">
        <f>N6-'Año 2018'!B6</f>
        <v>0</v>
      </c>
      <c r="O5" s="116">
        <f>O6-'Año 2018'!C6</f>
        <v>0</v>
      </c>
      <c r="P5" s="116">
        <f>P6-'Año 2018'!D6</f>
        <v>0</v>
      </c>
    </row>
    <row r="6" spans="1:16" ht="15.75" thickBot="1" x14ac:dyDescent="0.3">
      <c r="A6" s="77" t="s">
        <v>1</v>
      </c>
      <c r="B6" s="78">
        <f>'Enero 2018'!B6+'Febrero 2018'!B6+'Marzo 2018'!B6</f>
        <v>953435</v>
      </c>
      <c r="C6" s="78">
        <f>'Enero 2018'!C6+'Febrero 2018'!C6+'Marzo 2018'!C6</f>
        <v>945481192.14785886</v>
      </c>
      <c r="D6" s="78">
        <f>'Enero 2018'!D6+'Febrero 2018'!D6+'Marzo 2018'!D6</f>
        <v>623213</v>
      </c>
      <c r="E6" s="77" t="s">
        <v>1</v>
      </c>
      <c r="F6" s="78">
        <f>'Abril 2018'!B6+'Mayo 2018'!B6+'Junio 2018'!B6</f>
        <v>1082896</v>
      </c>
      <c r="G6" s="78">
        <f>'Abril 2018'!C6+'Mayo 2018'!C6+'Junio 2018'!C6</f>
        <v>1048669390.5132213</v>
      </c>
      <c r="H6" s="78">
        <f>'Abril 2018'!D6+'Mayo 2018'!D6+'Junio 2018'!D6</f>
        <v>744037</v>
      </c>
      <c r="I6" s="77" t="s">
        <v>1</v>
      </c>
      <c r="J6" s="78">
        <f>'Julio 2018'!B6+'Agosto 2018'!B6+'Septiembre 2018'!B6</f>
        <v>1095815</v>
      </c>
      <c r="K6" s="78">
        <f>'Julio 2018'!C6+'Agosto 2018'!C6+'Septiembre 2018'!C6</f>
        <v>1067332974.6448127</v>
      </c>
      <c r="L6" s="78">
        <f>'Julio 2018'!D6+'Agosto 2018'!D6+'Septiembre 2018'!D6</f>
        <v>722872</v>
      </c>
      <c r="M6" s="77" t="s">
        <v>1</v>
      </c>
      <c r="N6" s="78">
        <f>B6+F6+J6+'Octubre 2018'!B6+'Noviembre 2018'!B6+'Diciembre 2018'!B6</f>
        <v>4248419</v>
      </c>
      <c r="O6" s="78">
        <f>C6+G6+K6+'Octubre 2018'!C6+'Noviembre 2018'!C6+'Diciembre 2018'!C6</f>
        <v>4086628941.425437</v>
      </c>
      <c r="P6" s="78">
        <f>D6+H6+L6+'Octubre 2018'!D6+'Noviembre 2018'!D6+'Diciembre 2018'!D6</f>
        <v>2846889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</sheetPr>
  <dimension ref="A1:T92"/>
  <sheetViews>
    <sheetView zoomScaleNormal="100" zoomScaleSheetLayoutView="75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78</v>
      </c>
      <c r="B2" s="25">
        <v>2018</v>
      </c>
      <c r="C2" s="24"/>
      <c r="D2" s="24"/>
      <c r="F2" s="42" t="s">
        <v>78</v>
      </c>
      <c r="G2" s="43">
        <v>2017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303792</v>
      </c>
      <c r="C6" s="78">
        <v>302681246.51445633</v>
      </c>
      <c r="D6" s="78">
        <v>187209</v>
      </c>
      <c r="E6" s="19"/>
      <c r="F6" s="47" t="s">
        <v>1</v>
      </c>
      <c r="G6" s="48">
        <v>269564</v>
      </c>
      <c r="H6" s="48">
        <v>264171684.24320665</v>
      </c>
      <c r="I6" s="48">
        <v>169505</v>
      </c>
      <c r="K6" s="91" t="s">
        <v>1</v>
      </c>
      <c r="L6" s="92">
        <v>0.12697541214702257</v>
      </c>
      <c r="M6" s="92">
        <v>0.14577475395052675</v>
      </c>
      <c r="N6" s="92">
        <v>0.10444529659892043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30549</v>
      </c>
      <c r="C8" s="80">
        <v>26564473.657306235</v>
      </c>
      <c r="D8" s="80">
        <v>19017</v>
      </c>
      <c r="E8" s="19"/>
      <c r="F8" s="50" t="s">
        <v>4</v>
      </c>
      <c r="G8" s="48">
        <v>29276</v>
      </c>
      <c r="H8" s="48">
        <v>21568574.867377132</v>
      </c>
      <c r="I8" s="51">
        <v>20150</v>
      </c>
      <c r="K8" s="94" t="s">
        <v>4</v>
      </c>
      <c r="L8" s="92">
        <v>4.3482716218062656E-2</v>
      </c>
      <c r="M8" s="92">
        <v>0.23162859950869974</v>
      </c>
      <c r="N8" s="92">
        <v>-5.6228287841191049E-2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2595</v>
      </c>
      <c r="C9" s="28">
        <v>1717289.3630138841</v>
      </c>
      <c r="D9" s="29">
        <v>1146</v>
      </c>
      <c r="E9" s="20"/>
      <c r="F9" s="52" t="s">
        <v>5</v>
      </c>
      <c r="G9" s="53">
        <v>2198</v>
      </c>
      <c r="H9" s="53">
        <v>1899542.3699320019</v>
      </c>
      <c r="I9" s="54">
        <v>1237</v>
      </c>
      <c r="K9" s="6" t="s">
        <v>5</v>
      </c>
      <c r="L9" s="95">
        <v>0.18061874431301184</v>
      </c>
      <c r="M9" s="95">
        <v>-9.5945744513528219E-2</v>
      </c>
      <c r="N9" s="95">
        <v>-7.3565076798706497E-2</v>
      </c>
    </row>
    <row r="10" spans="1:18" ht="13.5" thickBot="1" x14ac:dyDescent="0.25">
      <c r="A10" s="30" t="s">
        <v>6</v>
      </c>
      <c r="B10" s="28">
        <v>4302</v>
      </c>
      <c r="C10" s="28">
        <v>4407082.8678541286</v>
      </c>
      <c r="D10" s="29">
        <v>3248</v>
      </c>
      <c r="E10" s="19"/>
      <c r="F10" s="55" t="s">
        <v>6</v>
      </c>
      <c r="G10" s="72">
        <v>7706</v>
      </c>
      <c r="H10" s="72">
        <v>4168328.3709698902</v>
      </c>
      <c r="I10" s="73">
        <v>6420</v>
      </c>
      <c r="K10" s="7" t="s">
        <v>6</v>
      </c>
      <c r="L10" s="106">
        <v>-0.44173371398909944</v>
      </c>
      <c r="M10" s="106">
        <v>5.7278236174249653E-2</v>
      </c>
      <c r="N10" s="108">
        <v>-0.49408099688473517</v>
      </c>
    </row>
    <row r="11" spans="1:18" ht="13.5" thickBot="1" x14ac:dyDescent="0.25">
      <c r="A11" s="30" t="s">
        <v>7</v>
      </c>
      <c r="B11" s="28">
        <v>1547</v>
      </c>
      <c r="C11" s="28">
        <v>1885778.1542990878</v>
      </c>
      <c r="D11" s="29">
        <v>830</v>
      </c>
      <c r="E11" s="19"/>
      <c r="F11" s="55" t="s">
        <v>7</v>
      </c>
      <c r="G11" s="72">
        <v>1571</v>
      </c>
      <c r="H11" s="72">
        <v>1820270.6324409097</v>
      </c>
      <c r="I11" s="73">
        <v>920</v>
      </c>
      <c r="K11" s="7" t="s">
        <v>7</v>
      </c>
      <c r="L11" s="106">
        <v>-1.5276893698281335E-2</v>
      </c>
      <c r="M11" s="106">
        <v>3.5987792524200257E-2</v>
      </c>
      <c r="N11" s="108">
        <v>-9.7826086956521729E-2</v>
      </c>
    </row>
    <row r="12" spans="1:18" ht="13.5" thickBot="1" x14ac:dyDescent="0.25">
      <c r="A12" s="30" t="s">
        <v>8</v>
      </c>
      <c r="B12" s="28">
        <v>1888</v>
      </c>
      <c r="C12" s="28">
        <v>1435166.5178970834</v>
      </c>
      <c r="D12" s="29">
        <v>1327</v>
      </c>
      <c r="E12" s="19"/>
      <c r="F12" s="55" t="s">
        <v>8</v>
      </c>
      <c r="G12" s="72">
        <v>1684</v>
      </c>
      <c r="H12" s="72">
        <v>1154608.61139641</v>
      </c>
      <c r="I12" s="73">
        <v>1204</v>
      </c>
      <c r="K12" s="7" t="s">
        <v>8</v>
      </c>
      <c r="L12" s="106">
        <v>0.12114014251781469</v>
      </c>
      <c r="M12" s="106">
        <v>0.24298961893360582</v>
      </c>
      <c r="N12" s="108">
        <v>0.10215946843853829</v>
      </c>
    </row>
    <row r="13" spans="1:18" ht="13.5" thickBot="1" x14ac:dyDescent="0.25">
      <c r="A13" s="30" t="s">
        <v>9</v>
      </c>
      <c r="B13" s="28">
        <v>3391</v>
      </c>
      <c r="C13" s="28">
        <v>1437185.2800819399</v>
      </c>
      <c r="D13" s="29">
        <v>2336</v>
      </c>
      <c r="E13" s="19"/>
      <c r="F13" s="55" t="s">
        <v>9</v>
      </c>
      <c r="G13" s="72">
        <v>2286</v>
      </c>
      <c r="H13" s="72">
        <v>1014349.6298936462</v>
      </c>
      <c r="I13" s="73">
        <v>1744</v>
      </c>
      <c r="K13" s="7" t="s">
        <v>9</v>
      </c>
      <c r="L13" s="106">
        <v>0.48337707786526685</v>
      </c>
      <c r="M13" s="106">
        <v>0.41685395028204186</v>
      </c>
      <c r="N13" s="108">
        <v>0.33944954128440363</v>
      </c>
    </row>
    <row r="14" spans="1:18" ht="13.5" thickBot="1" x14ac:dyDescent="0.25">
      <c r="A14" s="30" t="s">
        <v>10</v>
      </c>
      <c r="B14" s="28">
        <v>1275</v>
      </c>
      <c r="C14" s="28">
        <v>1677630.776182333</v>
      </c>
      <c r="D14" s="29">
        <v>614</v>
      </c>
      <c r="E14" s="19"/>
      <c r="F14" s="55" t="s">
        <v>10</v>
      </c>
      <c r="G14" s="72">
        <v>1313</v>
      </c>
      <c r="H14" s="72">
        <v>1366553.732973302</v>
      </c>
      <c r="I14" s="73">
        <v>662</v>
      </c>
      <c r="K14" s="7" t="s">
        <v>10</v>
      </c>
      <c r="L14" s="106">
        <v>-2.894135567402889E-2</v>
      </c>
      <c r="M14" s="106">
        <v>0.22763615926920044</v>
      </c>
      <c r="N14" s="108">
        <v>-7.2507552870090586E-2</v>
      </c>
    </row>
    <row r="15" spans="1:18" ht="13.5" thickBot="1" x14ac:dyDescent="0.25">
      <c r="A15" s="30" t="s">
        <v>11</v>
      </c>
      <c r="B15" s="28">
        <v>4559</v>
      </c>
      <c r="C15" s="28">
        <v>4122549.7273833114</v>
      </c>
      <c r="D15" s="29">
        <v>2767</v>
      </c>
      <c r="E15" s="19"/>
      <c r="F15" s="55" t="s">
        <v>11</v>
      </c>
      <c r="G15" s="72">
        <v>3806</v>
      </c>
      <c r="H15" s="72">
        <v>3539358.3333109496</v>
      </c>
      <c r="I15" s="73">
        <v>2520</v>
      </c>
      <c r="K15" s="7" t="s">
        <v>11</v>
      </c>
      <c r="L15" s="106">
        <v>0.1978455070940619</v>
      </c>
      <c r="M15" s="106">
        <v>0.16477319874159391</v>
      </c>
      <c r="N15" s="108">
        <v>9.8015873015873112E-2</v>
      </c>
    </row>
    <row r="16" spans="1:18" ht="13.5" thickBot="1" x14ac:dyDescent="0.25">
      <c r="A16" s="31" t="s">
        <v>12</v>
      </c>
      <c r="B16" s="32">
        <v>10992</v>
      </c>
      <c r="C16" s="32">
        <v>9881790.9705944676</v>
      </c>
      <c r="D16" s="33">
        <v>6749</v>
      </c>
      <c r="E16" s="19"/>
      <c r="F16" s="56" t="s">
        <v>12</v>
      </c>
      <c r="G16" s="102">
        <v>8712</v>
      </c>
      <c r="H16" s="102">
        <v>6605563.186460021</v>
      </c>
      <c r="I16" s="103">
        <v>5443</v>
      </c>
      <c r="K16" s="8" t="s">
        <v>12</v>
      </c>
      <c r="L16" s="109">
        <v>0.26170798898071634</v>
      </c>
      <c r="M16" s="109">
        <v>0.49598008400706939</v>
      </c>
      <c r="N16" s="110">
        <v>0.23994120889215509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14322</v>
      </c>
      <c r="C18" s="82">
        <v>15696892.692177095</v>
      </c>
      <c r="D18" s="82">
        <v>8237</v>
      </c>
      <c r="E18" s="19"/>
      <c r="F18" s="61" t="s">
        <v>13</v>
      </c>
      <c r="G18" s="62">
        <v>12784</v>
      </c>
      <c r="H18" s="62">
        <v>13749223.260296293</v>
      </c>
      <c r="I18" s="63">
        <v>7904</v>
      </c>
      <c r="K18" s="100" t="s">
        <v>13</v>
      </c>
      <c r="L18" s="101">
        <v>0.12030663329161451</v>
      </c>
      <c r="M18" s="101">
        <v>0.14165668816398513</v>
      </c>
      <c r="N18" s="113">
        <v>4.2130566801619418E-2</v>
      </c>
    </row>
    <row r="19" spans="1:18" ht="13.5" thickBot="1" x14ac:dyDescent="0.25">
      <c r="A19" s="36" t="s">
        <v>14</v>
      </c>
      <c r="B19" s="119">
        <v>650</v>
      </c>
      <c r="C19" s="119">
        <v>1270704.8700775146</v>
      </c>
      <c r="D19" s="120">
        <v>181</v>
      </c>
      <c r="E19" s="19"/>
      <c r="F19" s="64" t="s">
        <v>14</v>
      </c>
      <c r="G19" s="123">
        <v>1046</v>
      </c>
      <c r="H19" s="123">
        <v>964855.90990132326</v>
      </c>
      <c r="I19" s="124">
        <v>708</v>
      </c>
      <c r="K19" s="9" t="s">
        <v>14</v>
      </c>
      <c r="L19" s="127">
        <v>-0.37858508604206498</v>
      </c>
      <c r="M19" s="127">
        <v>0.31698925926408106</v>
      </c>
      <c r="N19" s="129">
        <v>-0.74435028248587565</v>
      </c>
    </row>
    <row r="20" spans="1:18" ht="13.5" thickBot="1" x14ac:dyDescent="0.25">
      <c r="A20" s="37" t="s">
        <v>15</v>
      </c>
      <c r="B20" s="119">
        <v>1238</v>
      </c>
      <c r="C20" s="119">
        <v>1208590.07</v>
      </c>
      <c r="D20" s="120">
        <v>873</v>
      </c>
      <c r="E20" s="19"/>
      <c r="F20" s="64" t="s">
        <v>15</v>
      </c>
      <c r="G20" s="123">
        <v>921</v>
      </c>
      <c r="H20" s="123">
        <v>786083.79</v>
      </c>
      <c r="I20" s="124">
        <v>640</v>
      </c>
      <c r="K20" s="10" t="s">
        <v>15</v>
      </c>
      <c r="L20" s="127">
        <v>0.34419109663409331</v>
      </c>
      <c r="M20" s="127">
        <v>0.53748249916208035</v>
      </c>
      <c r="N20" s="129">
        <v>0.36406249999999996</v>
      </c>
    </row>
    <row r="21" spans="1:18" ht="13.5" thickBot="1" x14ac:dyDescent="0.25">
      <c r="A21" s="38" t="s">
        <v>16</v>
      </c>
      <c r="B21" s="121">
        <v>12434</v>
      </c>
      <c r="C21" s="121">
        <v>13217597.752099579</v>
      </c>
      <c r="D21" s="122">
        <v>7183</v>
      </c>
      <c r="E21" s="19"/>
      <c r="F21" s="65" t="s">
        <v>16</v>
      </c>
      <c r="G21" s="125">
        <v>10817</v>
      </c>
      <c r="H21" s="125">
        <v>11998283.560394969</v>
      </c>
      <c r="I21" s="126">
        <v>6556</v>
      </c>
      <c r="K21" s="11" t="s">
        <v>16</v>
      </c>
      <c r="L21" s="128">
        <v>0.14948691873902198</v>
      </c>
      <c r="M21" s="128">
        <v>0.10162405193768165</v>
      </c>
      <c r="N21" s="130">
        <v>9.5637583892617339E-2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4486</v>
      </c>
      <c r="C23" s="78">
        <v>5922771.9097570945</v>
      </c>
      <c r="D23" s="78">
        <v>2519</v>
      </c>
      <c r="E23" s="19"/>
      <c r="F23" s="50" t="s">
        <v>17</v>
      </c>
      <c r="G23" s="48">
        <v>4105</v>
      </c>
      <c r="H23" s="48">
        <v>5021126.280584489</v>
      </c>
      <c r="I23" s="51">
        <v>2462</v>
      </c>
      <c r="K23" s="94" t="s">
        <v>17</v>
      </c>
      <c r="L23" s="92">
        <v>9.2813641900121757E-2</v>
      </c>
      <c r="M23" s="92">
        <v>0.17957039492495075</v>
      </c>
      <c r="N23" s="92">
        <v>2.3151909017059324E-2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4486</v>
      </c>
      <c r="C24" s="32">
        <v>5922771.9097570945</v>
      </c>
      <c r="D24" s="33">
        <v>2519</v>
      </c>
      <c r="E24" s="19"/>
      <c r="F24" s="67" t="s">
        <v>18</v>
      </c>
      <c r="G24" s="57">
        <v>4105</v>
      </c>
      <c r="H24" s="57">
        <v>5021126.280584489</v>
      </c>
      <c r="I24" s="58">
        <v>2462</v>
      </c>
      <c r="K24" s="12" t="s">
        <v>18</v>
      </c>
      <c r="L24" s="97">
        <v>9.2813641900121757E-2</v>
      </c>
      <c r="M24" s="97">
        <v>0.17957039492495075</v>
      </c>
      <c r="N24" s="98">
        <v>2.3151909017059324E-2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1660</v>
      </c>
      <c r="C26" s="78">
        <v>895910.94006919907</v>
      </c>
      <c r="D26" s="78">
        <v>1336</v>
      </c>
      <c r="E26" s="19"/>
      <c r="F26" s="47" t="s">
        <v>19</v>
      </c>
      <c r="G26" s="48">
        <v>1426</v>
      </c>
      <c r="H26" s="48">
        <v>767117.12075944943</v>
      </c>
      <c r="I26" s="51">
        <v>1142</v>
      </c>
      <c r="K26" s="91" t="s">
        <v>19</v>
      </c>
      <c r="L26" s="92">
        <v>0.16409537166900412</v>
      </c>
      <c r="M26" s="92">
        <v>0.1678932927246406</v>
      </c>
      <c r="N26" s="92">
        <v>0.16987740805604212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1660</v>
      </c>
      <c r="C27" s="32">
        <v>895910.94006919907</v>
      </c>
      <c r="D27" s="33">
        <v>1336</v>
      </c>
      <c r="E27" s="19"/>
      <c r="F27" s="68" t="s">
        <v>20</v>
      </c>
      <c r="G27" s="57">
        <v>1426</v>
      </c>
      <c r="H27" s="57">
        <v>767117.12075944943</v>
      </c>
      <c r="I27" s="58">
        <v>1142</v>
      </c>
      <c r="K27" s="13" t="s">
        <v>20</v>
      </c>
      <c r="L27" s="97">
        <v>0.16409537166900412</v>
      </c>
      <c r="M27" s="97">
        <v>0.1678932927246406</v>
      </c>
      <c r="N27" s="98">
        <v>0.16987740805604212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12327</v>
      </c>
      <c r="C29" s="78">
        <v>7493859.496334495</v>
      </c>
      <c r="D29" s="78">
        <v>9109</v>
      </c>
      <c r="E29" s="19"/>
      <c r="F29" s="47" t="s">
        <v>21</v>
      </c>
      <c r="G29" s="48">
        <v>12367</v>
      </c>
      <c r="H29" s="48">
        <v>6934301.8101078793</v>
      </c>
      <c r="I29" s="51">
        <v>9311</v>
      </c>
      <c r="K29" s="91" t="s">
        <v>21</v>
      </c>
      <c r="L29" s="92">
        <v>-3.2344141667340898E-3</v>
      </c>
      <c r="M29" s="92">
        <v>8.0694163817757181E-2</v>
      </c>
      <c r="N29" s="92">
        <v>-2.169476962732253E-2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5399</v>
      </c>
      <c r="C30" s="28">
        <v>3538214.9649702837</v>
      </c>
      <c r="D30" s="29">
        <v>3942</v>
      </c>
      <c r="E30" s="19"/>
      <c r="F30" s="69" t="s">
        <v>22</v>
      </c>
      <c r="G30" s="53">
        <v>5277</v>
      </c>
      <c r="H30" s="53">
        <v>3158178.4698213958</v>
      </c>
      <c r="I30" s="54">
        <v>3973</v>
      </c>
      <c r="K30" s="14" t="s">
        <v>22</v>
      </c>
      <c r="L30" s="95">
        <v>2.3119196513170293E-2</v>
      </c>
      <c r="M30" s="95">
        <v>0.12033407826074494</v>
      </c>
      <c r="N30" s="96">
        <v>-7.8026680090611533E-3</v>
      </c>
    </row>
    <row r="31" spans="1:18" ht="13.5" thickBot="1" x14ac:dyDescent="0.25">
      <c r="A31" s="87" t="s">
        <v>23</v>
      </c>
      <c r="B31" s="32">
        <v>6928</v>
      </c>
      <c r="C31" s="32">
        <v>3955644.5313642118</v>
      </c>
      <c r="D31" s="33">
        <v>5167</v>
      </c>
      <c r="E31" s="19"/>
      <c r="F31" s="69" t="s">
        <v>23</v>
      </c>
      <c r="G31" s="70">
        <v>7090</v>
      </c>
      <c r="H31" s="70">
        <v>3776123.340286484</v>
      </c>
      <c r="I31" s="71">
        <v>5338</v>
      </c>
      <c r="K31" s="15" t="s">
        <v>23</v>
      </c>
      <c r="L31" s="97">
        <v>-2.2849083215796928E-2</v>
      </c>
      <c r="M31" s="97">
        <v>4.7541135418555536E-2</v>
      </c>
      <c r="N31" s="98">
        <v>-3.2034469838891022E-2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8378</v>
      </c>
      <c r="C33" s="78">
        <v>7535928.1805230128</v>
      </c>
      <c r="D33" s="78">
        <v>4789</v>
      </c>
      <c r="E33" s="19"/>
      <c r="F33" s="50" t="s">
        <v>24</v>
      </c>
      <c r="G33" s="48">
        <v>6591</v>
      </c>
      <c r="H33" s="48">
        <v>5899398.2549648806</v>
      </c>
      <c r="I33" s="51">
        <v>3862</v>
      </c>
      <c r="K33" s="94" t="s">
        <v>24</v>
      </c>
      <c r="L33" s="92">
        <v>0.27112729479593378</v>
      </c>
      <c r="M33" s="92">
        <v>0.27740624633721644</v>
      </c>
      <c r="N33" s="92">
        <v>0.24003107198342821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8378</v>
      </c>
      <c r="C34" s="32">
        <v>7535928.1805230128</v>
      </c>
      <c r="D34" s="33">
        <v>4789</v>
      </c>
      <c r="E34" s="19"/>
      <c r="F34" s="67" t="s">
        <v>25</v>
      </c>
      <c r="G34" s="57">
        <v>6591</v>
      </c>
      <c r="H34" s="57">
        <v>5899398.2549648806</v>
      </c>
      <c r="I34" s="58">
        <v>3862</v>
      </c>
      <c r="K34" s="12" t="s">
        <v>25</v>
      </c>
      <c r="L34" s="97">
        <v>0.27112729479593378</v>
      </c>
      <c r="M34" s="97">
        <v>0.27740624633721644</v>
      </c>
      <c r="N34" s="98">
        <v>0.24003107198342821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12245</v>
      </c>
      <c r="C36" s="78">
        <v>12276800.728694849</v>
      </c>
      <c r="D36" s="78">
        <v>8045</v>
      </c>
      <c r="E36" s="19"/>
      <c r="F36" s="47" t="s">
        <v>26</v>
      </c>
      <c r="G36" s="48">
        <v>9407</v>
      </c>
      <c r="H36" s="48">
        <v>10277855.447149105</v>
      </c>
      <c r="I36" s="51">
        <v>6070</v>
      </c>
      <c r="K36" s="91" t="s">
        <v>26</v>
      </c>
      <c r="L36" s="92">
        <v>0.30169023067928147</v>
      </c>
      <c r="M36" s="92">
        <v>0.19449050357097741</v>
      </c>
      <c r="N36" s="107">
        <v>0.32537067545304788</v>
      </c>
    </row>
    <row r="37" spans="1:18" ht="13.5" thickBot="1" x14ac:dyDescent="0.25">
      <c r="A37" s="36" t="s">
        <v>27</v>
      </c>
      <c r="B37" s="32">
        <v>961</v>
      </c>
      <c r="C37" s="32">
        <v>1229511.5589443878</v>
      </c>
      <c r="D37" s="32">
        <v>503</v>
      </c>
      <c r="E37" s="19"/>
      <c r="F37" s="69" t="s">
        <v>27</v>
      </c>
      <c r="G37" s="105">
        <v>800</v>
      </c>
      <c r="H37" s="105">
        <v>1096845.9004007631</v>
      </c>
      <c r="I37" s="105">
        <v>421</v>
      </c>
      <c r="K37" s="9" t="s">
        <v>27</v>
      </c>
      <c r="L37" s="95">
        <v>0.20124999999999993</v>
      </c>
      <c r="M37" s="95">
        <v>0.12095195733069852</v>
      </c>
      <c r="N37" s="96">
        <v>0.19477434679334915</v>
      </c>
    </row>
    <row r="38" spans="1:18" ht="13.5" thickBot="1" x14ac:dyDescent="0.25">
      <c r="A38" s="37" t="s">
        <v>28</v>
      </c>
      <c r="B38" s="32">
        <v>1031</v>
      </c>
      <c r="C38" s="32">
        <v>1464188.0321889403</v>
      </c>
      <c r="D38" s="32">
        <v>394</v>
      </c>
      <c r="E38" s="19"/>
      <c r="F38" s="64" t="s">
        <v>28</v>
      </c>
      <c r="G38" s="105">
        <v>962</v>
      </c>
      <c r="H38" s="105">
        <v>1511189.3072820089</v>
      </c>
      <c r="I38" s="105">
        <v>357</v>
      </c>
      <c r="K38" s="10" t="s">
        <v>28</v>
      </c>
      <c r="L38" s="106">
        <v>7.1725571725571813E-2</v>
      </c>
      <c r="M38" s="106">
        <v>-3.110217552928829E-2</v>
      </c>
      <c r="N38" s="108">
        <v>0.10364145658263313</v>
      </c>
    </row>
    <row r="39" spans="1:18" ht="13.5" thickBot="1" x14ac:dyDescent="0.25">
      <c r="A39" s="37" t="s">
        <v>29</v>
      </c>
      <c r="B39" s="32">
        <v>865</v>
      </c>
      <c r="C39" s="32">
        <v>1120964.219998817</v>
      </c>
      <c r="D39" s="32">
        <v>517</v>
      </c>
      <c r="E39" s="19"/>
      <c r="F39" s="64" t="s">
        <v>29</v>
      </c>
      <c r="G39" s="105">
        <v>755</v>
      </c>
      <c r="H39" s="105">
        <v>991947.93582992104</v>
      </c>
      <c r="I39" s="105">
        <v>430</v>
      </c>
      <c r="K39" s="10" t="s">
        <v>29</v>
      </c>
      <c r="L39" s="106">
        <v>0.14569536423841067</v>
      </c>
      <c r="M39" s="106">
        <v>0.13006356433511135</v>
      </c>
      <c r="N39" s="108">
        <v>0.20232558139534884</v>
      </c>
    </row>
    <row r="40" spans="1:18" ht="13.5" thickBot="1" x14ac:dyDescent="0.25">
      <c r="A40" s="37" t="s">
        <v>30</v>
      </c>
      <c r="B40" s="32">
        <v>6506</v>
      </c>
      <c r="C40" s="32">
        <v>5759014.7487784885</v>
      </c>
      <c r="D40" s="32">
        <v>4600</v>
      </c>
      <c r="E40" s="19"/>
      <c r="F40" s="64" t="s">
        <v>30</v>
      </c>
      <c r="G40" s="105">
        <v>4716</v>
      </c>
      <c r="H40" s="105">
        <v>4460484.0789711559</v>
      </c>
      <c r="I40" s="105">
        <v>3558</v>
      </c>
      <c r="K40" s="10" t="s">
        <v>30</v>
      </c>
      <c r="L40" s="106">
        <v>0.37955894826123826</v>
      </c>
      <c r="M40" s="106">
        <v>0.29111877697966104</v>
      </c>
      <c r="N40" s="108">
        <v>0.29286115795390666</v>
      </c>
    </row>
    <row r="41" spans="1:18" ht="13.5" thickBot="1" x14ac:dyDescent="0.25">
      <c r="A41" s="38" t="s">
        <v>31</v>
      </c>
      <c r="B41" s="32">
        <v>2882</v>
      </c>
      <c r="C41" s="32">
        <v>2703122.1687842151</v>
      </c>
      <c r="D41" s="32">
        <v>2031</v>
      </c>
      <c r="E41" s="19"/>
      <c r="F41" s="65" t="s">
        <v>31</v>
      </c>
      <c r="G41" s="105">
        <v>2174</v>
      </c>
      <c r="H41" s="105">
        <v>2217388.2246652571</v>
      </c>
      <c r="I41" s="105">
        <v>1304</v>
      </c>
      <c r="K41" s="11" t="s">
        <v>31</v>
      </c>
      <c r="L41" s="111">
        <v>0.32566697332106709</v>
      </c>
      <c r="M41" s="111">
        <v>0.21905678884548307</v>
      </c>
      <c r="N41" s="112">
        <v>0.55751533742331283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21101</v>
      </c>
      <c r="C43" s="78">
        <v>19802393.682809964</v>
      </c>
      <c r="D43" s="78">
        <v>14247</v>
      </c>
      <c r="E43" s="19"/>
      <c r="F43" s="47" t="s">
        <v>32</v>
      </c>
      <c r="G43" s="48">
        <v>18242</v>
      </c>
      <c r="H43" s="48">
        <v>17432175.360708542</v>
      </c>
      <c r="I43" s="51">
        <v>11697</v>
      </c>
      <c r="K43" s="91" t="s">
        <v>32</v>
      </c>
      <c r="L43" s="92">
        <v>0.15672623615831593</v>
      </c>
      <c r="M43" s="92">
        <v>0.13596801736195263</v>
      </c>
      <c r="N43" s="92">
        <v>0.21800461656835091</v>
      </c>
    </row>
    <row r="44" spans="1:18" ht="13.5" thickBot="1" x14ac:dyDescent="0.25">
      <c r="A44" s="36" t="s">
        <v>33</v>
      </c>
      <c r="B44" s="119">
        <v>813</v>
      </c>
      <c r="C44" s="119">
        <v>531650.18999999994</v>
      </c>
      <c r="D44" s="120">
        <v>620</v>
      </c>
      <c r="E44" s="132"/>
      <c r="F44" s="133" t="s">
        <v>33</v>
      </c>
      <c r="G44" s="123">
        <v>799</v>
      </c>
      <c r="H44" s="123">
        <v>588731.4778544443</v>
      </c>
      <c r="I44" s="124">
        <v>582</v>
      </c>
      <c r="J44" s="134"/>
      <c r="K44" s="135" t="s">
        <v>33</v>
      </c>
      <c r="L44" s="140">
        <v>1.7521902377972465E-2</v>
      </c>
      <c r="M44" s="140">
        <v>-9.6956405426918413E-2</v>
      </c>
      <c r="N44" s="141">
        <v>6.5292096219931262E-2</v>
      </c>
    </row>
    <row r="45" spans="1:18" ht="13.5" thickBot="1" x14ac:dyDescent="0.25">
      <c r="A45" s="37" t="s">
        <v>34</v>
      </c>
      <c r="B45" s="119">
        <v>3574</v>
      </c>
      <c r="C45" s="119">
        <v>4582714.7049027504</v>
      </c>
      <c r="D45" s="120">
        <v>2139</v>
      </c>
      <c r="E45" s="132"/>
      <c r="F45" s="136" t="s">
        <v>34</v>
      </c>
      <c r="G45" s="123">
        <v>3126</v>
      </c>
      <c r="H45" s="123">
        <v>3531240.4530748599</v>
      </c>
      <c r="I45" s="124">
        <v>1910</v>
      </c>
      <c r="J45" s="134"/>
      <c r="K45" s="137" t="s">
        <v>34</v>
      </c>
      <c r="L45" s="127">
        <v>0.14331413947536786</v>
      </c>
      <c r="M45" s="127">
        <v>0.29776342500616448</v>
      </c>
      <c r="N45" s="129">
        <v>0.11989528795811522</v>
      </c>
    </row>
    <row r="46" spans="1:18" ht="13.5" thickBot="1" x14ac:dyDescent="0.25">
      <c r="A46" s="37" t="s">
        <v>35</v>
      </c>
      <c r="B46" s="119">
        <v>897</v>
      </c>
      <c r="C46" s="119">
        <v>765315.86250536004</v>
      </c>
      <c r="D46" s="120">
        <v>591</v>
      </c>
      <c r="E46" s="132"/>
      <c r="F46" s="136" t="s">
        <v>35</v>
      </c>
      <c r="G46" s="123">
        <v>891</v>
      </c>
      <c r="H46" s="123">
        <v>532232.08144453005</v>
      </c>
      <c r="I46" s="124">
        <v>726</v>
      </c>
      <c r="J46" s="134"/>
      <c r="K46" s="137" t="s">
        <v>35</v>
      </c>
      <c r="L46" s="127">
        <v>6.7340067340067034E-3</v>
      </c>
      <c r="M46" s="127">
        <v>0.43793636119832868</v>
      </c>
      <c r="N46" s="129">
        <v>-0.18595041322314054</v>
      </c>
    </row>
    <row r="47" spans="1:18" ht="13.5" thickBot="1" x14ac:dyDescent="0.25">
      <c r="A47" s="37" t="s">
        <v>36</v>
      </c>
      <c r="B47" s="119">
        <v>4765</v>
      </c>
      <c r="C47" s="119">
        <v>4523620.5013498943</v>
      </c>
      <c r="D47" s="120">
        <v>3323</v>
      </c>
      <c r="E47" s="132"/>
      <c r="F47" s="136" t="s">
        <v>36</v>
      </c>
      <c r="G47" s="123">
        <v>4492</v>
      </c>
      <c r="H47" s="123">
        <v>4383618.4619601574</v>
      </c>
      <c r="I47" s="124">
        <v>3085</v>
      </c>
      <c r="J47" s="134"/>
      <c r="K47" s="137" t="s">
        <v>36</v>
      </c>
      <c r="L47" s="127">
        <v>6.0774710596616099E-2</v>
      </c>
      <c r="M47" s="127">
        <v>3.193755127291209E-2</v>
      </c>
      <c r="N47" s="129">
        <v>7.7147487844408502E-2</v>
      </c>
    </row>
    <row r="48" spans="1:18" ht="13.5" thickBot="1" x14ac:dyDescent="0.25">
      <c r="A48" s="37" t="s">
        <v>37</v>
      </c>
      <c r="B48" s="119">
        <v>1578</v>
      </c>
      <c r="C48" s="119">
        <v>1636737.2601057049</v>
      </c>
      <c r="D48" s="120">
        <v>850</v>
      </c>
      <c r="E48" s="132"/>
      <c r="F48" s="136" t="s">
        <v>37</v>
      </c>
      <c r="G48" s="123">
        <v>1397</v>
      </c>
      <c r="H48" s="123">
        <v>1640444.3698834393</v>
      </c>
      <c r="I48" s="124">
        <v>657</v>
      </c>
      <c r="J48" s="134"/>
      <c r="K48" s="137" t="s">
        <v>37</v>
      </c>
      <c r="L48" s="127">
        <v>0.12956335003579089</v>
      </c>
      <c r="M48" s="127">
        <v>-2.2598204765686969E-3</v>
      </c>
      <c r="N48" s="129">
        <v>0.29375951293759517</v>
      </c>
    </row>
    <row r="49" spans="1:20" ht="13.5" thickBot="1" x14ac:dyDescent="0.25">
      <c r="A49" s="37" t="s">
        <v>38</v>
      </c>
      <c r="B49" s="119">
        <v>2073</v>
      </c>
      <c r="C49" s="119">
        <v>1412894.1665726821</v>
      </c>
      <c r="D49" s="120">
        <v>1644</v>
      </c>
      <c r="E49" s="132"/>
      <c r="F49" s="136" t="s">
        <v>38</v>
      </c>
      <c r="G49" s="123">
        <v>1752</v>
      </c>
      <c r="H49" s="123">
        <v>1355658.5655263299</v>
      </c>
      <c r="I49" s="124">
        <v>1260</v>
      </c>
      <c r="J49" s="134"/>
      <c r="K49" s="137" t="s">
        <v>38</v>
      </c>
      <c r="L49" s="127">
        <v>0.18321917808219168</v>
      </c>
      <c r="M49" s="127">
        <v>4.2219776057056624E-2</v>
      </c>
      <c r="N49" s="129">
        <v>0.30476190476190479</v>
      </c>
    </row>
    <row r="50" spans="1:20" ht="13.5" thickBot="1" x14ac:dyDescent="0.25">
      <c r="A50" s="37" t="s">
        <v>39</v>
      </c>
      <c r="B50" s="119">
        <v>494</v>
      </c>
      <c r="C50" s="119">
        <v>677724.080378599</v>
      </c>
      <c r="D50" s="120">
        <v>259</v>
      </c>
      <c r="E50" s="132"/>
      <c r="F50" s="136" t="s">
        <v>39</v>
      </c>
      <c r="G50" s="123">
        <v>492</v>
      </c>
      <c r="H50" s="123">
        <v>641254.82104698697</v>
      </c>
      <c r="I50" s="124">
        <v>237</v>
      </c>
      <c r="J50" s="134"/>
      <c r="K50" s="137" t="s">
        <v>39</v>
      </c>
      <c r="L50" s="127">
        <v>4.0650406504065817E-3</v>
      </c>
      <c r="M50" s="127">
        <v>5.6871711735543951E-2</v>
      </c>
      <c r="N50" s="129">
        <v>9.2827004219409259E-2</v>
      </c>
    </row>
    <row r="51" spans="1:20" ht="13.5" thickBot="1" x14ac:dyDescent="0.25">
      <c r="A51" s="37" t="s">
        <v>40</v>
      </c>
      <c r="B51" s="119">
        <v>5972</v>
      </c>
      <c r="C51" s="119">
        <v>4958959.0669949697</v>
      </c>
      <c r="D51" s="120">
        <v>4079</v>
      </c>
      <c r="E51" s="132"/>
      <c r="F51" s="136" t="s">
        <v>40</v>
      </c>
      <c r="G51" s="123">
        <v>4496</v>
      </c>
      <c r="H51" s="123">
        <v>4187445.4512554281</v>
      </c>
      <c r="I51" s="124">
        <v>2684</v>
      </c>
      <c r="J51" s="134"/>
      <c r="K51" s="137" t="s">
        <v>40</v>
      </c>
      <c r="L51" s="127">
        <v>0.32829181494661919</v>
      </c>
      <c r="M51" s="127">
        <v>0.1842444575626021</v>
      </c>
      <c r="N51" s="129">
        <v>0.51974664679582716</v>
      </c>
    </row>
    <row r="52" spans="1:20" ht="13.5" thickBot="1" x14ac:dyDescent="0.25">
      <c r="A52" s="38" t="s">
        <v>41</v>
      </c>
      <c r="B52" s="121">
        <v>935</v>
      </c>
      <c r="C52" s="121">
        <v>712777.85000000009</v>
      </c>
      <c r="D52" s="122">
        <v>742</v>
      </c>
      <c r="E52" s="132"/>
      <c r="F52" s="138" t="s">
        <v>41</v>
      </c>
      <c r="G52" s="125">
        <v>797</v>
      </c>
      <c r="H52" s="125">
        <v>571549.67866236554</v>
      </c>
      <c r="I52" s="126">
        <v>556</v>
      </c>
      <c r="J52" s="134"/>
      <c r="K52" s="139" t="s">
        <v>41</v>
      </c>
      <c r="L52" s="128">
        <v>0.17314930991217059</v>
      </c>
      <c r="M52" s="128">
        <v>0.2470969306957882</v>
      </c>
      <c r="N52" s="130">
        <v>0.33453237410071934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64692</v>
      </c>
      <c r="C54" s="78">
        <v>78472877.187491655</v>
      </c>
      <c r="D54" s="78">
        <v>36257</v>
      </c>
      <c r="E54" s="19"/>
      <c r="F54" s="47" t="s">
        <v>42</v>
      </c>
      <c r="G54" s="48">
        <v>52900</v>
      </c>
      <c r="H54" s="48">
        <v>65148036.216365665</v>
      </c>
      <c r="I54" s="51">
        <v>30123</v>
      </c>
      <c r="K54" s="91" t="s">
        <v>42</v>
      </c>
      <c r="L54" s="92">
        <v>0.2229111531190926</v>
      </c>
      <c r="M54" s="92">
        <v>0.20453173641139921</v>
      </c>
      <c r="N54" s="92">
        <v>0.20363177638349428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52597</v>
      </c>
      <c r="C55" s="28">
        <v>65101153.670502394</v>
      </c>
      <c r="D55" s="29">
        <v>29667</v>
      </c>
      <c r="E55" s="19"/>
      <c r="F55" s="69" t="s">
        <v>43</v>
      </c>
      <c r="G55" s="53">
        <v>41955</v>
      </c>
      <c r="H55" s="53">
        <v>52916146.719734579</v>
      </c>
      <c r="I55" s="54">
        <v>23910</v>
      </c>
      <c r="K55" s="9" t="s">
        <v>43</v>
      </c>
      <c r="L55" s="95">
        <v>0.25365272315576215</v>
      </c>
      <c r="M55" s="95">
        <v>0.23027011046939161</v>
      </c>
      <c r="N55" s="96">
        <v>0.2407779171894604</v>
      </c>
      <c r="R55" s="5"/>
      <c r="S55" s="5"/>
      <c r="T55" s="5"/>
    </row>
    <row r="56" spans="1:20" ht="13.5" thickBot="1" x14ac:dyDescent="0.25">
      <c r="A56" s="37" t="s">
        <v>44</v>
      </c>
      <c r="B56" s="28">
        <v>3367</v>
      </c>
      <c r="C56" s="28">
        <v>3601807.8592163315</v>
      </c>
      <c r="D56" s="29">
        <v>2151</v>
      </c>
      <c r="E56" s="19"/>
      <c r="F56" s="64" t="s">
        <v>44</v>
      </c>
      <c r="G56" s="72">
        <v>3300</v>
      </c>
      <c r="H56" s="72">
        <v>3296930.8761509731</v>
      </c>
      <c r="I56" s="73">
        <v>2191</v>
      </c>
      <c r="K56" s="10" t="s">
        <v>44</v>
      </c>
      <c r="L56" s="95">
        <v>2.0303030303030267E-2</v>
      </c>
      <c r="M56" s="95">
        <v>9.2472967895914637E-2</v>
      </c>
      <c r="N56" s="96">
        <v>-1.8256503879507058E-2</v>
      </c>
      <c r="R56" s="5"/>
      <c r="S56" s="5"/>
      <c r="T56" s="5"/>
    </row>
    <row r="57" spans="1:20" ht="13.5" thickBot="1" x14ac:dyDescent="0.25">
      <c r="A57" s="37" t="s">
        <v>45</v>
      </c>
      <c r="B57" s="28">
        <v>2197</v>
      </c>
      <c r="C57" s="28">
        <v>2678059.9399490189</v>
      </c>
      <c r="D57" s="29">
        <v>824</v>
      </c>
      <c r="E57" s="19"/>
      <c r="F57" s="64" t="s">
        <v>45</v>
      </c>
      <c r="G57" s="72">
        <v>2165</v>
      </c>
      <c r="H57" s="72">
        <v>2519843.3401374607</v>
      </c>
      <c r="I57" s="73">
        <v>1013</v>
      </c>
      <c r="K57" s="10" t="s">
        <v>45</v>
      </c>
      <c r="L57" s="95">
        <v>1.4780600461893778E-2</v>
      </c>
      <c r="M57" s="95">
        <v>6.2788268338509923E-2</v>
      </c>
      <c r="N57" s="96">
        <v>-0.18657453109575517</v>
      </c>
      <c r="R57" s="5"/>
      <c r="S57" s="5"/>
      <c r="T57" s="5"/>
    </row>
    <row r="58" spans="1:20" ht="13.5" thickBot="1" x14ac:dyDescent="0.25">
      <c r="A58" s="38" t="s">
        <v>46</v>
      </c>
      <c r="B58" s="32">
        <v>6531</v>
      </c>
      <c r="C58" s="32">
        <v>7091855.7178239096</v>
      </c>
      <c r="D58" s="33">
        <v>3615</v>
      </c>
      <c r="E58" s="19"/>
      <c r="F58" s="65" t="s">
        <v>46</v>
      </c>
      <c r="G58" s="70">
        <v>5480</v>
      </c>
      <c r="H58" s="70">
        <v>6415115.2803426497</v>
      </c>
      <c r="I58" s="71">
        <v>3009</v>
      </c>
      <c r="K58" s="11" t="s">
        <v>46</v>
      </c>
      <c r="L58" s="97">
        <v>0.19178832116788325</v>
      </c>
      <c r="M58" s="97">
        <v>0.1054915473701532</v>
      </c>
      <c r="N58" s="98">
        <v>0.20139581256231298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29378</v>
      </c>
      <c r="C60" s="78">
        <v>23628095.095059264</v>
      </c>
      <c r="D60" s="78">
        <v>19814</v>
      </c>
      <c r="E60" s="19"/>
      <c r="F60" s="47" t="s">
        <v>47</v>
      </c>
      <c r="G60" s="48">
        <v>29730</v>
      </c>
      <c r="H60" s="48">
        <v>22625239.164649669</v>
      </c>
      <c r="I60" s="51">
        <v>20161</v>
      </c>
      <c r="K60" s="91" t="s">
        <v>47</v>
      </c>
      <c r="L60" s="92">
        <v>-1.1839892364614912E-2</v>
      </c>
      <c r="M60" s="92">
        <v>4.4324655448349404E-2</v>
      </c>
      <c r="N60" s="92">
        <v>-1.7211447844848959E-2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4352</v>
      </c>
      <c r="C61" s="28">
        <v>3667039.2195193386</v>
      </c>
      <c r="D61" s="29">
        <v>2792</v>
      </c>
      <c r="E61" s="19"/>
      <c r="F61" s="69" t="s">
        <v>48</v>
      </c>
      <c r="G61" s="53">
        <v>4296</v>
      </c>
      <c r="H61" s="53">
        <v>3512986.6493925187</v>
      </c>
      <c r="I61" s="54">
        <v>2958</v>
      </c>
      <c r="K61" s="9" t="s">
        <v>48</v>
      </c>
      <c r="L61" s="95">
        <v>1.3035381750465591E-2</v>
      </c>
      <c r="M61" s="95">
        <v>4.3852307310493055E-2</v>
      </c>
      <c r="N61" s="96">
        <v>-5.6118999323867436E-2</v>
      </c>
    </row>
    <row r="62" spans="1:20" ht="13.5" thickBot="1" x14ac:dyDescent="0.25">
      <c r="A62" s="37" t="s">
        <v>49</v>
      </c>
      <c r="B62" s="28">
        <v>3645</v>
      </c>
      <c r="C62" s="28">
        <v>4989411.58027953</v>
      </c>
      <c r="D62" s="29">
        <v>1243</v>
      </c>
      <c r="E62" s="19"/>
      <c r="F62" s="64" t="s">
        <v>49</v>
      </c>
      <c r="G62" s="72">
        <v>3846</v>
      </c>
      <c r="H62" s="72">
        <v>4713088.5120943831</v>
      </c>
      <c r="I62" s="73">
        <v>1341</v>
      </c>
      <c r="K62" s="10" t="s">
        <v>49</v>
      </c>
      <c r="L62" s="95">
        <v>-5.2262090483619295E-2</v>
      </c>
      <c r="M62" s="95">
        <v>5.8628873078887977E-2</v>
      </c>
      <c r="N62" s="96">
        <v>-7.30797912005966E-2</v>
      </c>
    </row>
    <row r="63" spans="1:20" ht="13.5" thickBot="1" x14ac:dyDescent="0.25">
      <c r="A63" s="38" t="s">
        <v>50</v>
      </c>
      <c r="B63" s="32">
        <v>21381</v>
      </c>
      <c r="C63" s="32">
        <v>14971644.295260396</v>
      </c>
      <c r="D63" s="33">
        <v>15779</v>
      </c>
      <c r="E63" s="19"/>
      <c r="F63" s="65" t="s">
        <v>50</v>
      </c>
      <c r="G63" s="70">
        <v>21588</v>
      </c>
      <c r="H63" s="70">
        <v>14399164.003162768</v>
      </c>
      <c r="I63" s="71">
        <v>15862</v>
      </c>
      <c r="K63" s="11" t="s">
        <v>50</v>
      </c>
      <c r="L63" s="97">
        <v>-9.5886603668704495E-3</v>
      </c>
      <c r="M63" s="97">
        <v>3.9757883997423971E-2</v>
      </c>
      <c r="N63" s="98">
        <v>-5.2326314462236567E-3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1596</v>
      </c>
      <c r="C65" s="78">
        <v>1667486.664095039</v>
      </c>
      <c r="D65" s="78">
        <v>793</v>
      </c>
      <c r="E65" s="19"/>
      <c r="F65" s="47" t="s">
        <v>51</v>
      </c>
      <c r="G65" s="48">
        <v>1230</v>
      </c>
      <c r="H65" s="48">
        <v>1140181.2867166642</v>
      </c>
      <c r="I65" s="51">
        <v>733</v>
      </c>
      <c r="K65" s="91" t="s">
        <v>51</v>
      </c>
      <c r="L65" s="92">
        <v>0.29756097560975614</v>
      </c>
      <c r="M65" s="92">
        <v>0.46247503227915243</v>
      </c>
      <c r="N65" s="92">
        <v>8.1855388813096841E-2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903</v>
      </c>
      <c r="C66" s="28">
        <v>1018907.7443446351</v>
      </c>
      <c r="D66" s="29">
        <v>360</v>
      </c>
      <c r="E66" s="19"/>
      <c r="F66" s="69" t="s">
        <v>52</v>
      </c>
      <c r="G66" s="53">
        <v>550</v>
      </c>
      <c r="H66" s="53">
        <v>575280.71747452021</v>
      </c>
      <c r="I66" s="54">
        <v>261</v>
      </c>
      <c r="K66" s="9" t="s">
        <v>52</v>
      </c>
      <c r="L66" s="95">
        <v>0.64181818181818184</v>
      </c>
      <c r="M66" s="95">
        <v>0.77114878596598113</v>
      </c>
      <c r="N66" s="96">
        <v>0.3793103448275863</v>
      </c>
    </row>
    <row r="67" spans="1:18" ht="13.5" thickBot="1" x14ac:dyDescent="0.25">
      <c r="A67" s="38" t="s">
        <v>53</v>
      </c>
      <c r="B67" s="32">
        <v>693</v>
      </c>
      <c r="C67" s="32">
        <v>648578.91975040396</v>
      </c>
      <c r="D67" s="33">
        <v>433</v>
      </c>
      <c r="E67" s="19"/>
      <c r="F67" s="65" t="s">
        <v>53</v>
      </c>
      <c r="G67" s="70">
        <v>680</v>
      </c>
      <c r="H67" s="70">
        <v>564900.569242144</v>
      </c>
      <c r="I67" s="71">
        <v>472</v>
      </c>
      <c r="K67" s="11" t="s">
        <v>53</v>
      </c>
      <c r="L67" s="97">
        <v>1.9117647058823461E-2</v>
      </c>
      <c r="M67" s="97">
        <v>0.14812934357726126</v>
      </c>
      <c r="N67" s="98">
        <v>-8.2627118644067798E-2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15972</v>
      </c>
      <c r="C69" s="78">
        <v>15348766.320755854</v>
      </c>
      <c r="D69" s="78">
        <v>9240</v>
      </c>
      <c r="E69" s="19"/>
      <c r="F69" s="47" t="s">
        <v>54</v>
      </c>
      <c r="G69" s="48">
        <v>14120</v>
      </c>
      <c r="H69" s="48">
        <v>12918977.738561884</v>
      </c>
      <c r="I69" s="51">
        <v>8227</v>
      </c>
      <c r="K69" s="91" t="s">
        <v>54</v>
      </c>
      <c r="L69" s="92">
        <v>0.13116147308781878</v>
      </c>
      <c r="M69" s="92">
        <v>0.18807901301209684</v>
      </c>
      <c r="N69" s="92">
        <v>0.12313115351890125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6426</v>
      </c>
      <c r="C70" s="28">
        <v>5082874.5714373859</v>
      </c>
      <c r="D70" s="29">
        <v>4300</v>
      </c>
      <c r="E70" s="19"/>
      <c r="F70" s="69" t="s">
        <v>55</v>
      </c>
      <c r="G70" s="53">
        <v>5725</v>
      </c>
      <c r="H70" s="53">
        <v>4764503.1871579252</v>
      </c>
      <c r="I70" s="54">
        <v>3569</v>
      </c>
      <c r="K70" s="9" t="s">
        <v>55</v>
      </c>
      <c r="L70" s="95">
        <v>0.12244541484716165</v>
      </c>
      <c r="M70" s="95">
        <v>6.6821528241934658E-2</v>
      </c>
      <c r="N70" s="96">
        <v>0.20481927710843384</v>
      </c>
    </row>
    <row r="71" spans="1:18" ht="13.5" thickBot="1" x14ac:dyDescent="0.25">
      <c r="A71" s="37" t="s">
        <v>56</v>
      </c>
      <c r="B71" s="28">
        <v>755</v>
      </c>
      <c r="C71" s="28">
        <v>693678.21124137798</v>
      </c>
      <c r="D71" s="29">
        <v>413</v>
      </c>
      <c r="E71" s="19"/>
      <c r="F71" s="64" t="s">
        <v>56</v>
      </c>
      <c r="G71" s="72">
        <v>653</v>
      </c>
      <c r="H71" s="72">
        <v>547804.38198103895</v>
      </c>
      <c r="I71" s="73">
        <v>421</v>
      </c>
      <c r="K71" s="10" t="s">
        <v>56</v>
      </c>
      <c r="L71" s="95">
        <v>0.1562021439509953</v>
      </c>
      <c r="M71" s="95">
        <v>0.26628817522928849</v>
      </c>
      <c r="N71" s="96">
        <v>-1.9002375296912066E-2</v>
      </c>
    </row>
    <row r="72" spans="1:18" ht="13.5" thickBot="1" x14ac:dyDescent="0.25">
      <c r="A72" s="37" t="s">
        <v>57</v>
      </c>
      <c r="B72" s="28">
        <v>875</v>
      </c>
      <c r="C72" s="28">
        <v>923571.41864219191</v>
      </c>
      <c r="D72" s="29">
        <v>455</v>
      </c>
      <c r="E72" s="19"/>
      <c r="F72" s="64" t="s">
        <v>57</v>
      </c>
      <c r="G72" s="72">
        <v>646</v>
      </c>
      <c r="H72" s="72">
        <v>705382.19875027705</v>
      </c>
      <c r="I72" s="73">
        <v>306</v>
      </c>
      <c r="K72" s="10" t="s">
        <v>57</v>
      </c>
      <c r="L72" s="95">
        <v>0.3544891640866874</v>
      </c>
      <c r="M72" s="95">
        <v>0.30932056448047573</v>
      </c>
      <c r="N72" s="96">
        <v>0.48692810457516345</v>
      </c>
    </row>
    <row r="73" spans="1:18" ht="13.5" thickBot="1" x14ac:dyDescent="0.25">
      <c r="A73" s="38" t="s">
        <v>58</v>
      </c>
      <c r="B73" s="32">
        <v>7916</v>
      </c>
      <c r="C73" s="32">
        <v>8648642.1194348987</v>
      </c>
      <c r="D73" s="33">
        <v>4072</v>
      </c>
      <c r="E73" s="19"/>
      <c r="F73" s="65" t="s">
        <v>58</v>
      </c>
      <c r="G73" s="70">
        <v>7096</v>
      </c>
      <c r="H73" s="70">
        <v>6901287.9706726409</v>
      </c>
      <c r="I73" s="71">
        <v>3931</v>
      </c>
      <c r="K73" s="11" t="s">
        <v>58</v>
      </c>
      <c r="L73" s="97">
        <v>0.11555806087936871</v>
      </c>
      <c r="M73" s="97">
        <v>0.25319247018639479</v>
      </c>
      <c r="N73" s="98">
        <v>3.5868735690663955E-2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45286</v>
      </c>
      <c r="C75" s="78">
        <v>46159188.297558241</v>
      </c>
      <c r="D75" s="78">
        <v>28465</v>
      </c>
      <c r="E75" s="19"/>
      <c r="F75" s="47" t="s">
        <v>59</v>
      </c>
      <c r="G75" s="48">
        <v>39044</v>
      </c>
      <c r="H75" s="48">
        <v>42926000.142717741</v>
      </c>
      <c r="I75" s="51">
        <v>24116</v>
      </c>
      <c r="K75" s="91" t="s">
        <v>59</v>
      </c>
      <c r="L75" s="92">
        <v>0.15987091486528016</v>
      </c>
      <c r="M75" s="92">
        <v>7.5320042493849604E-2</v>
      </c>
      <c r="N75" s="92">
        <v>0.18033670592138007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45286</v>
      </c>
      <c r="C76" s="32">
        <v>46159188.297558241</v>
      </c>
      <c r="D76" s="33">
        <v>28465</v>
      </c>
      <c r="E76" s="19"/>
      <c r="F76" s="68" t="s">
        <v>60</v>
      </c>
      <c r="G76" s="57">
        <v>39044</v>
      </c>
      <c r="H76" s="57">
        <v>42926000.142717741</v>
      </c>
      <c r="I76" s="58">
        <v>24116</v>
      </c>
      <c r="K76" s="13" t="s">
        <v>60</v>
      </c>
      <c r="L76" s="97">
        <v>0.15987091486528016</v>
      </c>
      <c r="M76" s="97">
        <v>7.5320042493849604E-2</v>
      </c>
      <c r="N76" s="98">
        <v>0.18033670592138007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15099</v>
      </c>
      <c r="C78" s="78">
        <v>12381223.600777641</v>
      </c>
      <c r="D78" s="78">
        <v>7798</v>
      </c>
      <c r="E78" s="19"/>
      <c r="F78" s="47" t="s">
        <v>61</v>
      </c>
      <c r="G78" s="48">
        <v>14002</v>
      </c>
      <c r="H78" s="48">
        <v>12090755.835040128</v>
      </c>
      <c r="I78" s="51">
        <v>7189</v>
      </c>
      <c r="K78" s="91" t="s">
        <v>61</v>
      </c>
      <c r="L78" s="92">
        <v>7.8345950578488699E-2</v>
      </c>
      <c r="M78" s="92">
        <v>2.4023954308605822E-2</v>
      </c>
      <c r="N78" s="92">
        <v>8.4712755598831624E-2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15099</v>
      </c>
      <c r="C79" s="32">
        <v>12381223.600777641</v>
      </c>
      <c r="D79" s="33">
        <v>7798</v>
      </c>
      <c r="E79" s="19"/>
      <c r="F79" s="68" t="s">
        <v>62</v>
      </c>
      <c r="G79" s="57">
        <v>14002</v>
      </c>
      <c r="H79" s="57">
        <v>12090755.835040128</v>
      </c>
      <c r="I79" s="58">
        <v>7189</v>
      </c>
      <c r="K79" s="13" t="s">
        <v>62</v>
      </c>
      <c r="L79" s="97">
        <v>7.8345950578488699E-2</v>
      </c>
      <c r="M79" s="97">
        <v>2.4023954308605822E-2</v>
      </c>
      <c r="N79" s="98">
        <v>8.4712755598831624E-2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3"/>
      <c r="M80" s="93"/>
      <c r="N80" s="93"/>
    </row>
    <row r="81" spans="1:18" ht="13.5" thickBot="1" x14ac:dyDescent="0.25">
      <c r="A81" s="77" t="s">
        <v>63</v>
      </c>
      <c r="B81" s="78">
        <v>10125</v>
      </c>
      <c r="C81" s="78">
        <v>11545383.929177407</v>
      </c>
      <c r="D81" s="78">
        <v>6363</v>
      </c>
      <c r="E81" s="19"/>
      <c r="F81" s="47" t="s">
        <v>63</v>
      </c>
      <c r="G81" s="48">
        <v>7733</v>
      </c>
      <c r="H81" s="48">
        <v>8501926.7421308197</v>
      </c>
      <c r="I81" s="51">
        <v>4930</v>
      </c>
      <c r="K81" s="91" t="s">
        <v>63</v>
      </c>
      <c r="L81" s="92">
        <v>0.30932367774473035</v>
      </c>
      <c r="M81" s="92">
        <v>0.35797264306747167</v>
      </c>
      <c r="N81" s="92">
        <v>0.29066937119675451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10125</v>
      </c>
      <c r="C82" s="32">
        <v>11545383.929177407</v>
      </c>
      <c r="D82" s="33">
        <v>6363</v>
      </c>
      <c r="E82" s="19"/>
      <c r="F82" s="68" t="s">
        <v>64</v>
      </c>
      <c r="G82" s="57">
        <v>7733</v>
      </c>
      <c r="H82" s="57">
        <v>8501926.7421308197</v>
      </c>
      <c r="I82" s="58">
        <v>4930</v>
      </c>
      <c r="K82" s="13" t="s">
        <v>64</v>
      </c>
      <c r="L82" s="97">
        <v>0.30932367774473035</v>
      </c>
      <c r="M82" s="97">
        <v>0.35797264306747167</v>
      </c>
      <c r="N82" s="98">
        <v>0.29066937119675451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14224</v>
      </c>
      <c r="C84" s="78">
        <v>15071419.130468357</v>
      </c>
      <c r="D84" s="78">
        <v>9655</v>
      </c>
      <c r="E84" s="19"/>
      <c r="F84" s="47" t="s">
        <v>65</v>
      </c>
      <c r="G84" s="48">
        <v>14114</v>
      </c>
      <c r="H84" s="48">
        <v>14737076.554113563</v>
      </c>
      <c r="I84" s="51">
        <v>9735</v>
      </c>
      <c r="K84" s="91" t="s">
        <v>65</v>
      </c>
      <c r="L84" s="92">
        <v>7.7936800340088208E-3</v>
      </c>
      <c r="M84" s="92">
        <v>2.2687171036067433E-2</v>
      </c>
      <c r="N84" s="92">
        <v>-8.2177709296353818E-3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3299</v>
      </c>
      <c r="C85" s="28">
        <v>3881977.2187345503</v>
      </c>
      <c r="D85" s="29">
        <v>1982</v>
      </c>
      <c r="E85" s="19"/>
      <c r="F85" s="69" t="s">
        <v>66</v>
      </c>
      <c r="G85" s="53">
        <v>3343</v>
      </c>
      <c r="H85" s="53">
        <v>4239680.7279005032</v>
      </c>
      <c r="I85" s="54">
        <v>2015</v>
      </c>
      <c r="K85" s="9" t="s">
        <v>66</v>
      </c>
      <c r="L85" s="95">
        <v>-1.3161830690996079E-2</v>
      </c>
      <c r="M85" s="95">
        <v>-8.4370388272866026E-2</v>
      </c>
      <c r="N85" s="96">
        <v>-1.6377171215880892E-2</v>
      </c>
    </row>
    <row r="86" spans="1:18" ht="13.5" thickBot="1" x14ac:dyDescent="0.25">
      <c r="A86" s="37" t="s">
        <v>67</v>
      </c>
      <c r="B86" s="28">
        <v>2443</v>
      </c>
      <c r="C86" s="28">
        <v>2779851.58066596</v>
      </c>
      <c r="D86" s="29">
        <v>1610</v>
      </c>
      <c r="E86" s="19"/>
      <c r="F86" s="64" t="s">
        <v>67</v>
      </c>
      <c r="G86" s="72">
        <v>2483</v>
      </c>
      <c r="H86" s="72">
        <v>2434942.1008329489</v>
      </c>
      <c r="I86" s="73">
        <v>1761</v>
      </c>
      <c r="K86" s="10" t="s">
        <v>67</v>
      </c>
      <c r="L86" s="95">
        <v>-1.6109544905356432E-2</v>
      </c>
      <c r="M86" s="95">
        <v>0.14164997176525218</v>
      </c>
      <c r="N86" s="96">
        <v>-8.5746734809767133E-2</v>
      </c>
    </row>
    <row r="87" spans="1:18" ht="13.5" thickBot="1" x14ac:dyDescent="0.25">
      <c r="A87" s="38" t="s">
        <v>68</v>
      </c>
      <c r="B87" s="32">
        <v>8482</v>
      </c>
      <c r="C87" s="32">
        <v>8409590.3310678471</v>
      </c>
      <c r="D87" s="33">
        <v>6063</v>
      </c>
      <c r="E87" s="19"/>
      <c r="F87" s="65" t="s">
        <v>68</v>
      </c>
      <c r="G87" s="70">
        <v>8288</v>
      </c>
      <c r="H87" s="70">
        <v>8062453.7253801106</v>
      </c>
      <c r="I87" s="71">
        <v>5959</v>
      </c>
      <c r="K87" s="11" t="s">
        <v>68</v>
      </c>
      <c r="L87" s="97">
        <v>2.3407335907335902E-2</v>
      </c>
      <c r="M87" s="97">
        <v>4.3055950150135081E-2</v>
      </c>
      <c r="N87" s="98">
        <v>1.7452592716898918E-2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2352</v>
      </c>
      <c r="C89" s="78">
        <v>2217775.0014009378</v>
      </c>
      <c r="D89" s="78">
        <v>1525</v>
      </c>
      <c r="E89" s="19"/>
      <c r="F89" s="50" t="s">
        <v>69</v>
      </c>
      <c r="G89" s="48">
        <v>2493</v>
      </c>
      <c r="H89" s="48">
        <v>2433718.1609627209</v>
      </c>
      <c r="I89" s="51">
        <v>1693</v>
      </c>
      <c r="K89" s="94" t="s">
        <v>69</v>
      </c>
      <c r="L89" s="92">
        <v>-5.6558363417569146E-2</v>
      </c>
      <c r="M89" s="92">
        <v>-8.8729731743613649E-2</v>
      </c>
      <c r="N89" s="92">
        <v>-9.923213230950978E-2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2352</v>
      </c>
      <c r="C90" s="32">
        <v>2217775.0014009378</v>
      </c>
      <c r="D90" s="33">
        <v>1525</v>
      </c>
      <c r="E90" s="19"/>
      <c r="F90" s="67" t="s">
        <v>70</v>
      </c>
      <c r="G90" s="57">
        <v>2493</v>
      </c>
      <c r="H90" s="57">
        <v>2433718.1609627209</v>
      </c>
      <c r="I90" s="58">
        <v>1693</v>
      </c>
      <c r="K90" s="12" t="s">
        <v>70</v>
      </c>
      <c r="L90" s="97">
        <v>-5.6558363417569146E-2</v>
      </c>
      <c r="M90" s="97">
        <v>-8.8729731743613649E-2</v>
      </c>
      <c r="N90" s="98">
        <v>-9.923213230950978E-2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79</v>
      </c>
      <c r="B2" s="25">
        <v>2018</v>
      </c>
      <c r="C2" s="24"/>
      <c r="D2" s="24"/>
      <c r="F2" s="42" t="s">
        <v>79</v>
      </c>
      <c r="G2" s="43">
        <v>2017</v>
      </c>
      <c r="K2" s="1" t="s">
        <v>79</v>
      </c>
      <c r="L2" s="3"/>
      <c r="M2" s="1"/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325818</v>
      </c>
      <c r="C6" s="78">
        <v>323057722.22976965</v>
      </c>
      <c r="D6" s="78">
        <v>206792</v>
      </c>
      <c r="E6" s="19"/>
      <c r="F6" s="47" t="s">
        <v>1</v>
      </c>
      <c r="G6" s="48">
        <v>294818</v>
      </c>
      <c r="H6" s="48">
        <v>303479778.52298516</v>
      </c>
      <c r="I6" s="48">
        <v>192595</v>
      </c>
      <c r="K6" s="91" t="s">
        <v>1</v>
      </c>
      <c r="L6" s="92">
        <v>0.10514961773026066</v>
      </c>
      <c r="M6" s="92">
        <v>6.4511526277200248E-2</v>
      </c>
      <c r="N6" s="92">
        <v>7.3714270879306376E-2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33197</v>
      </c>
      <c r="C8" s="80">
        <v>28490319.902961541</v>
      </c>
      <c r="D8" s="80">
        <v>21545</v>
      </c>
      <c r="E8" s="19"/>
      <c r="F8" s="50" t="s">
        <v>4</v>
      </c>
      <c r="G8" s="48">
        <v>33116</v>
      </c>
      <c r="H8" s="48">
        <v>27303133.57346449</v>
      </c>
      <c r="I8" s="51">
        <v>23751</v>
      </c>
      <c r="K8" s="94" t="s">
        <v>4</v>
      </c>
      <c r="L8" s="92">
        <v>2.4459475782099283E-3</v>
      </c>
      <c r="M8" s="92">
        <v>4.3481687781466105E-2</v>
      </c>
      <c r="N8" s="92">
        <v>-9.2880299776851527E-2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2726</v>
      </c>
      <c r="C9" s="28">
        <v>2040126.7001668548</v>
      </c>
      <c r="D9" s="29">
        <v>1504</v>
      </c>
      <c r="E9" s="20"/>
      <c r="F9" s="52" t="s">
        <v>5</v>
      </c>
      <c r="G9" s="53">
        <v>3161</v>
      </c>
      <c r="H9" s="53">
        <v>2609502.9897264503</v>
      </c>
      <c r="I9" s="54">
        <v>1953</v>
      </c>
      <c r="K9" s="6" t="s">
        <v>5</v>
      </c>
      <c r="L9" s="95">
        <v>-0.13761467889908252</v>
      </c>
      <c r="M9" s="95">
        <v>-0.2181933846411428</v>
      </c>
      <c r="N9" s="95">
        <v>-0.22990271377368154</v>
      </c>
    </row>
    <row r="10" spans="1:18" ht="13.5" thickBot="1" x14ac:dyDescent="0.25">
      <c r="A10" s="30" t="s">
        <v>6</v>
      </c>
      <c r="B10" s="28">
        <v>5162</v>
      </c>
      <c r="C10" s="28">
        <v>4564135.0094389915</v>
      </c>
      <c r="D10" s="29">
        <v>4144</v>
      </c>
      <c r="E10" s="19"/>
      <c r="F10" s="55" t="s">
        <v>6</v>
      </c>
      <c r="G10" s="72">
        <v>8527</v>
      </c>
      <c r="H10" s="72">
        <v>4521032.2381762303</v>
      </c>
      <c r="I10" s="73">
        <v>7240</v>
      </c>
      <c r="K10" s="7" t="s">
        <v>6</v>
      </c>
      <c r="L10" s="106">
        <v>-0.39462882608185768</v>
      </c>
      <c r="M10" s="106">
        <v>9.5338340874446814E-3</v>
      </c>
      <c r="N10" s="108">
        <v>-0.42762430939226515</v>
      </c>
    </row>
    <row r="11" spans="1:18" ht="13.5" thickBot="1" x14ac:dyDescent="0.25">
      <c r="A11" s="30" t="s">
        <v>7</v>
      </c>
      <c r="B11" s="28">
        <v>1621</v>
      </c>
      <c r="C11" s="28">
        <v>1889557.2939904018</v>
      </c>
      <c r="D11" s="29">
        <v>835</v>
      </c>
      <c r="E11" s="19"/>
      <c r="F11" s="55" t="s">
        <v>7</v>
      </c>
      <c r="G11" s="72">
        <v>2077</v>
      </c>
      <c r="H11" s="72">
        <v>2421737.6705238279</v>
      </c>
      <c r="I11" s="73">
        <v>1392</v>
      </c>
      <c r="K11" s="7" t="s">
        <v>7</v>
      </c>
      <c r="L11" s="106">
        <v>-0.21954742416947526</v>
      </c>
      <c r="M11" s="106">
        <v>-0.2197514549205134</v>
      </c>
      <c r="N11" s="108">
        <v>-0.40014367816091956</v>
      </c>
    </row>
    <row r="12" spans="1:18" ht="13.5" thickBot="1" x14ac:dyDescent="0.25">
      <c r="A12" s="30" t="s">
        <v>8</v>
      </c>
      <c r="B12" s="28">
        <v>2251</v>
      </c>
      <c r="C12" s="28">
        <v>1851536.9695057769</v>
      </c>
      <c r="D12" s="29">
        <v>1571</v>
      </c>
      <c r="E12" s="19"/>
      <c r="F12" s="55" t="s">
        <v>8</v>
      </c>
      <c r="G12" s="72">
        <v>2301</v>
      </c>
      <c r="H12" s="72">
        <v>1492150.6639526719</v>
      </c>
      <c r="I12" s="73">
        <v>1807</v>
      </c>
      <c r="K12" s="7" t="s">
        <v>8</v>
      </c>
      <c r="L12" s="106">
        <v>-2.1729682746631895E-2</v>
      </c>
      <c r="M12" s="106">
        <v>0.2408512184695204</v>
      </c>
      <c r="N12" s="108">
        <v>-0.13060320973990036</v>
      </c>
    </row>
    <row r="13" spans="1:18" ht="13.5" thickBot="1" x14ac:dyDescent="0.25">
      <c r="A13" s="30" t="s">
        <v>9</v>
      </c>
      <c r="B13" s="28">
        <v>3242</v>
      </c>
      <c r="C13" s="28">
        <v>1540830.6798770523</v>
      </c>
      <c r="D13" s="29">
        <v>2227</v>
      </c>
      <c r="E13" s="19"/>
      <c r="F13" s="55" t="s">
        <v>9</v>
      </c>
      <c r="G13" s="72">
        <v>2287</v>
      </c>
      <c r="H13" s="72">
        <v>1454953.7993984225</v>
      </c>
      <c r="I13" s="73">
        <v>1556</v>
      </c>
      <c r="K13" s="7" t="s">
        <v>9</v>
      </c>
      <c r="L13" s="106">
        <v>0.41757761259291648</v>
      </c>
      <c r="M13" s="106">
        <v>5.9023785163581977E-2</v>
      </c>
      <c r="N13" s="108">
        <v>0.43123393316195369</v>
      </c>
    </row>
    <row r="14" spans="1:18" ht="13.5" thickBot="1" x14ac:dyDescent="0.25">
      <c r="A14" s="30" t="s">
        <v>10</v>
      </c>
      <c r="B14" s="28">
        <v>1390</v>
      </c>
      <c r="C14" s="28">
        <v>1627427.2178019788</v>
      </c>
      <c r="D14" s="29">
        <v>715</v>
      </c>
      <c r="E14" s="19"/>
      <c r="F14" s="55" t="s">
        <v>10</v>
      </c>
      <c r="G14" s="72">
        <v>1561</v>
      </c>
      <c r="H14" s="72">
        <v>1979059.0879827423</v>
      </c>
      <c r="I14" s="73">
        <v>881</v>
      </c>
      <c r="K14" s="7" t="s">
        <v>10</v>
      </c>
      <c r="L14" s="106">
        <v>-0.10954516335682252</v>
      </c>
      <c r="M14" s="106">
        <v>-0.1776762868354691</v>
      </c>
      <c r="N14" s="108">
        <v>-0.18842224744608405</v>
      </c>
    </row>
    <row r="15" spans="1:18" ht="13.5" thickBot="1" x14ac:dyDescent="0.25">
      <c r="A15" s="30" t="s">
        <v>11</v>
      </c>
      <c r="B15" s="28">
        <v>5397</v>
      </c>
      <c r="C15" s="28">
        <v>4582999.6678302549</v>
      </c>
      <c r="D15" s="29">
        <v>3542</v>
      </c>
      <c r="E15" s="19"/>
      <c r="F15" s="55" t="s">
        <v>11</v>
      </c>
      <c r="G15" s="72">
        <v>4193</v>
      </c>
      <c r="H15" s="72">
        <v>4302906.1262794686</v>
      </c>
      <c r="I15" s="73">
        <v>2834</v>
      </c>
      <c r="K15" s="7" t="s">
        <v>11</v>
      </c>
      <c r="L15" s="106">
        <v>0.28714524207011682</v>
      </c>
      <c r="M15" s="106">
        <v>6.5094039546935267E-2</v>
      </c>
      <c r="N15" s="108">
        <v>0.24982357092448826</v>
      </c>
    </row>
    <row r="16" spans="1:18" ht="13.5" thickBot="1" x14ac:dyDescent="0.25">
      <c r="A16" s="31" t="s">
        <v>12</v>
      </c>
      <c r="B16" s="32">
        <v>11408</v>
      </c>
      <c r="C16" s="32">
        <v>10393706.36435023</v>
      </c>
      <c r="D16" s="33">
        <v>7007</v>
      </c>
      <c r="E16" s="19"/>
      <c r="F16" s="56" t="s">
        <v>12</v>
      </c>
      <c r="G16" s="102">
        <v>9009</v>
      </c>
      <c r="H16" s="102">
        <v>8521790.9974246789</v>
      </c>
      <c r="I16" s="103">
        <v>6088</v>
      </c>
      <c r="K16" s="8" t="s">
        <v>12</v>
      </c>
      <c r="L16" s="109">
        <v>0.26628926628926619</v>
      </c>
      <c r="M16" s="109">
        <v>0.21966220099639289</v>
      </c>
      <c r="N16" s="110">
        <v>0.15095269382391585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15147</v>
      </c>
      <c r="C18" s="82">
        <v>15955853.664593553</v>
      </c>
      <c r="D18" s="82">
        <v>9287</v>
      </c>
      <c r="E18" s="19"/>
      <c r="F18" s="61" t="s">
        <v>13</v>
      </c>
      <c r="G18" s="62">
        <v>14061</v>
      </c>
      <c r="H18" s="62">
        <v>15977847.569138035</v>
      </c>
      <c r="I18" s="63">
        <v>8985</v>
      </c>
      <c r="K18" s="100" t="s">
        <v>13</v>
      </c>
      <c r="L18" s="101">
        <v>7.7234905056539294E-2</v>
      </c>
      <c r="M18" s="101">
        <v>-1.376524869780571E-3</v>
      </c>
      <c r="N18" s="113">
        <v>3.3611574846967196E-2</v>
      </c>
    </row>
    <row r="19" spans="1:18" ht="13.5" thickBot="1" x14ac:dyDescent="0.25">
      <c r="A19" s="36" t="s">
        <v>14</v>
      </c>
      <c r="B19" s="119">
        <v>680</v>
      </c>
      <c r="C19" s="119">
        <v>1212827.2000942992</v>
      </c>
      <c r="D19" s="120">
        <v>223</v>
      </c>
      <c r="E19" s="19"/>
      <c r="F19" s="64" t="s">
        <v>14</v>
      </c>
      <c r="G19" s="123">
        <v>991</v>
      </c>
      <c r="H19" s="123">
        <v>1127982.1636078514</v>
      </c>
      <c r="I19" s="124">
        <v>626</v>
      </c>
      <c r="K19" s="9" t="s">
        <v>14</v>
      </c>
      <c r="L19" s="127">
        <v>-0.31382441977800202</v>
      </c>
      <c r="M19" s="127">
        <v>7.5218420311781165E-2</v>
      </c>
      <c r="N19" s="129">
        <v>-0.64376996805111819</v>
      </c>
    </row>
    <row r="20" spans="1:18" ht="13.5" thickBot="1" x14ac:dyDescent="0.25">
      <c r="A20" s="37" t="s">
        <v>15</v>
      </c>
      <c r="B20" s="119">
        <v>1368</v>
      </c>
      <c r="C20" s="119">
        <v>1225021.6599999999</v>
      </c>
      <c r="D20" s="120">
        <v>1130</v>
      </c>
      <c r="E20" s="19"/>
      <c r="F20" s="64" t="s">
        <v>15</v>
      </c>
      <c r="G20" s="123">
        <v>1008</v>
      </c>
      <c r="H20" s="123">
        <v>976054.5199999999</v>
      </c>
      <c r="I20" s="124">
        <v>738</v>
      </c>
      <c r="K20" s="10" t="s">
        <v>15</v>
      </c>
      <c r="L20" s="127">
        <v>0.35714285714285721</v>
      </c>
      <c r="M20" s="127">
        <v>0.25507503412821664</v>
      </c>
      <c r="N20" s="129">
        <v>0.53116531165311653</v>
      </c>
    </row>
    <row r="21" spans="1:18" ht="13.5" thickBot="1" x14ac:dyDescent="0.25">
      <c r="A21" s="38" t="s">
        <v>16</v>
      </c>
      <c r="B21" s="121">
        <v>13099</v>
      </c>
      <c r="C21" s="121">
        <v>13518004.804499254</v>
      </c>
      <c r="D21" s="122">
        <v>7934</v>
      </c>
      <c r="E21" s="19"/>
      <c r="F21" s="65" t="s">
        <v>16</v>
      </c>
      <c r="G21" s="125">
        <v>12062</v>
      </c>
      <c r="H21" s="125">
        <v>13873810.885530185</v>
      </c>
      <c r="I21" s="126">
        <v>7621</v>
      </c>
      <c r="K21" s="11" t="s">
        <v>16</v>
      </c>
      <c r="L21" s="128">
        <v>8.5972475543027782E-2</v>
      </c>
      <c r="M21" s="128">
        <v>-2.564587941745855E-2</v>
      </c>
      <c r="N21" s="130">
        <v>4.1070725626558113E-2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4472</v>
      </c>
      <c r="C23" s="78">
        <v>5846040.9816434365</v>
      </c>
      <c r="D23" s="78">
        <v>2479</v>
      </c>
      <c r="E23" s="19"/>
      <c r="F23" s="50" t="s">
        <v>17</v>
      </c>
      <c r="G23" s="48">
        <v>4878</v>
      </c>
      <c r="H23" s="48">
        <v>5935286.3008612515</v>
      </c>
      <c r="I23" s="51">
        <v>3187</v>
      </c>
      <c r="K23" s="94" t="s">
        <v>17</v>
      </c>
      <c r="L23" s="92">
        <v>-8.3230832308323066E-2</v>
      </c>
      <c r="M23" s="92">
        <v>-1.5036396678095421E-2</v>
      </c>
      <c r="N23" s="92">
        <v>-0.22215249450894259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4472</v>
      </c>
      <c r="C24" s="32">
        <v>5846040.9816434365</v>
      </c>
      <c r="D24" s="33">
        <v>2479</v>
      </c>
      <c r="E24" s="19"/>
      <c r="F24" s="67" t="s">
        <v>18</v>
      </c>
      <c r="G24" s="57">
        <v>4878</v>
      </c>
      <c r="H24" s="57">
        <v>5935286.3008612515</v>
      </c>
      <c r="I24" s="58">
        <v>3187</v>
      </c>
      <c r="K24" s="12" t="s">
        <v>18</v>
      </c>
      <c r="L24" s="97">
        <v>-8.3230832308323066E-2</v>
      </c>
      <c r="M24" s="97">
        <v>-1.5036396678095421E-2</v>
      </c>
      <c r="N24" s="98">
        <v>-0.22215249450894259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1827</v>
      </c>
      <c r="C26" s="78">
        <v>1093171.7995060347</v>
      </c>
      <c r="D26" s="78">
        <v>1467</v>
      </c>
      <c r="E26" s="19"/>
      <c r="F26" s="47" t="s">
        <v>19</v>
      </c>
      <c r="G26" s="48">
        <v>2062</v>
      </c>
      <c r="H26" s="48">
        <v>1066494.3568003215</v>
      </c>
      <c r="I26" s="51">
        <v>1724</v>
      </c>
      <c r="K26" s="91" t="s">
        <v>19</v>
      </c>
      <c r="L26" s="92">
        <v>-0.11396702230843836</v>
      </c>
      <c r="M26" s="92">
        <v>2.5014143333819794E-2</v>
      </c>
      <c r="N26" s="92">
        <v>-0.14907192575406036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1827</v>
      </c>
      <c r="C27" s="32">
        <v>1093171.7995060347</v>
      </c>
      <c r="D27" s="33">
        <v>1467</v>
      </c>
      <c r="E27" s="19"/>
      <c r="F27" s="68" t="s">
        <v>20</v>
      </c>
      <c r="G27" s="57">
        <v>2062</v>
      </c>
      <c r="H27" s="57">
        <v>1066494.3568003215</v>
      </c>
      <c r="I27" s="58">
        <v>1724</v>
      </c>
      <c r="K27" s="13" t="s">
        <v>20</v>
      </c>
      <c r="L27" s="97">
        <v>-0.11396702230843836</v>
      </c>
      <c r="M27" s="97">
        <v>2.5014143333819794E-2</v>
      </c>
      <c r="N27" s="98">
        <v>-0.14907192575406036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14217</v>
      </c>
      <c r="C29" s="78">
        <v>7950324.8492509658</v>
      </c>
      <c r="D29" s="78">
        <v>10911</v>
      </c>
      <c r="E29" s="19"/>
      <c r="F29" s="47" t="s">
        <v>21</v>
      </c>
      <c r="G29" s="48">
        <v>13226</v>
      </c>
      <c r="H29" s="48">
        <v>7555228.0201686891</v>
      </c>
      <c r="I29" s="51">
        <v>10101</v>
      </c>
      <c r="K29" s="91" t="s">
        <v>21</v>
      </c>
      <c r="L29" s="92">
        <v>7.4928171782852049E-2</v>
      </c>
      <c r="M29" s="92">
        <v>5.2294494359080179E-2</v>
      </c>
      <c r="N29" s="92">
        <v>8.0190080190080115E-2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6029</v>
      </c>
      <c r="C30" s="28">
        <v>3780126.8301824476</v>
      </c>
      <c r="D30" s="29">
        <v>4486</v>
      </c>
      <c r="E30" s="19"/>
      <c r="F30" s="69" t="s">
        <v>22</v>
      </c>
      <c r="G30" s="53">
        <v>5350</v>
      </c>
      <c r="H30" s="53">
        <v>3472129.6955207707</v>
      </c>
      <c r="I30" s="54">
        <v>4059</v>
      </c>
      <c r="K30" s="14" t="s">
        <v>22</v>
      </c>
      <c r="L30" s="95">
        <v>0.12691588785046726</v>
      </c>
      <c r="M30" s="95">
        <v>8.8705538580257981E-2</v>
      </c>
      <c r="N30" s="96">
        <v>0.10519832471051993</v>
      </c>
    </row>
    <row r="31" spans="1:18" ht="13.5" thickBot="1" x14ac:dyDescent="0.25">
      <c r="A31" s="87" t="s">
        <v>23</v>
      </c>
      <c r="B31" s="32">
        <v>8188</v>
      </c>
      <c r="C31" s="32">
        <v>4170198.0190685182</v>
      </c>
      <c r="D31" s="33">
        <v>6425</v>
      </c>
      <c r="E31" s="19"/>
      <c r="F31" s="69" t="s">
        <v>23</v>
      </c>
      <c r="G31" s="70">
        <v>7876</v>
      </c>
      <c r="H31" s="70">
        <v>4083098.3246479183</v>
      </c>
      <c r="I31" s="71">
        <v>6042</v>
      </c>
      <c r="K31" s="15" t="s">
        <v>23</v>
      </c>
      <c r="L31" s="97">
        <v>3.961401726764846E-2</v>
      </c>
      <c r="M31" s="97">
        <v>2.1331765119349644E-2</v>
      </c>
      <c r="N31" s="98">
        <v>6.3389606090698436E-2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8494</v>
      </c>
      <c r="C33" s="78">
        <v>7960493.313718114</v>
      </c>
      <c r="D33" s="78">
        <v>5180</v>
      </c>
      <c r="E33" s="19"/>
      <c r="F33" s="50" t="s">
        <v>24</v>
      </c>
      <c r="G33" s="48">
        <v>7406</v>
      </c>
      <c r="H33" s="48">
        <v>6807634.4971775068</v>
      </c>
      <c r="I33" s="51">
        <v>4463</v>
      </c>
      <c r="K33" s="94" t="s">
        <v>24</v>
      </c>
      <c r="L33" s="92">
        <v>0.14690791250337565</v>
      </c>
      <c r="M33" s="92">
        <v>0.1693479309176471</v>
      </c>
      <c r="N33" s="92">
        <v>0.16065426842930774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8494</v>
      </c>
      <c r="C34" s="32">
        <v>7960493.313718114</v>
      </c>
      <c r="D34" s="33">
        <v>5180</v>
      </c>
      <c r="E34" s="19"/>
      <c r="F34" s="67" t="s">
        <v>25</v>
      </c>
      <c r="G34" s="57">
        <v>7406</v>
      </c>
      <c r="H34" s="57">
        <v>6807634.4971775068</v>
      </c>
      <c r="I34" s="58">
        <v>4463</v>
      </c>
      <c r="K34" s="12" t="s">
        <v>25</v>
      </c>
      <c r="L34" s="97">
        <v>0.14690791250337565</v>
      </c>
      <c r="M34" s="97">
        <v>0.1693479309176471</v>
      </c>
      <c r="N34" s="98">
        <v>0.16065426842930774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12423</v>
      </c>
      <c r="C36" s="78">
        <v>12812097.793313758</v>
      </c>
      <c r="D36" s="78">
        <v>8259</v>
      </c>
      <c r="E36" s="19"/>
      <c r="F36" s="47" t="s">
        <v>26</v>
      </c>
      <c r="G36" s="48">
        <v>9906</v>
      </c>
      <c r="H36" s="48">
        <v>11810138.649199061</v>
      </c>
      <c r="I36" s="51">
        <v>6768</v>
      </c>
      <c r="K36" s="91" t="s">
        <v>26</v>
      </c>
      <c r="L36" s="92">
        <v>0.25408843125378566</v>
      </c>
      <c r="M36" s="92">
        <v>8.4838897651946521E-2</v>
      </c>
      <c r="N36" s="107">
        <v>0.22030141843971629</v>
      </c>
    </row>
    <row r="37" spans="1:18" ht="13.5" thickBot="1" x14ac:dyDescent="0.25">
      <c r="A37" s="36" t="s">
        <v>27</v>
      </c>
      <c r="B37" s="32">
        <v>998</v>
      </c>
      <c r="C37" s="32">
        <v>1291934.4298246768</v>
      </c>
      <c r="D37" s="32">
        <v>551</v>
      </c>
      <c r="E37" s="19"/>
      <c r="F37" s="69" t="s">
        <v>27</v>
      </c>
      <c r="G37" s="105">
        <v>929</v>
      </c>
      <c r="H37" s="105">
        <v>1247581.419943236</v>
      </c>
      <c r="I37" s="105">
        <v>555</v>
      </c>
      <c r="K37" s="9" t="s">
        <v>27</v>
      </c>
      <c r="L37" s="95">
        <v>7.4273412271259387E-2</v>
      </c>
      <c r="M37" s="95">
        <v>3.5551194633420158E-2</v>
      </c>
      <c r="N37" s="96">
        <v>-7.2072072072072446E-3</v>
      </c>
    </row>
    <row r="38" spans="1:18" ht="13.5" thickBot="1" x14ac:dyDescent="0.25">
      <c r="A38" s="37" t="s">
        <v>28</v>
      </c>
      <c r="B38" s="32">
        <v>1080</v>
      </c>
      <c r="C38" s="32">
        <v>1495058.94751709</v>
      </c>
      <c r="D38" s="32">
        <v>467</v>
      </c>
      <c r="E38" s="19"/>
      <c r="F38" s="64" t="s">
        <v>28</v>
      </c>
      <c r="G38" s="105">
        <v>1063</v>
      </c>
      <c r="H38" s="105">
        <v>1780165.4285711301</v>
      </c>
      <c r="I38" s="105">
        <v>430</v>
      </c>
      <c r="K38" s="10" t="s">
        <v>28</v>
      </c>
      <c r="L38" s="106">
        <v>1.5992474129821188E-2</v>
      </c>
      <c r="M38" s="106">
        <v>-0.16015729576485715</v>
      </c>
      <c r="N38" s="108">
        <v>8.6046511627906996E-2</v>
      </c>
    </row>
    <row r="39" spans="1:18" ht="13.5" thickBot="1" x14ac:dyDescent="0.25">
      <c r="A39" s="37" t="s">
        <v>29</v>
      </c>
      <c r="B39" s="32">
        <v>999</v>
      </c>
      <c r="C39" s="32">
        <v>1190613.9003045461</v>
      </c>
      <c r="D39" s="32">
        <v>695</v>
      </c>
      <c r="E39" s="19"/>
      <c r="F39" s="64" t="s">
        <v>29</v>
      </c>
      <c r="G39" s="105">
        <v>792</v>
      </c>
      <c r="H39" s="105">
        <v>1191881.9917691429</v>
      </c>
      <c r="I39" s="105">
        <v>447</v>
      </c>
      <c r="K39" s="10" t="s">
        <v>29</v>
      </c>
      <c r="L39" s="106">
        <v>0.26136363636363646</v>
      </c>
      <c r="M39" s="106">
        <v>-1.0639404516168405E-3</v>
      </c>
      <c r="N39" s="108">
        <v>0.55480984340044737</v>
      </c>
    </row>
    <row r="40" spans="1:18" ht="13.5" thickBot="1" x14ac:dyDescent="0.25">
      <c r="A40" s="37" t="s">
        <v>30</v>
      </c>
      <c r="B40" s="32">
        <v>6526</v>
      </c>
      <c r="C40" s="32">
        <v>5885748.4001526814</v>
      </c>
      <c r="D40" s="32">
        <v>4689</v>
      </c>
      <c r="E40" s="19"/>
      <c r="F40" s="64" t="s">
        <v>30</v>
      </c>
      <c r="G40" s="105">
        <v>4881</v>
      </c>
      <c r="H40" s="105">
        <v>5037711.9936913252</v>
      </c>
      <c r="I40" s="105">
        <v>3875</v>
      </c>
      <c r="K40" s="10" t="s">
        <v>30</v>
      </c>
      <c r="L40" s="106">
        <v>0.33702110223314885</v>
      </c>
      <c r="M40" s="106">
        <v>0.16833761190066898</v>
      </c>
      <c r="N40" s="108">
        <v>0.21006451612903221</v>
      </c>
    </row>
    <row r="41" spans="1:18" ht="13.5" thickBot="1" x14ac:dyDescent="0.25">
      <c r="A41" s="38" t="s">
        <v>31</v>
      </c>
      <c r="B41" s="32">
        <v>2820</v>
      </c>
      <c r="C41" s="32">
        <v>2948742.1155147641</v>
      </c>
      <c r="D41" s="32">
        <v>1857</v>
      </c>
      <c r="E41" s="19"/>
      <c r="F41" s="65" t="s">
        <v>31</v>
      </c>
      <c r="G41" s="105">
        <v>2241</v>
      </c>
      <c r="H41" s="105">
        <v>2552797.8152242256</v>
      </c>
      <c r="I41" s="105">
        <v>1461</v>
      </c>
      <c r="K41" s="11" t="s">
        <v>31</v>
      </c>
      <c r="L41" s="111">
        <v>0.25836680053547534</v>
      </c>
      <c r="M41" s="111">
        <v>0.15510209932381991</v>
      </c>
      <c r="N41" s="112">
        <v>0.27104722792607805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21942</v>
      </c>
      <c r="C43" s="78">
        <v>20844669.976072565</v>
      </c>
      <c r="D43" s="78">
        <v>14362</v>
      </c>
      <c r="E43" s="19"/>
      <c r="F43" s="47" t="s">
        <v>32</v>
      </c>
      <c r="G43" s="48">
        <v>20588</v>
      </c>
      <c r="H43" s="48">
        <v>20792624.586577069</v>
      </c>
      <c r="I43" s="51">
        <v>13861</v>
      </c>
      <c r="K43" s="91" t="s">
        <v>32</v>
      </c>
      <c r="L43" s="92">
        <v>6.5766465902467486E-2</v>
      </c>
      <c r="M43" s="92">
        <v>2.5030697437347094E-3</v>
      </c>
      <c r="N43" s="92">
        <v>3.6144578313253017E-2</v>
      </c>
    </row>
    <row r="44" spans="1:18" ht="13.5" thickBot="1" x14ac:dyDescent="0.25">
      <c r="A44" s="36" t="s">
        <v>33</v>
      </c>
      <c r="B44" s="119">
        <v>823</v>
      </c>
      <c r="C44" s="119">
        <v>563497.1</v>
      </c>
      <c r="D44" s="120">
        <v>610</v>
      </c>
      <c r="E44" s="132"/>
      <c r="F44" s="133" t="s">
        <v>33</v>
      </c>
      <c r="G44" s="123">
        <v>839</v>
      </c>
      <c r="H44" s="123">
        <v>680680.07863666664</v>
      </c>
      <c r="I44" s="124">
        <v>603</v>
      </c>
      <c r="J44" s="134"/>
      <c r="K44" s="135" t="s">
        <v>33</v>
      </c>
      <c r="L44" s="140">
        <v>-1.9070321811680557E-2</v>
      </c>
      <c r="M44" s="140">
        <v>-0.17215573411722629</v>
      </c>
      <c r="N44" s="141">
        <v>1.1608623548922115E-2</v>
      </c>
    </row>
    <row r="45" spans="1:18" ht="13.5" thickBot="1" x14ac:dyDescent="0.25">
      <c r="A45" s="37" t="s">
        <v>34</v>
      </c>
      <c r="B45" s="119">
        <v>3585</v>
      </c>
      <c r="C45" s="119">
        <v>4478270.2051053494</v>
      </c>
      <c r="D45" s="120">
        <v>2208</v>
      </c>
      <c r="E45" s="132"/>
      <c r="F45" s="136" t="s">
        <v>34</v>
      </c>
      <c r="G45" s="123">
        <v>3432</v>
      </c>
      <c r="H45" s="123">
        <v>3992786.2400409305</v>
      </c>
      <c r="I45" s="124">
        <v>2229</v>
      </c>
      <c r="J45" s="134"/>
      <c r="K45" s="137" t="s">
        <v>34</v>
      </c>
      <c r="L45" s="127">
        <v>4.4580419580419584E-2</v>
      </c>
      <c r="M45" s="127">
        <v>0.12159027202504147</v>
      </c>
      <c r="N45" s="129">
        <v>-9.421265141319024E-3</v>
      </c>
    </row>
    <row r="46" spans="1:18" ht="13.5" thickBot="1" x14ac:dyDescent="0.25">
      <c r="A46" s="37" t="s">
        <v>35</v>
      </c>
      <c r="B46" s="119">
        <v>911</v>
      </c>
      <c r="C46" s="119">
        <v>816278.92893016804</v>
      </c>
      <c r="D46" s="120">
        <v>569</v>
      </c>
      <c r="E46" s="132"/>
      <c r="F46" s="136" t="s">
        <v>35</v>
      </c>
      <c r="G46" s="123">
        <v>1171</v>
      </c>
      <c r="H46" s="123">
        <v>878150.05399558099</v>
      </c>
      <c r="I46" s="124">
        <v>926</v>
      </c>
      <c r="J46" s="134"/>
      <c r="K46" s="137" t="s">
        <v>35</v>
      </c>
      <c r="L46" s="127">
        <v>-0.22203245089666956</v>
      </c>
      <c r="M46" s="127">
        <v>-7.0456210511972817E-2</v>
      </c>
      <c r="N46" s="129">
        <v>-0.3855291576673866</v>
      </c>
    </row>
    <row r="47" spans="1:18" ht="13.5" thickBot="1" x14ac:dyDescent="0.25">
      <c r="A47" s="37" t="s">
        <v>36</v>
      </c>
      <c r="B47" s="119">
        <v>5061</v>
      </c>
      <c r="C47" s="119">
        <v>4880787.8116929391</v>
      </c>
      <c r="D47" s="120">
        <v>3410</v>
      </c>
      <c r="E47" s="132"/>
      <c r="F47" s="136" t="s">
        <v>36</v>
      </c>
      <c r="G47" s="123">
        <v>4980</v>
      </c>
      <c r="H47" s="123">
        <v>5130796.8482707869</v>
      </c>
      <c r="I47" s="124">
        <v>3373</v>
      </c>
      <c r="J47" s="134"/>
      <c r="K47" s="137" t="s">
        <v>36</v>
      </c>
      <c r="L47" s="127">
        <v>1.6265060240963747E-2</v>
      </c>
      <c r="M47" s="127">
        <v>-4.8727136148863037E-2</v>
      </c>
      <c r="N47" s="129">
        <v>1.0969463385710032E-2</v>
      </c>
    </row>
    <row r="48" spans="1:18" ht="13.5" thickBot="1" x14ac:dyDescent="0.25">
      <c r="A48" s="37" t="s">
        <v>37</v>
      </c>
      <c r="B48" s="119">
        <v>1481</v>
      </c>
      <c r="C48" s="119">
        <v>1657089.7917040382</v>
      </c>
      <c r="D48" s="120">
        <v>735</v>
      </c>
      <c r="E48" s="132"/>
      <c r="F48" s="136" t="s">
        <v>37</v>
      </c>
      <c r="G48" s="123">
        <v>1626</v>
      </c>
      <c r="H48" s="123">
        <v>1880720.409829149</v>
      </c>
      <c r="I48" s="124">
        <v>873</v>
      </c>
      <c r="J48" s="134"/>
      <c r="K48" s="137" t="s">
        <v>37</v>
      </c>
      <c r="L48" s="127">
        <v>-8.9175891758917603E-2</v>
      </c>
      <c r="M48" s="127">
        <v>-0.11890689171891644</v>
      </c>
      <c r="N48" s="129">
        <v>-0.15807560137457044</v>
      </c>
    </row>
    <row r="49" spans="1:20" ht="13.5" thickBot="1" x14ac:dyDescent="0.25">
      <c r="A49" s="37" t="s">
        <v>38</v>
      </c>
      <c r="B49" s="119">
        <v>2314</v>
      </c>
      <c r="C49" s="119">
        <v>1543741.6757578552</v>
      </c>
      <c r="D49" s="120">
        <v>1790</v>
      </c>
      <c r="E49" s="132"/>
      <c r="F49" s="136" t="s">
        <v>38</v>
      </c>
      <c r="G49" s="123">
        <v>1970</v>
      </c>
      <c r="H49" s="123">
        <v>1727933.998620389</v>
      </c>
      <c r="I49" s="124">
        <v>1472</v>
      </c>
      <c r="J49" s="134"/>
      <c r="K49" s="137" t="s">
        <v>38</v>
      </c>
      <c r="L49" s="127">
        <v>0.17461928934010151</v>
      </c>
      <c r="M49" s="127">
        <v>-0.10659685092694282</v>
      </c>
      <c r="N49" s="129">
        <v>0.21603260869565211</v>
      </c>
    </row>
    <row r="50" spans="1:20" ht="13.5" thickBot="1" x14ac:dyDescent="0.25">
      <c r="A50" s="37" t="s">
        <v>39</v>
      </c>
      <c r="B50" s="119">
        <v>540</v>
      </c>
      <c r="C50" s="119">
        <v>732461.86013656599</v>
      </c>
      <c r="D50" s="120">
        <v>320</v>
      </c>
      <c r="E50" s="132"/>
      <c r="F50" s="136" t="s">
        <v>39</v>
      </c>
      <c r="G50" s="123">
        <v>564</v>
      </c>
      <c r="H50" s="123">
        <v>732298.80120267905</v>
      </c>
      <c r="I50" s="124">
        <v>353</v>
      </c>
      <c r="J50" s="134"/>
      <c r="K50" s="137" t="s">
        <v>39</v>
      </c>
      <c r="L50" s="127">
        <v>-4.2553191489361653E-2</v>
      </c>
      <c r="M50" s="127">
        <v>2.2266721401043021E-4</v>
      </c>
      <c r="N50" s="129">
        <v>-9.3484419263456076E-2</v>
      </c>
    </row>
    <row r="51" spans="1:20" ht="13.5" thickBot="1" x14ac:dyDescent="0.25">
      <c r="A51" s="37" t="s">
        <v>40</v>
      </c>
      <c r="B51" s="119">
        <v>6208</v>
      </c>
      <c r="C51" s="119">
        <v>5308076.8227456491</v>
      </c>
      <c r="D51" s="120">
        <v>3978</v>
      </c>
      <c r="E51" s="132"/>
      <c r="F51" s="136" t="s">
        <v>40</v>
      </c>
      <c r="G51" s="123">
        <v>4980</v>
      </c>
      <c r="H51" s="123">
        <v>4981562.3542475533</v>
      </c>
      <c r="I51" s="124">
        <v>3239</v>
      </c>
      <c r="J51" s="134"/>
      <c r="K51" s="137" t="s">
        <v>40</v>
      </c>
      <c r="L51" s="127">
        <v>0.24658634538152602</v>
      </c>
      <c r="M51" s="127">
        <v>6.5544591290660481E-2</v>
      </c>
      <c r="N51" s="129">
        <v>0.22815683853041069</v>
      </c>
    </row>
    <row r="52" spans="1:20" ht="13.5" thickBot="1" x14ac:dyDescent="0.25">
      <c r="A52" s="38" t="s">
        <v>41</v>
      </c>
      <c r="B52" s="121">
        <v>1019</v>
      </c>
      <c r="C52" s="121">
        <v>864465.78</v>
      </c>
      <c r="D52" s="122">
        <v>742</v>
      </c>
      <c r="E52" s="132"/>
      <c r="F52" s="138" t="s">
        <v>41</v>
      </c>
      <c r="G52" s="125">
        <v>1026</v>
      </c>
      <c r="H52" s="125">
        <v>787695.80173333327</v>
      </c>
      <c r="I52" s="126">
        <v>793</v>
      </c>
      <c r="J52" s="134"/>
      <c r="K52" s="139" t="s">
        <v>41</v>
      </c>
      <c r="L52" s="128">
        <v>-6.8226120857699524E-3</v>
      </c>
      <c r="M52" s="128">
        <v>9.7461454152394378E-2</v>
      </c>
      <c r="N52" s="130">
        <v>-6.4312736443884022E-2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65929</v>
      </c>
      <c r="C54" s="78">
        <v>83261167.124224886</v>
      </c>
      <c r="D54" s="78">
        <v>37654</v>
      </c>
      <c r="E54" s="19"/>
      <c r="F54" s="47" t="s">
        <v>42</v>
      </c>
      <c r="G54" s="48">
        <v>58001</v>
      </c>
      <c r="H54" s="48">
        <v>75644343.159689412</v>
      </c>
      <c r="I54" s="51">
        <v>34063</v>
      </c>
      <c r="K54" s="91" t="s">
        <v>42</v>
      </c>
      <c r="L54" s="92">
        <v>0.1366872984948535</v>
      </c>
      <c r="M54" s="92">
        <v>0.10069257853764335</v>
      </c>
      <c r="N54" s="92">
        <v>0.10542230572762246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53462</v>
      </c>
      <c r="C55" s="28">
        <v>68451182.578751966</v>
      </c>
      <c r="D55" s="29">
        <v>30661</v>
      </c>
      <c r="E55" s="19"/>
      <c r="F55" s="69" t="s">
        <v>43</v>
      </c>
      <c r="G55" s="53">
        <v>46047</v>
      </c>
      <c r="H55" s="53">
        <v>61434420.580638416</v>
      </c>
      <c r="I55" s="54">
        <v>27044</v>
      </c>
      <c r="K55" s="9" t="s">
        <v>43</v>
      </c>
      <c r="L55" s="95">
        <v>0.16103112037700607</v>
      </c>
      <c r="M55" s="95">
        <v>0.11421548265281345</v>
      </c>
      <c r="N55" s="96">
        <v>0.13374500813489121</v>
      </c>
      <c r="R55" s="5"/>
      <c r="S55" s="5"/>
      <c r="T55" s="5"/>
    </row>
    <row r="56" spans="1:20" ht="13.5" thickBot="1" x14ac:dyDescent="0.25">
      <c r="A56" s="37" t="s">
        <v>44</v>
      </c>
      <c r="B56" s="28">
        <v>3391</v>
      </c>
      <c r="C56" s="28">
        <v>3835753.779431832</v>
      </c>
      <c r="D56" s="29">
        <v>2217</v>
      </c>
      <c r="E56" s="19"/>
      <c r="F56" s="64" t="s">
        <v>44</v>
      </c>
      <c r="G56" s="72">
        <v>3355</v>
      </c>
      <c r="H56" s="72">
        <v>3868682.4180046194</v>
      </c>
      <c r="I56" s="73">
        <v>2179</v>
      </c>
      <c r="K56" s="10" t="s">
        <v>44</v>
      </c>
      <c r="L56" s="95">
        <v>1.07302533532041E-2</v>
      </c>
      <c r="M56" s="95">
        <v>-8.5115899975504172E-3</v>
      </c>
      <c r="N56" s="96">
        <v>1.7439192290041206E-2</v>
      </c>
      <c r="R56" s="5"/>
      <c r="S56" s="5"/>
      <c r="T56" s="5"/>
    </row>
    <row r="57" spans="1:20" ht="13.5" thickBot="1" x14ac:dyDescent="0.25">
      <c r="A57" s="37" t="s">
        <v>45</v>
      </c>
      <c r="B57" s="28">
        <v>2240</v>
      </c>
      <c r="C57" s="28">
        <v>2902990.8207535269</v>
      </c>
      <c r="D57" s="29">
        <v>823</v>
      </c>
      <c r="E57" s="19"/>
      <c r="F57" s="64" t="s">
        <v>45</v>
      </c>
      <c r="G57" s="72">
        <v>2240</v>
      </c>
      <c r="H57" s="72">
        <v>2838999.7389858519</v>
      </c>
      <c r="I57" s="73">
        <v>979</v>
      </c>
      <c r="K57" s="10" t="s">
        <v>45</v>
      </c>
      <c r="L57" s="95">
        <v>0</v>
      </c>
      <c r="M57" s="95">
        <v>2.2540009739674627E-2</v>
      </c>
      <c r="N57" s="96">
        <v>-0.15934627170582227</v>
      </c>
      <c r="R57" s="5"/>
      <c r="S57" s="5"/>
      <c r="T57" s="5"/>
    </row>
    <row r="58" spans="1:20" ht="13.5" thickBot="1" x14ac:dyDescent="0.25">
      <c r="A58" s="38" t="s">
        <v>46</v>
      </c>
      <c r="B58" s="32">
        <v>6836</v>
      </c>
      <c r="C58" s="32">
        <v>8071239.9452875499</v>
      </c>
      <c r="D58" s="33">
        <v>3953</v>
      </c>
      <c r="E58" s="19"/>
      <c r="F58" s="65" t="s">
        <v>46</v>
      </c>
      <c r="G58" s="70">
        <v>6359</v>
      </c>
      <c r="H58" s="70">
        <v>7502240.4220605213</v>
      </c>
      <c r="I58" s="71">
        <v>3861</v>
      </c>
      <c r="K58" s="11" t="s">
        <v>46</v>
      </c>
      <c r="L58" s="97">
        <v>7.5011794307280999E-2</v>
      </c>
      <c r="M58" s="97">
        <v>7.5843946770070447E-2</v>
      </c>
      <c r="N58" s="98">
        <v>2.3828023828023737E-2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35132</v>
      </c>
      <c r="C60" s="78">
        <v>26361700.501079097</v>
      </c>
      <c r="D60" s="78">
        <v>25273</v>
      </c>
      <c r="E60" s="19"/>
      <c r="F60" s="47" t="s">
        <v>47</v>
      </c>
      <c r="G60" s="48">
        <v>29368</v>
      </c>
      <c r="H60" s="48">
        <v>22665890.141914178</v>
      </c>
      <c r="I60" s="51">
        <v>21092</v>
      </c>
      <c r="K60" s="91" t="s">
        <v>47</v>
      </c>
      <c r="L60" s="92">
        <v>0.19626804685371835</v>
      </c>
      <c r="M60" s="92">
        <v>0.16305604306845911</v>
      </c>
      <c r="N60" s="92">
        <v>0.19822681585435231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5756</v>
      </c>
      <c r="C61" s="28">
        <v>4212682.8724591862</v>
      </c>
      <c r="D61" s="29">
        <v>3729</v>
      </c>
      <c r="E61" s="19"/>
      <c r="F61" s="69" t="s">
        <v>48</v>
      </c>
      <c r="G61" s="53">
        <v>4794</v>
      </c>
      <c r="H61" s="53">
        <v>3497181.9450426777</v>
      </c>
      <c r="I61" s="54">
        <v>3483</v>
      </c>
      <c r="K61" s="9" t="s">
        <v>48</v>
      </c>
      <c r="L61" s="95">
        <v>0.20066750104297038</v>
      </c>
      <c r="M61" s="95">
        <v>0.2045935666660823</v>
      </c>
      <c r="N61" s="96">
        <v>7.0628768303186984E-2</v>
      </c>
    </row>
    <row r="62" spans="1:20" ht="13.5" thickBot="1" x14ac:dyDescent="0.25">
      <c r="A62" s="37" t="s">
        <v>49</v>
      </c>
      <c r="B62" s="28">
        <v>3432</v>
      </c>
      <c r="C62" s="28">
        <v>5018318.159522295</v>
      </c>
      <c r="D62" s="29">
        <v>1324</v>
      </c>
      <c r="E62" s="19"/>
      <c r="F62" s="64" t="s">
        <v>49</v>
      </c>
      <c r="G62" s="72">
        <v>3181</v>
      </c>
      <c r="H62" s="72">
        <v>3968942.6231546365</v>
      </c>
      <c r="I62" s="73">
        <v>1337</v>
      </c>
      <c r="K62" s="10" t="s">
        <v>49</v>
      </c>
      <c r="L62" s="95">
        <v>7.8906004401131824E-2</v>
      </c>
      <c r="M62" s="95">
        <v>0.26439675147875596</v>
      </c>
      <c r="N62" s="96">
        <v>-9.7232610321615898E-3</v>
      </c>
    </row>
    <row r="63" spans="1:20" ht="13.5" thickBot="1" x14ac:dyDescent="0.25">
      <c r="A63" s="38" t="s">
        <v>50</v>
      </c>
      <c r="B63" s="32">
        <v>25944</v>
      </c>
      <c r="C63" s="32">
        <v>17130699.469097614</v>
      </c>
      <c r="D63" s="33">
        <v>20220</v>
      </c>
      <c r="E63" s="19"/>
      <c r="F63" s="65" t="s">
        <v>50</v>
      </c>
      <c r="G63" s="70">
        <v>21393</v>
      </c>
      <c r="H63" s="70">
        <v>15199765.573716864</v>
      </c>
      <c r="I63" s="71">
        <v>16272</v>
      </c>
      <c r="K63" s="11" t="s">
        <v>50</v>
      </c>
      <c r="L63" s="97">
        <v>0.21273313700743235</v>
      </c>
      <c r="M63" s="97">
        <v>0.12703708396132662</v>
      </c>
      <c r="N63" s="98">
        <v>0.24262536873156337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1566</v>
      </c>
      <c r="C65" s="78">
        <v>1705285.7657884168</v>
      </c>
      <c r="D65" s="78">
        <v>765</v>
      </c>
      <c r="E65" s="19"/>
      <c r="F65" s="47" t="s">
        <v>51</v>
      </c>
      <c r="G65" s="48">
        <v>1511</v>
      </c>
      <c r="H65" s="48">
        <v>1435630.1000010427</v>
      </c>
      <c r="I65" s="51">
        <v>933</v>
      </c>
      <c r="K65" s="91" t="s">
        <v>51</v>
      </c>
      <c r="L65" s="92">
        <v>3.6399735274652567E-2</v>
      </c>
      <c r="M65" s="92">
        <v>0.18783088052220287</v>
      </c>
      <c r="N65" s="92">
        <v>-0.180064308681672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900</v>
      </c>
      <c r="C66" s="28">
        <v>1012430.5145784001</v>
      </c>
      <c r="D66" s="29">
        <v>361</v>
      </c>
      <c r="E66" s="19"/>
      <c r="F66" s="69" t="s">
        <v>52</v>
      </c>
      <c r="G66" s="53">
        <v>661</v>
      </c>
      <c r="H66" s="53">
        <v>695614.61943566683</v>
      </c>
      <c r="I66" s="54">
        <v>329</v>
      </c>
      <c r="K66" s="9" t="s">
        <v>52</v>
      </c>
      <c r="L66" s="95">
        <v>0.36157337367624809</v>
      </c>
      <c r="M66" s="95">
        <v>0.45544743639769569</v>
      </c>
      <c r="N66" s="96">
        <v>9.7264437689969618E-2</v>
      </c>
    </row>
    <row r="67" spans="1:18" ht="13.5" thickBot="1" x14ac:dyDescent="0.25">
      <c r="A67" s="38" t="s">
        <v>53</v>
      </c>
      <c r="B67" s="32">
        <v>666</v>
      </c>
      <c r="C67" s="32">
        <v>692855.2512100169</v>
      </c>
      <c r="D67" s="33">
        <v>404</v>
      </c>
      <c r="E67" s="19"/>
      <c r="F67" s="65" t="s">
        <v>53</v>
      </c>
      <c r="G67" s="70">
        <v>850</v>
      </c>
      <c r="H67" s="70">
        <v>740015.480565376</v>
      </c>
      <c r="I67" s="71">
        <v>604</v>
      </c>
      <c r="K67" s="11" t="s">
        <v>53</v>
      </c>
      <c r="L67" s="97">
        <v>-0.21647058823529408</v>
      </c>
      <c r="M67" s="97">
        <v>-6.3728706485070341E-2</v>
      </c>
      <c r="N67" s="98">
        <v>-0.33112582781456956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18072</v>
      </c>
      <c r="C69" s="78">
        <v>16178469.676087955</v>
      </c>
      <c r="D69" s="78">
        <v>10539</v>
      </c>
      <c r="E69" s="19"/>
      <c r="F69" s="47" t="s">
        <v>54</v>
      </c>
      <c r="G69" s="48">
        <v>15543</v>
      </c>
      <c r="H69" s="48">
        <v>14967398.744328938</v>
      </c>
      <c r="I69" s="51">
        <v>9504</v>
      </c>
      <c r="K69" s="91" t="s">
        <v>54</v>
      </c>
      <c r="L69" s="92">
        <v>0.16270990156340481</v>
      </c>
      <c r="M69" s="92">
        <v>8.0913921814095069E-2</v>
      </c>
      <c r="N69" s="92">
        <v>0.10890151515151514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8046</v>
      </c>
      <c r="C70" s="28">
        <v>5990486.0500972997</v>
      </c>
      <c r="D70" s="29">
        <v>5185</v>
      </c>
      <c r="E70" s="19"/>
      <c r="F70" s="69" t="s">
        <v>55</v>
      </c>
      <c r="G70" s="53">
        <v>6912</v>
      </c>
      <c r="H70" s="53">
        <v>6038355.7401244435</v>
      </c>
      <c r="I70" s="54">
        <v>4715</v>
      </c>
      <c r="K70" s="9" t="s">
        <v>55</v>
      </c>
      <c r="L70" s="95">
        <v>0.1640625</v>
      </c>
      <c r="M70" s="95">
        <v>-7.9276034879914858E-3</v>
      </c>
      <c r="N70" s="96">
        <v>9.9681866383881212E-2</v>
      </c>
    </row>
    <row r="71" spans="1:18" ht="13.5" thickBot="1" x14ac:dyDescent="0.25">
      <c r="A71" s="37" t="s">
        <v>56</v>
      </c>
      <c r="B71" s="28">
        <v>782</v>
      </c>
      <c r="C71" s="28">
        <v>787942.52952658699</v>
      </c>
      <c r="D71" s="29">
        <v>447</v>
      </c>
      <c r="E71" s="19"/>
      <c r="F71" s="64" t="s">
        <v>56</v>
      </c>
      <c r="G71" s="72">
        <v>656</v>
      </c>
      <c r="H71" s="72">
        <v>620559.51010986301</v>
      </c>
      <c r="I71" s="73">
        <v>405</v>
      </c>
      <c r="K71" s="10" t="s">
        <v>56</v>
      </c>
      <c r="L71" s="95">
        <v>0.19207317073170738</v>
      </c>
      <c r="M71" s="95">
        <v>0.26972919871470613</v>
      </c>
      <c r="N71" s="96">
        <v>0.10370370370370363</v>
      </c>
    </row>
    <row r="72" spans="1:18" ht="13.5" thickBot="1" x14ac:dyDescent="0.25">
      <c r="A72" s="37" t="s">
        <v>57</v>
      </c>
      <c r="B72" s="28">
        <v>908</v>
      </c>
      <c r="C72" s="28">
        <v>969415.30048541096</v>
      </c>
      <c r="D72" s="29">
        <v>496</v>
      </c>
      <c r="E72" s="19"/>
      <c r="F72" s="64" t="s">
        <v>57</v>
      </c>
      <c r="G72" s="72">
        <v>737</v>
      </c>
      <c r="H72" s="72">
        <v>803401.72823931696</v>
      </c>
      <c r="I72" s="73">
        <v>411</v>
      </c>
      <c r="K72" s="10" t="s">
        <v>57</v>
      </c>
      <c r="L72" s="95">
        <v>0.23202170963364988</v>
      </c>
      <c r="M72" s="95">
        <v>0.20663830610611034</v>
      </c>
      <c r="N72" s="96">
        <v>0.2068126520681266</v>
      </c>
    </row>
    <row r="73" spans="1:18" ht="13.5" thickBot="1" x14ac:dyDescent="0.25">
      <c r="A73" s="38" t="s">
        <v>58</v>
      </c>
      <c r="B73" s="32">
        <v>8336</v>
      </c>
      <c r="C73" s="32">
        <v>8430625.7959786579</v>
      </c>
      <c r="D73" s="33">
        <v>4411</v>
      </c>
      <c r="E73" s="19"/>
      <c r="F73" s="65" t="s">
        <v>58</v>
      </c>
      <c r="G73" s="70">
        <v>7238</v>
      </c>
      <c r="H73" s="70">
        <v>7505081.7658553142</v>
      </c>
      <c r="I73" s="71">
        <v>3973</v>
      </c>
      <c r="K73" s="11" t="s">
        <v>58</v>
      </c>
      <c r="L73" s="97">
        <v>0.15169936446532195</v>
      </c>
      <c r="M73" s="97">
        <v>0.12332231133498706</v>
      </c>
      <c r="N73" s="98">
        <v>0.11024414799899329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46157</v>
      </c>
      <c r="C75" s="78">
        <v>48754123.498077407</v>
      </c>
      <c r="D75" s="78">
        <v>28827</v>
      </c>
      <c r="E75" s="19"/>
      <c r="F75" s="47" t="s">
        <v>59</v>
      </c>
      <c r="G75" s="48">
        <v>42053</v>
      </c>
      <c r="H75" s="48">
        <v>46525088.121710554</v>
      </c>
      <c r="I75" s="51">
        <v>26773</v>
      </c>
      <c r="K75" s="91" t="s">
        <v>59</v>
      </c>
      <c r="L75" s="92">
        <v>9.7591134996314111E-2</v>
      </c>
      <c r="M75" s="92">
        <v>4.7910395581318488E-2</v>
      </c>
      <c r="N75" s="92">
        <v>7.6719082657901616E-2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46157</v>
      </c>
      <c r="C76" s="32">
        <v>48754123.498077407</v>
      </c>
      <c r="D76" s="33">
        <v>28827</v>
      </c>
      <c r="E76" s="19"/>
      <c r="F76" s="68" t="s">
        <v>60</v>
      </c>
      <c r="G76" s="57">
        <v>42053</v>
      </c>
      <c r="H76" s="57">
        <v>46525088.121710554</v>
      </c>
      <c r="I76" s="58">
        <v>26773</v>
      </c>
      <c r="K76" s="13" t="s">
        <v>60</v>
      </c>
      <c r="L76" s="97">
        <v>9.7591134996314111E-2</v>
      </c>
      <c r="M76" s="97">
        <v>4.7910395581318488E-2</v>
      </c>
      <c r="N76" s="98">
        <v>7.6719082657901616E-2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18755</v>
      </c>
      <c r="C78" s="78">
        <v>15992607.009660758</v>
      </c>
      <c r="D78" s="78">
        <v>11059</v>
      </c>
      <c r="E78" s="19"/>
      <c r="F78" s="47" t="s">
        <v>61</v>
      </c>
      <c r="G78" s="48">
        <v>16196</v>
      </c>
      <c r="H78" s="48">
        <v>15516343.3164814</v>
      </c>
      <c r="I78" s="51">
        <v>8722</v>
      </c>
      <c r="K78" s="91" t="s">
        <v>61</v>
      </c>
      <c r="L78" s="92">
        <v>0.158001975796493</v>
      </c>
      <c r="M78" s="92">
        <v>3.0694325555008284E-2</v>
      </c>
      <c r="N78" s="92">
        <v>0.26794313230910349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18755</v>
      </c>
      <c r="C79" s="32">
        <v>15992607.009660758</v>
      </c>
      <c r="D79" s="33">
        <v>11059</v>
      </c>
      <c r="E79" s="19"/>
      <c r="F79" s="68" t="s">
        <v>62</v>
      </c>
      <c r="G79" s="57">
        <v>16196</v>
      </c>
      <c r="H79" s="57">
        <v>15516343.3164814</v>
      </c>
      <c r="I79" s="58">
        <v>8722</v>
      </c>
      <c r="K79" s="13" t="s">
        <v>62</v>
      </c>
      <c r="L79" s="97">
        <v>0.158001975796493</v>
      </c>
      <c r="M79" s="97">
        <v>3.0694325555008284E-2</v>
      </c>
      <c r="N79" s="98">
        <v>0.26794313230910349</v>
      </c>
    </row>
    <row r="80" spans="1:18" ht="13.5" thickBot="1" x14ac:dyDescent="0.25">
      <c r="B80" s="35"/>
      <c r="C80" s="35"/>
      <c r="D80" s="35"/>
      <c r="E80" s="19"/>
      <c r="F80" s="59"/>
      <c r="G80" s="66"/>
      <c r="H80" s="66"/>
      <c r="I80" s="66"/>
      <c r="L80" s="93"/>
      <c r="M80" s="93"/>
      <c r="N80" s="93"/>
    </row>
    <row r="81" spans="1:18" ht="13.5" thickBot="1" x14ac:dyDescent="0.25">
      <c r="A81" s="77" t="s">
        <v>63</v>
      </c>
      <c r="B81" s="78">
        <v>10352</v>
      </c>
      <c r="C81" s="78">
        <v>11679179.18942173</v>
      </c>
      <c r="D81" s="78">
        <v>6406</v>
      </c>
      <c r="E81" s="19"/>
      <c r="F81" s="47" t="s">
        <v>63</v>
      </c>
      <c r="G81" s="48">
        <v>8416</v>
      </c>
      <c r="H81" s="48">
        <v>9831639.4572577719</v>
      </c>
      <c r="I81" s="51">
        <v>5520</v>
      </c>
      <c r="K81" s="91" t="s">
        <v>63</v>
      </c>
      <c r="L81" s="92">
        <v>0.23003802281368824</v>
      </c>
      <c r="M81" s="92">
        <v>0.18791776693968298</v>
      </c>
      <c r="N81" s="92">
        <v>0.16050724637681157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10352</v>
      </c>
      <c r="C82" s="32">
        <v>11679179.18942173</v>
      </c>
      <c r="D82" s="33">
        <v>6406</v>
      </c>
      <c r="E82" s="19"/>
      <c r="F82" s="68" t="s">
        <v>64</v>
      </c>
      <c r="G82" s="57">
        <v>8416</v>
      </c>
      <c r="H82" s="57">
        <v>9831639.4572577719</v>
      </c>
      <c r="I82" s="58">
        <v>5520</v>
      </c>
      <c r="K82" s="13" t="s">
        <v>64</v>
      </c>
      <c r="L82" s="97">
        <v>0.23003802281368824</v>
      </c>
      <c r="M82" s="97">
        <v>0.18791776693968298</v>
      </c>
      <c r="N82" s="98">
        <v>0.16050724637681157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15687</v>
      </c>
      <c r="C84" s="78">
        <v>15740673.185987715</v>
      </c>
      <c r="D84" s="78">
        <v>11138</v>
      </c>
      <c r="E84" s="19"/>
      <c r="F84" s="47" t="s">
        <v>65</v>
      </c>
      <c r="G84" s="48">
        <v>15747</v>
      </c>
      <c r="H84" s="48">
        <v>16842282.768725805</v>
      </c>
      <c r="I84" s="51">
        <v>11308</v>
      </c>
      <c r="K84" s="91" t="s">
        <v>65</v>
      </c>
      <c r="L84" s="92">
        <v>-3.810249571346902E-3</v>
      </c>
      <c r="M84" s="92">
        <v>-6.540737962098897E-2</v>
      </c>
      <c r="N84" s="92">
        <v>-1.5033604527767919E-2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3409</v>
      </c>
      <c r="C85" s="28">
        <v>4082318.8187740557</v>
      </c>
      <c r="D85" s="29">
        <v>2046</v>
      </c>
      <c r="E85" s="19"/>
      <c r="F85" s="69" t="s">
        <v>66</v>
      </c>
      <c r="G85" s="53">
        <v>3581</v>
      </c>
      <c r="H85" s="53">
        <v>4922421.64837051</v>
      </c>
      <c r="I85" s="54">
        <v>2155</v>
      </c>
      <c r="K85" s="9" t="s">
        <v>66</v>
      </c>
      <c r="L85" s="95">
        <v>-4.8031276179838045E-2</v>
      </c>
      <c r="M85" s="95">
        <v>-0.17066860370942771</v>
      </c>
      <c r="N85" s="96">
        <v>-5.0580046403712275E-2</v>
      </c>
    </row>
    <row r="86" spans="1:18" ht="13.5" thickBot="1" x14ac:dyDescent="0.25">
      <c r="A86" s="37" t="s">
        <v>67</v>
      </c>
      <c r="B86" s="28">
        <v>2730</v>
      </c>
      <c r="C86" s="28">
        <v>3052755.948124127</v>
      </c>
      <c r="D86" s="29">
        <v>1996</v>
      </c>
      <c r="E86" s="19"/>
      <c r="F86" s="64" t="s">
        <v>67</v>
      </c>
      <c r="G86" s="72">
        <v>3119</v>
      </c>
      <c r="H86" s="72">
        <v>2883500.2555215489</v>
      </c>
      <c r="I86" s="73">
        <v>2457</v>
      </c>
      <c r="K86" s="10" t="s">
        <v>67</v>
      </c>
      <c r="L86" s="95">
        <v>-0.12471946136582235</v>
      </c>
      <c r="M86" s="95">
        <v>5.8697998128654394E-2</v>
      </c>
      <c r="N86" s="96">
        <v>-0.18762718762718766</v>
      </c>
    </row>
    <row r="87" spans="1:18" ht="13.5" thickBot="1" x14ac:dyDescent="0.25">
      <c r="A87" s="38" t="s">
        <v>68</v>
      </c>
      <c r="B87" s="32">
        <v>9548</v>
      </c>
      <c r="C87" s="32">
        <v>8605598.4190895315</v>
      </c>
      <c r="D87" s="33">
        <v>7096</v>
      </c>
      <c r="E87" s="19"/>
      <c r="F87" s="65" t="s">
        <v>68</v>
      </c>
      <c r="G87" s="70">
        <v>9047</v>
      </c>
      <c r="H87" s="70">
        <v>9036360.8648337442</v>
      </c>
      <c r="I87" s="71">
        <v>6696</v>
      </c>
      <c r="K87" s="11" t="s">
        <v>68</v>
      </c>
      <c r="L87" s="97">
        <v>5.5377473195534321E-2</v>
      </c>
      <c r="M87" s="97">
        <v>-4.7669902982801937E-2</v>
      </c>
      <c r="N87" s="98">
        <v>5.9737156511350031E-2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2449</v>
      </c>
      <c r="C89" s="78">
        <v>2431543.99838176</v>
      </c>
      <c r="D89" s="78">
        <v>1641</v>
      </c>
      <c r="E89" s="19"/>
      <c r="F89" s="50" t="s">
        <v>69</v>
      </c>
      <c r="G89" s="48">
        <v>2740</v>
      </c>
      <c r="H89" s="48">
        <v>2802775.1594896391</v>
      </c>
      <c r="I89" s="51">
        <v>1840</v>
      </c>
      <c r="K89" s="94" t="s">
        <v>69</v>
      </c>
      <c r="L89" s="92">
        <v>-0.10620437956204376</v>
      </c>
      <c r="M89" s="92">
        <v>-0.13245128131343831</v>
      </c>
      <c r="N89" s="92">
        <v>-0.10815217391304344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2449</v>
      </c>
      <c r="C90" s="32">
        <v>2431543.99838176</v>
      </c>
      <c r="D90" s="33">
        <v>1641</v>
      </c>
      <c r="E90" s="19"/>
      <c r="F90" s="67" t="s">
        <v>70</v>
      </c>
      <c r="G90" s="57">
        <v>2740</v>
      </c>
      <c r="H90" s="57">
        <v>2802775.1594896391</v>
      </c>
      <c r="I90" s="58">
        <v>1840</v>
      </c>
      <c r="K90" s="12" t="s">
        <v>70</v>
      </c>
      <c r="L90" s="97">
        <v>-0.10620437956204376</v>
      </c>
      <c r="M90" s="97">
        <v>-0.13245128131343831</v>
      </c>
      <c r="N90" s="98">
        <v>-0.10815217391304344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25" right="0.25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81</v>
      </c>
      <c r="B2" s="25" t="s">
        <v>96</v>
      </c>
      <c r="C2" s="24"/>
      <c r="D2" s="24"/>
      <c r="F2" s="42" t="s">
        <v>81</v>
      </c>
      <c r="G2" s="43" t="s">
        <v>80</v>
      </c>
      <c r="K2" s="1" t="s">
        <v>81</v>
      </c>
      <c r="L2" s="3"/>
      <c r="M2" s="1" t="s">
        <v>97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953435</v>
      </c>
      <c r="C6" s="78">
        <v>945481192.14785886</v>
      </c>
      <c r="D6" s="78">
        <v>623213</v>
      </c>
      <c r="E6" s="19"/>
      <c r="F6" s="47" t="s">
        <v>1</v>
      </c>
      <c r="G6" s="48">
        <v>852224</v>
      </c>
      <c r="H6" s="48">
        <v>831252682.56268525</v>
      </c>
      <c r="I6" s="48">
        <v>565638</v>
      </c>
      <c r="K6" s="91" t="s">
        <v>1</v>
      </c>
      <c r="L6" s="92">
        <v>0.11876102996395321</v>
      </c>
      <c r="M6" s="92">
        <v>0.13741731242660937</v>
      </c>
      <c r="N6" s="92">
        <v>0.10178771581824408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95121</v>
      </c>
      <c r="C8" s="80">
        <v>81909800.386861935</v>
      </c>
      <c r="D8" s="80">
        <v>62642</v>
      </c>
      <c r="E8" s="19"/>
      <c r="F8" s="50" t="s">
        <v>4</v>
      </c>
      <c r="G8" s="48">
        <v>95810</v>
      </c>
      <c r="H8" s="48">
        <v>73098190.39753288</v>
      </c>
      <c r="I8" s="51">
        <v>68474</v>
      </c>
      <c r="K8" s="94" t="s">
        <v>4</v>
      </c>
      <c r="L8" s="92">
        <v>-7.1913161465400055E-3</v>
      </c>
      <c r="M8" s="92">
        <v>0.12054484442649693</v>
      </c>
      <c r="N8" s="92">
        <v>-8.5171013815462771E-2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8163</v>
      </c>
      <c r="C9" s="28">
        <v>6005970.6054651896</v>
      </c>
      <c r="D9" s="29">
        <v>4524</v>
      </c>
      <c r="E9" s="20"/>
      <c r="F9" s="52" t="s">
        <v>5</v>
      </c>
      <c r="G9" s="53">
        <v>7861</v>
      </c>
      <c r="H9" s="53">
        <v>6241987.4800968561</v>
      </c>
      <c r="I9" s="54">
        <v>4525</v>
      </c>
      <c r="K9" s="6" t="s">
        <v>5</v>
      </c>
      <c r="L9" s="95">
        <v>3.841750413433398E-2</v>
      </c>
      <c r="M9" s="95">
        <v>-3.7811173986527224E-2</v>
      </c>
      <c r="N9" s="95">
        <v>-2.2099447513812542E-4</v>
      </c>
    </row>
    <row r="10" spans="1:18" ht="13.5" thickBot="1" x14ac:dyDescent="0.25">
      <c r="A10" s="30" t="s">
        <v>6</v>
      </c>
      <c r="B10" s="28">
        <v>13004</v>
      </c>
      <c r="C10" s="28">
        <v>13053527.324831724</v>
      </c>
      <c r="D10" s="29">
        <v>9812</v>
      </c>
      <c r="E10" s="19"/>
      <c r="F10" s="55" t="s">
        <v>6</v>
      </c>
      <c r="G10" s="72">
        <v>26502</v>
      </c>
      <c r="H10" s="72">
        <v>13857425.690535372</v>
      </c>
      <c r="I10" s="73">
        <v>22697</v>
      </c>
      <c r="K10" s="7" t="s">
        <v>6</v>
      </c>
      <c r="L10" s="106">
        <v>-0.50932005131688174</v>
      </c>
      <c r="M10" s="106">
        <v>-5.8012100057856397E-2</v>
      </c>
      <c r="N10" s="108">
        <v>-0.5676961713001718</v>
      </c>
    </row>
    <row r="11" spans="1:18" ht="13.5" thickBot="1" x14ac:dyDescent="0.25">
      <c r="A11" s="30" t="s">
        <v>7</v>
      </c>
      <c r="B11" s="28">
        <v>4815</v>
      </c>
      <c r="C11" s="28">
        <v>5791596.1063149441</v>
      </c>
      <c r="D11" s="29">
        <v>2736</v>
      </c>
      <c r="E11" s="19"/>
      <c r="F11" s="55" t="s">
        <v>7</v>
      </c>
      <c r="G11" s="72">
        <v>5189</v>
      </c>
      <c r="H11" s="72">
        <v>5990410.8692842424</v>
      </c>
      <c r="I11" s="73">
        <v>3489</v>
      </c>
      <c r="K11" s="7" t="s">
        <v>7</v>
      </c>
      <c r="L11" s="106">
        <v>-7.207554442089037E-2</v>
      </c>
      <c r="M11" s="106">
        <v>-3.3188835842415831E-2</v>
      </c>
      <c r="N11" s="108">
        <v>-0.21582115219260534</v>
      </c>
    </row>
    <row r="12" spans="1:18" ht="13.5" thickBot="1" x14ac:dyDescent="0.25">
      <c r="A12" s="30" t="s">
        <v>8</v>
      </c>
      <c r="B12" s="28">
        <v>6100</v>
      </c>
      <c r="C12" s="28">
        <v>4568250.2370715253</v>
      </c>
      <c r="D12" s="29">
        <v>4285</v>
      </c>
      <c r="E12" s="19"/>
      <c r="F12" s="55" t="s">
        <v>8</v>
      </c>
      <c r="G12" s="72">
        <v>5904</v>
      </c>
      <c r="H12" s="72">
        <v>3904668.047288713</v>
      </c>
      <c r="I12" s="73">
        <v>4358</v>
      </c>
      <c r="K12" s="7" t="s">
        <v>8</v>
      </c>
      <c r="L12" s="106">
        <v>3.3197831978319714E-2</v>
      </c>
      <c r="M12" s="106">
        <v>0.16994586524290689</v>
      </c>
      <c r="N12" s="108">
        <v>-1.6750803120697544E-2</v>
      </c>
    </row>
    <row r="13" spans="1:18" ht="13.5" thickBot="1" x14ac:dyDescent="0.25">
      <c r="A13" s="30" t="s">
        <v>9</v>
      </c>
      <c r="B13" s="28">
        <v>10469</v>
      </c>
      <c r="C13" s="28">
        <v>4478156.8396367263</v>
      </c>
      <c r="D13" s="29">
        <v>7696</v>
      </c>
      <c r="E13" s="19"/>
      <c r="F13" s="55" t="s">
        <v>9</v>
      </c>
      <c r="G13" s="72">
        <v>6611</v>
      </c>
      <c r="H13" s="72">
        <v>3546058.5124168294</v>
      </c>
      <c r="I13" s="73">
        <v>4822</v>
      </c>
      <c r="K13" s="7" t="s">
        <v>9</v>
      </c>
      <c r="L13" s="106">
        <v>0.5835728331568597</v>
      </c>
      <c r="M13" s="106">
        <v>0.2628547509738135</v>
      </c>
      <c r="N13" s="108">
        <v>0.59601824968892569</v>
      </c>
    </row>
    <row r="14" spans="1:18" ht="13.5" thickBot="1" x14ac:dyDescent="0.25">
      <c r="A14" s="30" t="s">
        <v>10</v>
      </c>
      <c r="B14" s="28">
        <v>4103</v>
      </c>
      <c r="C14" s="28">
        <v>4926735.4122644281</v>
      </c>
      <c r="D14" s="29">
        <v>2333</v>
      </c>
      <c r="E14" s="19"/>
      <c r="F14" s="55" t="s">
        <v>10</v>
      </c>
      <c r="G14" s="72">
        <v>4077</v>
      </c>
      <c r="H14" s="72">
        <v>4960915.1592534501</v>
      </c>
      <c r="I14" s="73">
        <v>2207</v>
      </c>
      <c r="K14" s="7" t="s">
        <v>10</v>
      </c>
      <c r="L14" s="106">
        <v>6.3772381653175447E-3</v>
      </c>
      <c r="M14" s="106">
        <v>-6.8898067981000288E-3</v>
      </c>
      <c r="N14" s="108">
        <v>5.7091073855912944E-2</v>
      </c>
    </row>
    <row r="15" spans="1:18" ht="13.5" thickBot="1" x14ac:dyDescent="0.25">
      <c r="A15" s="30" t="s">
        <v>11</v>
      </c>
      <c r="B15" s="28">
        <v>14790</v>
      </c>
      <c r="C15" s="28">
        <v>13071179.676738588</v>
      </c>
      <c r="D15" s="29">
        <v>9501</v>
      </c>
      <c r="E15" s="19"/>
      <c r="F15" s="55" t="s">
        <v>11</v>
      </c>
      <c r="G15" s="72">
        <v>12701</v>
      </c>
      <c r="H15" s="72">
        <v>11514595.517076612</v>
      </c>
      <c r="I15" s="73">
        <v>8816</v>
      </c>
      <c r="K15" s="7" t="s">
        <v>11</v>
      </c>
      <c r="L15" s="106">
        <v>0.1644752381702228</v>
      </c>
      <c r="M15" s="106">
        <v>0.13518357265381131</v>
      </c>
      <c r="N15" s="108">
        <v>7.7699637023593393E-2</v>
      </c>
    </row>
    <row r="16" spans="1:18" ht="13.5" thickBot="1" x14ac:dyDescent="0.25">
      <c r="A16" s="31" t="s">
        <v>12</v>
      </c>
      <c r="B16" s="32">
        <v>33677</v>
      </c>
      <c r="C16" s="32">
        <v>30014384.184538811</v>
      </c>
      <c r="D16" s="33">
        <v>21755</v>
      </c>
      <c r="E16" s="19"/>
      <c r="F16" s="56" t="s">
        <v>12</v>
      </c>
      <c r="G16" s="102">
        <v>26965</v>
      </c>
      <c r="H16" s="102">
        <v>23082129.121580802</v>
      </c>
      <c r="I16" s="103">
        <v>17560</v>
      </c>
      <c r="K16" s="8" t="s">
        <v>12</v>
      </c>
      <c r="L16" s="109">
        <v>0.24891526052290014</v>
      </c>
      <c r="M16" s="109">
        <v>0.30032996637544351</v>
      </c>
      <c r="N16" s="110">
        <v>0.23889521640091127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44425</v>
      </c>
      <c r="C18" s="82">
        <v>46946269.801344492</v>
      </c>
      <c r="D18" s="82">
        <v>28765</v>
      </c>
      <c r="E18" s="19"/>
      <c r="F18" s="61" t="s">
        <v>13</v>
      </c>
      <c r="G18" s="62">
        <v>39841</v>
      </c>
      <c r="H18" s="62">
        <v>43050366.539243311</v>
      </c>
      <c r="I18" s="63">
        <v>26913</v>
      </c>
      <c r="K18" s="100" t="s">
        <v>13</v>
      </c>
      <c r="L18" s="101">
        <v>0.11505735297808783</v>
      </c>
      <c r="M18" s="101">
        <v>9.0496401663614279E-2</v>
      </c>
      <c r="N18" s="113">
        <v>6.8814327648348383E-2</v>
      </c>
    </row>
    <row r="19" spans="1:18" ht="13.5" thickBot="1" x14ac:dyDescent="0.25">
      <c r="A19" s="36" t="s">
        <v>14</v>
      </c>
      <c r="B19" s="119">
        <v>1953</v>
      </c>
      <c r="C19" s="119">
        <v>3707974.0401571654</v>
      </c>
      <c r="D19" s="120">
        <v>715</v>
      </c>
      <c r="E19" s="19"/>
      <c r="F19" s="64" t="s">
        <v>14</v>
      </c>
      <c r="G19" s="123">
        <v>2507</v>
      </c>
      <c r="H19" s="123">
        <v>2868669.583230664</v>
      </c>
      <c r="I19" s="124">
        <v>1587</v>
      </c>
      <c r="K19" s="9" t="s">
        <v>14</v>
      </c>
      <c r="L19" s="127">
        <v>-0.22098125249301959</v>
      </c>
      <c r="M19" s="127">
        <v>0.29257620390748729</v>
      </c>
      <c r="N19" s="129">
        <v>-0.54946439823566484</v>
      </c>
    </row>
    <row r="20" spans="1:18" ht="13.5" thickBot="1" x14ac:dyDescent="0.25">
      <c r="A20" s="37" t="s">
        <v>15</v>
      </c>
      <c r="B20" s="119">
        <v>3684</v>
      </c>
      <c r="C20" s="119">
        <v>3439689.34</v>
      </c>
      <c r="D20" s="120">
        <v>2968</v>
      </c>
      <c r="E20" s="19"/>
      <c r="F20" s="64" t="s">
        <v>15</v>
      </c>
      <c r="G20" s="123">
        <v>2861</v>
      </c>
      <c r="H20" s="123">
        <v>2541744.83</v>
      </c>
      <c r="I20" s="124">
        <v>2128</v>
      </c>
      <c r="K20" s="10" t="s">
        <v>15</v>
      </c>
      <c r="L20" s="127">
        <v>0.28766165676336941</v>
      </c>
      <c r="M20" s="127">
        <v>0.35327877897168758</v>
      </c>
      <c r="N20" s="129">
        <v>0.39473684210526305</v>
      </c>
    </row>
    <row r="21" spans="1:18" ht="13.5" thickBot="1" x14ac:dyDescent="0.25">
      <c r="A21" s="38" t="s">
        <v>16</v>
      </c>
      <c r="B21" s="121">
        <v>38788</v>
      </c>
      <c r="C21" s="121">
        <v>39798606.421187326</v>
      </c>
      <c r="D21" s="122">
        <v>25082</v>
      </c>
      <c r="E21" s="19"/>
      <c r="F21" s="65" t="s">
        <v>16</v>
      </c>
      <c r="G21" s="125">
        <v>34473</v>
      </c>
      <c r="H21" s="125">
        <v>37639952.126012653</v>
      </c>
      <c r="I21" s="126">
        <v>23198</v>
      </c>
      <c r="K21" s="11" t="s">
        <v>16</v>
      </c>
      <c r="L21" s="128">
        <v>0.12517042322977412</v>
      </c>
      <c r="M21" s="128">
        <v>5.735008078511461E-2</v>
      </c>
      <c r="N21" s="130">
        <v>8.121389774980603E-2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14223</v>
      </c>
      <c r="C23" s="78">
        <v>18127358.757594503</v>
      </c>
      <c r="D23" s="78">
        <v>8435</v>
      </c>
      <c r="E23" s="19"/>
      <c r="F23" s="50" t="s">
        <v>17</v>
      </c>
      <c r="G23" s="48">
        <v>13668</v>
      </c>
      <c r="H23" s="48">
        <v>15850859.865313638</v>
      </c>
      <c r="I23" s="51">
        <v>8876</v>
      </c>
      <c r="K23" s="94" t="s">
        <v>17</v>
      </c>
      <c r="L23" s="92">
        <v>4.0605794556628716E-2</v>
      </c>
      <c r="M23" s="92">
        <v>0.14361989895970995</v>
      </c>
      <c r="N23" s="92">
        <v>-4.9684542586750813E-2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14223</v>
      </c>
      <c r="C24" s="32">
        <v>18127358.757594503</v>
      </c>
      <c r="D24" s="33">
        <v>8435</v>
      </c>
      <c r="E24" s="19"/>
      <c r="F24" s="67" t="s">
        <v>18</v>
      </c>
      <c r="G24" s="57">
        <v>13668</v>
      </c>
      <c r="H24" s="57">
        <v>15850859.865313638</v>
      </c>
      <c r="I24" s="58">
        <v>8876</v>
      </c>
      <c r="K24" s="12" t="s">
        <v>18</v>
      </c>
      <c r="L24" s="97">
        <v>4.0605794556628716E-2</v>
      </c>
      <c r="M24" s="97">
        <v>0.14361989895970995</v>
      </c>
      <c r="N24" s="98">
        <v>-4.9684542586750813E-2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5021</v>
      </c>
      <c r="C26" s="78">
        <v>2926172.685195691</v>
      </c>
      <c r="D26" s="78">
        <v>3933</v>
      </c>
      <c r="E26" s="19"/>
      <c r="F26" s="47" t="s">
        <v>19</v>
      </c>
      <c r="G26" s="48">
        <v>5070</v>
      </c>
      <c r="H26" s="48">
        <v>2727610.8557856302</v>
      </c>
      <c r="I26" s="51">
        <v>3989</v>
      </c>
      <c r="K26" s="91" t="s">
        <v>19</v>
      </c>
      <c r="L26" s="92">
        <v>-9.6646942800788782E-3</v>
      </c>
      <c r="M26" s="92">
        <v>7.2796978714498195E-2</v>
      </c>
      <c r="N26" s="92">
        <v>-1.4038606166959178E-2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5021</v>
      </c>
      <c r="C27" s="32">
        <v>2926172.685195691</v>
      </c>
      <c r="D27" s="33">
        <v>3933</v>
      </c>
      <c r="E27" s="19"/>
      <c r="F27" s="68" t="s">
        <v>20</v>
      </c>
      <c r="G27" s="57">
        <v>5070</v>
      </c>
      <c r="H27" s="57">
        <v>2727610.8557856302</v>
      </c>
      <c r="I27" s="58">
        <v>3989</v>
      </c>
      <c r="K27" s="13" t="s">
        <v>20</v>
      </c>
      <c r="L27" s="97">
        <v>-9.6646942800788782E-3</v>
      </c>
      <c r="M27" s="97">
        <v>7.2796978714498195E-2</v>
      </c>
      <c r="N27" s="98">
        <v>-1.4038606166959178E-2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40421</v>
      </c>
      <c r="C29" s="78">
        <v>23096319.511387534</v>
      </c>
      <c r="D29" s="78">
        <v>30730</v>
      </c>
      <c r="E29" s="19"/>
      <c r="F29" s="47" t="s">
        <v>21</v>
      </c>
      <c r="G29" s="48">
        <v>38135</v>
      </c>
      <c r="H29" s="48">
        <v>21667923.640127834</v>
      </c>
      <c r="I29" s="51">
        <v>28710</v>
      </c>
      <c r="K29" s="91" t="s">
        <v>21</v>
      </c>
      <c r="L29" s="92">
        <v>5.9944932476727386E-2</v>
      </c>
      <c r="M29" s="92">
        <v>6.592213887141396E-2</v>
      </c>
      <c r="N29" s="92">
        <v>7.0358760013932375E-2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17620</v>
      </c>
      <c r="C30" s="28">
        <v>11212054.193218544</v>
      </c>
      <c r="D30" s="29">
        <v>13112</v>
      </c>
      <c r="E30" s="19"/>
      <c r="F30" s="69" t="s">
        <v>22</v>
      </c>
      <c r="G30" s="53">
        <v>15940</v>
      </c>
      <c r="H30" s="53">
        <v>10008533.343793286</v>
      </c>
      <c r="I30" s="54">
        <v>11966</v>
      </c>
      <c r="K30" s="14" t="s">
        <v>22</v>
      </c>
      <c r="L30" s="95">
        <v>0.10539523212045165</v>
      </c>
      <c r="M30" s="95">
        <v>0.12024947193402835</v>
      </c>
      <c r="N30" s="96">
        <v>9.5771352164466084E-2</v>
      </c>
    </row>
    <row r="31" spans="1:18" ht="13.5" thickBot="1" x14ac:dyDescent="0.25">
      <c r="A31" s="87" t="s">
        <v>23</v>
      </c>
      <c r="B31" s="32">
        <v>22801</v>
      </c>
      <c r="C31" s="32">
        <v>11884265.318168992</v>
      </c>
      <c r="D31" s="33">
        <v>17618</v>
      </c>
      <c r="E31" s="19"/>
      <c r="F31" s="69" t="s">
        <v>23</v>
      </c>
      <c r="G31" s="70">
        <v>22195</v>
      </c>
      <c r="H31" s="70">
        <v>11659390.296334548</v>
      </c>
      <c r="I31" s="71">
        <v>16744</v>
      </c>
      <c r="K31" s="15" t="s">
        <v>23</v>
      </c>
      <c r="L31" s="97">
        <v>2.7303446722234836E-2</v>
      </c>
      <c r="M31" s="97">
        <v>1.928703097838147E-2</v>
      </c>
      <c r="N31" s="98">
        <v>5.2197802197802234E-2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25377</v>
      </c>
      <c r="C33" s="78">
        <v>23327368.994749226</v>
      </c>
      <c r="D33" s="78">
        <v>16345</v>
      </c>
      <c r="E33" s="19"/>
      <c r="F33" s="50" t="s">
        <v>24</v>
      </c>
      <c r="G33" s="48">
        <v>20349</v>
      </c>
      <c r="H33" s="48">
        <v>18242369.970291805</v>
      </c>
      <c r="I33" s="51">
        <v>12975</v>
      </c>
      <c r="K33" s="94" t="s">
        <v>24</v>
      </c>
      <c r="L33" s="92">
        <v>0.24708830900781376</v>
      </c>
      <c r="M33" s="92">
        <v>0.27874662298475905</v>
      </c>
      <c r="N33" s="92">
        <v>0.25973025048169562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25377</v>
      </c>
      <c r="C34" s="32">
        <v>23327368.994749226</v>
      </c>
      <c r="D34" s="33">
        <v>16345</v>
      </c>
      <c r="E34" s="19"/>
      <c r="F34" s="67" t="s">
        <v>25</v>
      </c>
      <c r="G34" s="57">
        <v>20349</v>
      </c>
      <c r="H34" s="57">
        <v>18242369.970291805</v>
      </c>
      <c r="I34" s="58">
        <v>12975</v>
      </c>
      <c r="K34" s="12" t="s">
        <v>25</v>
      </c>
      <c r="L34" s="97">
        <v>0.24708830900781376</v>
      </c>
      <c r="M34" s="97">
        <v>0.27874662298475905</v>
      </c>
      <c r="N34" s="98">
        <v>0.25973025048169562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39015</v>
      </c>
      <c r="C36" s="78">
        <v>39645605.620371997</v>
      </c>
      <c r="D36" s="78">
        <v>27306</v>
      </c>
      <c r="E36" s="19"/>
      <c r="F36" s="47" t="s">
        <v>26</v>
      </c>
      <c r="G36" s="48">
        <v>30609</v>
      </c>
      <c r="H36" s="48">
        <v>33548949.647980932</v>
      </c>
      <c r="I36" s="51">
        <v>20540</v>
      </c>
      <c r="K36" s="91" t="s">
        <v>26</v>
      </c>
      <c r="L36" s="92">
        <v>0.27462511026168768</v>
      </c>
      <c r="M36" s="92">
        <v>0.18172419811533436</v>
      </c>
      <c r="N36" s="107">
        <v>0.32940603700097371</v>
      </c>
    </row>
    <row r="37" spans="1:18" ht="13.5" thickBot="1" x14ac:dyDescent="0.25">
      <c r="A37" s="36" t="s">
        <v>27</v>
      </c>
      <c r="B37" s="32">
        <v>3029</v>
      </c>
      <c r="C37" s="32">
        <v>3854275.8722339827</v>
      </c>
      <c r="D37" s="32">
        <v>1718</v>
      </c>
      <c r="E37" s="19"/>
      <c r="F37" s="69" t="s">
        <v>27</v>
      </c>
      <c r="G37" s="105">
        <v>2597</v>
      </c>
      <c r="H37" s="105">
        <v>3437916.3407272473</v>
      </c>
      <c r="I37" s="105">
        <v>1463</v>
      </c>
      <c r="K37" s="9" t="s">
        <v>27</v>
      </c>
      <c r="L37" s="95">
        <v>0.16634578359645746</v>
      </c>
      <c r="M37" s="95">
        <v>0.12110810451503307</v>
      </c>
      <c r="N37" s="96">
        <v>0.17429938482570062</v>
      </c>
    </row>
    <row r="38" spans="1:18" ht="13.5" thickBot="1" x14ac:dyDescent="0.25">
      <c r="A38" s="37" t="s">
        <v>28</v>
      </c>
      <c r="B38" s="32">
        <v>3221</v>
      </c>
      <c r="C38" s="32">
        <v>4408543.1224660687</v>
      </c>
      <c r="D38" s="32">
        <v>1342</v>
      </c>
      <c r="E38" s="19"/>
      <c r="F38" s="64" t="s">
        <v>28</v>
      </c>
      <c r="G38" s="105">
        <v>2967</v>
      </c>
      <c r="H38" s="105">
        <v>4640913.62512499</v>
      </c>
      <c r="I38" s="105">
        <v>1135</v>
      </c>
      <c r="K38" s="10" t="s">
        <v>28</v>
      </c>
      <c r="L38" s="106">
        <v>8.5608358611392044E-2</v>
      </c>
      <c r="M38" s="106">
        <v>-5.0069990831312472E-2</v>
      </c>
      <c r="N38" s="108">
        <v>0.1823788546255507</v>
      </c>
    </row>
    <row r="39" spans="1:18" ht="13.5" thickBot="1" x14ac:dyDescent="0.25">
      <c r="A39" s="37" t="s">
        <v>29</v>
      </c>
      <c r="B39" s="32">
        <v>2707</v>
      </c>
      <c r="C39" s="32">
        <v>3454719.6351330183</v>
      </c>
      <c r="D39" s="32">
        <v>1755</v>
      </c>
      <c r="E39" s="19"/>
      <c r="F39" s="64" t="s">
        <v>29</v>
      </c>
      <c r="G39" s="105">
        <v>2322</v>
      </c>
      <c r="H39" s="105">
        <v>3180689.398344608</v>
      </c>
      <c r="I39" s="105">
        <v>1381</v>
      </c>
      <c r="K39" s="10" t="s">
        <v>29</v>
      </c>
      <c r="L39" s="106">
        <v>0.16580534022394477</v>
      </c>
      <c r="M39" s="106">
        <v>8.615435286797557E-2</v>
      </c>
      <c r="N39" s="108">
        <v>0.27081824764663298</v>
      </c>
    </row>
    <row r="40" spans="1:18" ht="13.5" thickBot="1" x14ac:dyDescent="0.25">
      <c r="A40" s="37" t="s">
        <v>30</v>
      </c>
      <c r="B40" s="32">
        <v>21534</v>
      </c>
      <c r="C40" s="32">
        <v>19544638.318058848</v>
      </c>
      <c r="D40" s="32">
        <v>16519</v>
      </c>
      <c r="E40" s="19"/>
      <c r="F40" s="64" t="s">
        <v>30</v>
      </c>
      <c r="G40" s="105">
        <v>15597</v>
      </c>
      <c r="H40" s="105">
        <v>14921036.044324141</v>
      </c>
      <c r="I40" s="105">
        <v>11871</v>
      </c>
      <c r="K40" s="10" t="s">
        <v>30</v>
      </c>
      <c r="L40" s="106">
        <v>0.38065012502404305</v>
      </c>
      <c r="M40" s="106">
        <v>0.30987139632931138</v>
      </c>
      <c r="N40" s="108">
        <v>0.39154241428691772</v>
      </c>
    </row>
    <row r="41" spans="1:18" ht="13.5" thickBot="1" x14ac:dyDescent="0.25">
      <c r="A41" s="38" t="s">
        <v>31</v>
      </c>
      <c r="B41" s="32">
        <v>8524</v>
      </c>
      <c r="C41" s="32">
        <v>8383428.6724800821</v>
      </c>
      <c r="D41" s="32">
        <v>5972</v>
      </c>
      <c r="E41" s="19"/>
      <c r="F41" s="65" t="s">
        <v>31</v>
      </c>
      <c r="G41" s="105">
        <v>7126</v>
      </c>
      <c r="H41" s="105">
        <v>7368394.2394599458</v>
      </c>
      <c r="I41" s="105">
        <v>4690</v>
      </c>
      <c r="K41" s="11" t="s">
        <v>31</v>
      </c>
      <c r="L41" s="111">
        <v>0.19618299186079158</v>
      </c>
      <c r="M41" s="111">
        <v>0.13775517433422935</v>
      </c>
      <c r="N41" s="112">
        <v>0.27334754797441363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63924</v>
      </c>
      <c r="C43" s="78">
        <v>61388629.009140015</v>
      </c>
      <c r="D43" s="78">
        <v>45024</v>
      </c>
      <c r="E43" s="19"/>
      <c r="F43" s="47" t="s">
        <v>32</v>
      </c>
      <c r="G43" s="48">
        <v>57772</v>
      </c>
      <c r="H43" s="48">
        <v>55398421.684780538</v>
      </c>
      <c r="I43" s="51">
        <v>40055</v>
      </c>
      <c r="K43" s="91" t="s">
        <v>32</v>
      </c>
      <c r="L43" s="92">
        <v>0.10648757183410651</v>
      </c>
      <c r="M43" s="92">
        <v>0.10812956655054218</v>
      </c>
      <c r="N43" s="92">
        <v>0.12405442516539766</v>
      </c>
    </row>
    <row r="44" spans="1:18" ht="13.5" thickBot="1" x14ac:dyDescent="0.25">
      <c r="A44" s="36" t="s">
        <v>33</v>
      </c>
      <c r="B44" s="119">
        <v>2329</v>
      </c>
      <c r="C44" s="119">
        <v>1571124.4</v>
      </c>
      <c r="D44" s="120">
        <v>1863</v>
      </c>
      <c r="E44" s="132"/>
      <c r="F44" s="133" t="s">
        <v>33</v>
      </c>
      <c r="G44" s="123">
        <v>2507</v>
      </c>
      <c r="H44" s="123">
        <v>1880001.906491111</v>
      </c>
      <c r="I44" s="124">
        <v>1966</v>
      </c>
      <c r="J44" s="134"/>
      <c r="K44" s="135" t="s">
        <v>33</v>
      </c>
      <c r="L44" s="140">
        <v>-7.1001196649381759E-2</v>
      </c>
      <c r="M44" s="140">
        <v>-0.16429637939442776</v>
      </c>
      <c r="N44" s="141">
        <v>-5.2390640895218721E-2</v>
      </c>
    </row>
    <row r="45" spans="1:18" ht="13.5" thickBot="1" x14ac:dyDescent="0.25">
      <c r="A45" s="37" t="s">
        <v>34</v>
      </c>
      <c r="B45" s="119">
        <v>10702</v>
      </c>
      <c r="C45" s="119">
        <v>14066863.1502793</v>
      </c>
      <c r="D45" s="120">
        <v>7096</v>
      </c>
      <c r="E45" s="132"/>
      <c r="F45" s="136" t="s">
        <v>34</v>
      </c>
      <c r="G45" s="123">
        <v>9478</v>
      </c>
      <c r="H45" s="123">
        <v>10858184.09826898</v>
      </c>
      <c r="I45" s="124">
        <v>6366</v>
      </c>
      <c r="J45" s="134"/>
      <c r="K45" s="137" t="s">
        <v>34</v>
      </c>
      <c r="L45" s="127">
        <v>0.12914116902300066</v>
      </c>
      <c r="M45" s="127">
        <v>0.29550788814879736</v>
      </c>
      <c r="N45" s="129">
        <v>0.11467169337103367</v>
      </c>
    </row>
    <row r="46" spans="1:18" ht="13.5" thickBot="1" x14ac:dyDescent="0.25">
      <c r="A46" s="37" t="s">
        <v>35</v>
      </c>
      <c r="B46" s="119">
        <v>2809</v>
      </c>
      <c r="C46" s="119">
        <v>2465164.88628182</v>
      </c>
      <c r="D46" s="120">
        <v>1964</v>
      </c>
      <c r="E46" s="132"/>
      <c r="F46" s="136" t="s">
        <v>35</v>
      </c>
      <c r="G46" s="123">
        <v>3003</v>
      </c>
      <c r="H46" s="123">
        <v>1872779.776115017</v>
      </c>
      <c r="I46" s="124">
        <v>2416</v>
      </c>
      <c r="J46" s="134"/>
      <c r="K46" s="137" t="s">
        <v>35</v>
      </c>
      <c r="L46" s="127">
        <v>-6.4602064602064635E-2</v>
      </c>
      <c r="M46" s="127">
        <v>0.31631327811307042</v>
      </c>
      <c r="N46" s="129">
        <v>-0.1870860927152318</v>
      </c>
    </row>
    <row r="47" spans="1:18" ht="13.5" thickBot="1" x14ac:dyDescent="0.25">
      <c r="A47" s="37" t="s">
        <v>36</v>
      </c>
      <c r="B47" s="119">
        <v>14340</v>
      </c>
      <c r="C47" s="119">
        <v>14163453.314102259</v>
      </c>
      <c r="D47" s="120">
        <v>10367</v>
      </c>
      <c r="E47" s="132"/>
      <c r="F47" s="136" t="s">
        <v>36</v>
      </c>
      <c r="G47" s="123">
        <v>13626</v>
      </c>
      <c r="H47" s="123">
        <v>13775819.050440075</v>
      </c>
      <c r="I47" s="124">
        <v>9718</v>
      </c>
      <c r="J47" s="134"/>
      <c r="K47" s="137" t="s">
        <v>36</v>
      </c>
      <c r="L47" s="127">
        <v>5.2399823866138284E-2</v>
      </c>
      <c r="M47" s="127">
        <v>2.8138745307474178E-2</v>
      </c>
      <c r="N47" s="129">
        <v>6.6783288742539693E-2</v>
      </c>
    </row>
    <row r="48" spans="1:18" ht="13.5" thickBot="1" x14ac:dyDescent="0.25">
      <c r="A48" s="37" t="s">
        <v>37</v>
      </c>
      <c r="B48" s="119">
        <v>4659</v>
      </c>
      <c r="C48" s="119">
        <v>5063291.3375785947</v>
      </c>
      <c r="D48" s="120">
        <v>2495</v>
      </c>
      <c r="E48" s="132"/>
      <c r="F48" s="136" t="s">
        <v>37</v>
      </c>
      <c r="G48" s="123">
        <v>4823</v>
      </c>
      <c r="H48" s="123">
        <v>5362411.8905446697</v>
      </c>
      <c r="I48" s="124">
        <v>2464</v>
      </c>
      <c r="J48" s="134"/>
      <c r="K48" s="137" t="s">
        <v>37</v>
      </c>
      <c r="L48" s="127">
        <v>-3.4003732116939633E-2</v>
      </c>
      <c r="M48" s="127">
        <v>-5.578097301579954E-2</v>
      </c>
      <c r="N48" s="129">
        <v>1.2581168831168776E-2</v>
      </c>
    </row>
    <row r="49" spans="1:20" ht="13.5" thickBot="1" x14ac:dyDescent="0.25">
      <c r="A49" s="37" t="s">
        <v>38</v>
      </c>
      <c r="B49" s="119">
        <v>6629</v>
      </c>
      <c r="C49" s="119">
        <v>4515863.5272830082</v>
      </c>
      <c r="D49" s="120">
        <v>5431</v>
      </c>
      <c r="E49" s="132"/>
      <c r="F49" s="136" t="s">
        <v>38</v>
      </c>
      <c r="G49" s="123">
        <v>5482</v>
      </c>
      <c r="H49" s="123">
        <v>4360428.8323435504</v>
      </c>
      <c r="I49" s="124">
        <v>4269</v>
      </c>
      <c r="J49" s="134"/>
      <c r="K49" s="137" t="s">
        <v>38</v>
      </c>
      <c r="L49" s="127">
        <v>0.20923020795330172</v>
      </c>
      <c r="M49" s="127">
        <v>3.5646653326048661E-2</v>
      </c>
      <c r="N49" s="129">
        <v>0.27219489341766212</v>
      </c>
    </row>
    <row r="50" spans="1:20" ht="13.5" thickBot="1" x14ac:dyDescent="0.25">
      <c r="A50" s="37" t="s">
        <v>39</v>
      </c>
      <c r="B50" s="119">
        <v>1505</v>
      </c>
      <c r="C50" s="119">
        <v>2078451.6106313698</v>
      </c>
      <c r="D50" s="120">
        <v>912</v>
      </c>
      <c r="E50" s="132"/>
      <c r="F50" s="136" t="s">
        <v>39</v>
      </c>
      <c r="G50" s="123">
        <v>1577</v>
      </c>
      <c r="H50" s="123">
        <v>2069051.1530681089</v>
      </c>
      <c r="I50" s="124">
        <v>994</v>
      </c>
      <c r="J50" s="134"/>
      <c r="K50" s="137" t="s">
        <v>39</v>
      </c>
      <c r="L50" s="127">
        <v>-4.5656309448319554E-2</v>
      </c>
      <c r="M50" s="127">
        <v>4.5433664360212678E-3</v>
      </c>
      <c r="N50" s="129">
        <v>-8.2494969818913466E-2</v>
      </c>
    </row>
    <row r="51" spans="1:20" ht="13.5" thickBot="1" x14ac:dyDescent="0.25">
      <c r="A51" s="37" t="s">
        <v>40</v>
      </c>
      <c r="B51" s="119">
        <v>17945</v>
      </c>
      <c r="C51" s="119">
        <v>14833363.522983668</v>
      </c>
      <c r="D51" s="120">
        <v>12578</v>
      </c>
      <c r="E51" s="132"/>
      <c r="F51" s="136" t="s">
        <v>40</v>
      </c>
      <c r="G51" s="123">
        <v>14526</v>
      </c>
      <c r="H51" s="123">
        <v>13165984.217427302</v>
      </c>
      <c r="I51" s="124">
        <v>9855</v>
      </c>
      <c r="J51" s="134"/>
      <c r="K51" s="137" t="s">
        <v>40</v>
      </c>
      <c r="L51" s="127">
        <v>0.23537105879113307</v>
      </c>
      <c r="M51" s="127">
        <v>0.12664296705971445</v>
      </c>
      <c r="N51" s="129">
        <v>0.2763064434297311</v>
      </c>
    </row>
    <row r="52" spans="1:20" ht="13.5" thickBot="1" x14ac:dyDescent="0.25">
      <c r="A52" s="38" t="s">
        <v>41</v>
      </c>
      <c r="B52" s="121">
        <v>3006</v>
      </c>
      <c r="C52" s="121">
        <v>2631053.2599999998</v>
      </c>
      <c r="D52" s="122">
        <v>2318</v>
      </c>
      <c r="E52" s="132"/>
      <c r="F52" s="138" t="s">
        <v>41</v>
      </c>
      <c r="G52" s="125">
        <v>2750</v>
      </c>
      <c r="H52" s="125">
        <v>2053760.7600817201</v>
      </c>
      <c r="I52" s="126">
        <v>2007</v>
      </c>
      <c r="J52" s="134"/>
      <c r="K52" s="139" t="s">
        <v>41</v>
      </c>
      <c r="L52" s="128">
        <v>9.3090909090909113E-2</v>
      </c>
      <c r="M52" s="128">
        <v>0.28109043231272413</v>
      </c>
      <c r="N52" s="130">
        <v>0.15495764823119074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197598</v>
      </c>
      <c r="C54" s="78">
        <v>244484726.47392118</v>
      </c>
      <c r="D54" s="78">
        <v>119347</v>
      </c>
      <c r="E54" s="19"/>
      <c r="F54" s="47" t="s">
        <v>42</v>
      </c>
      <c r="G54" s="48">
        <v>165103</v>
      </c>
      <c r="H54" s="48">
        <v>204412622.26782471</v>
      </c>
      <c r="I54" s="51">
        <v>101665</v>
      </c>
      <c r="K54" s="91" t="s">
        <v>42</v>
      </c>
      <c r="L54" s="92">
        <v>0.19681653270988408</v>
      </c>
      <c r="M54" s="92">
        <v>0.19603537081772449</v>
      </c>
      <c r="N54" s="92">
        <v>0.1739241626911916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160180</v>
      </c>
      <c r="C55" s="28">
        <v>201626455.12497163</v>
      </c>
      <c r="D55" s="29">
        <v>96963</v>
      </c>
      <c r="E55" s="19"/>
      <c r="F55" s="69" t="s">
        <v>43</v>
      </c>
      <c r="G55" s="53">
        <v>130002</v>
      </c>
      <c r="H55" s="53">
        <v>165411306.24190056</v>
      </c>
      <c r="I55" s="54">
        <v>80382</v>
      </c>
      <c r="K55" s="9" t="s">
        <v>43</v>
      </c>
      <c r="L55" s="95">
        <v>0.23213489023245804</v>
      </c>
      <c r="M55" s="95">
        <v>0.21893998485272448</v>
      </c>
      <c r="N55" s="96">
        <v>0.20627752481898942</v>
      </c>
      <c r="R55" s="5"/>
      <c r="S55" s="5"/>
      <c r="T55" s="5"/>
    </row>
    <row r="56" spans="1:20" ht="13.5" thickBot="1" x14ac:dyDescent="0.25">
      <c r="A56" s="37" t="s">
        <v>44</v>
      </c>
      <c r="B56" s="28">
        <v>10325</v>
      </c>
      <c r="C56" s="28">
        <v>11326729.728299417</v>
      </c>
      <c r="D56" s="29">
        <v>6987</v>
      </c>
      <c r="E56" s="19"/>
      <c r="F56" s="64" t="s">
        <v>44</v>
      </c>
      <c r="G56" s="72">
        <v>10174</v>
      </c>
      <c r="H56" s="72">
        <v>10573791.622584578</v>
      </c>
      <c r="I56" s="73">
        <v>7030</v>
      </c>
      <c r="K56" s="10" t="s">
        <v>44</v>
      </c>
      <c r="L56" s="95">
        <v>1.4841753489286402E-2</v>
      </c>
      <c r="M56" s="95">
        <v>7.120795761726928E-2</v>
      </c>
      <c r="N56" s="96">
        <v>-6.1166429587482529E-3</v>
      </c>
      <c r="R56" s="5"/>
      <c r="S56" s="5"/>
      <c r="T56" s="5"/>
    </row>
    <row r="57" spans="1:20" ht="13.5" thickBot="1" x14ac:dyDescent="0.25">
      <c r="A57" s="37" t="s">
        <v>45</v>
      </c>
      <c r="B57" s="28">
        <v>6825</v>
      </c>
      <c r="C57" s="28">
        <v>8470907.349217942</v>
      </c>
      <c r="D57" s="29">
        <v>2913</v>
      </c>
      <c r="E57" s="19"/>
      <c r="F57" s="64" t="s">
        <v>45</v>
      </c>
      <c r="G57" s="72">
        <v>6822</v>
      </c>
      <c r="H57" s="72">
        <v>8164570.276534861</v>
      </c>
      <c r="I57" s="73">
        <v>3106</v>
      </c>
      <c r="K57" s="10" t="s">
        <v>45</v>
      </c>
      <c r="L57" s="95">
        <v>4.3975373790683392E-4</v>
      </c>
      <c r="M57" s="95">
        <v>3.7520293451757114E-2</v>
      </c>
      <c r="N57" s="96">
        <v>-6.2137797810688955E-2</v>
      </c>
      <c r="R57" s="5"/>
      <c r="S57" s="5"/>
      <c r="T57" s="5"/>
    </row>
    <row r="58" spans="1:20" ht="13.5" thickBot="1" x14ac:dyDescent="0.25">
      <c r="A58" s="38" t="s">
        <v>46</v>
      </c>
      <c r="B58" s="32">
        <v>20268</v>
      </c>
      <c r="C58" s="32">
        <v>23060634.271432169</v>
      </c>
      <c r="D58" s="33">
        <v>12484</v>
      </c>
      <c r="E58" s="19"/>
      <c r="F58" s="65" t="s">
        <v>46</v>
      </c>
      <c r="G58" s="70">
        <v>18105</v>
      </c>
      <c r="H58" s="70">
        <v>20262954.126804721</v>
      </c>
      <c r="I58" s="71">
        <v>11147</v>
      </c>
      <c r="K58" s="11" t="s">
        <v>46</v>
      </c>
      <c r="L58" s="97">
        <v>0.11946975973487994</v>
      </c>
      <c r="M58" s="97">
        <v>0.13806872024284722</v>
      </c>
      <c r="N58" s="98">
        <v>0.11994258544899972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97224</v>
      </c>
      <c r="C60" s="78">
        <v>75928384.665490493</v>
      </c>
      <c r="D60" s="78">
        <v>69009</v>
      </c>
      <c r="E60" s="19"/>
      <c r="F60" s="47" t="s">
        <v>47</v>
      </c>
      <c r="G60" s="48">
        <v>92352</v>
      </c>
      <c r="H60" s="48">
        <v>69427226.718785971</v>
      </c>
      <c r="I60" s="51">
        <v>65197</v>
      </c>
      <c r="K60" s="91" t="s">
        <v>47</v>
      </c>
      <c r="L60" s="92">
        <v>5.2754677754677681E-2</v>
      </c>
      <c r="M60" s="92">
        <v>9.3639891062297087E-2</v>
      </c>
      <c r="N60" s="92">
        <v>5.8468947957728057E-2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15138</v>
      </c>
      <c r="C61" s="28">
        <v>11893322.218155418</v>
      </c>
      <c r="D61" s="29">
        <v>10144</v>
      </c>
      <c r="E61" s="19"/>
      <c r="F61" s="69" t="s">
        <v>48</v>
      </c>
      <c r="G61" s="53">
        <v>13480</v>
      </c>
      <c r="H61" s="53">
        <v>10603728.347174563</v>
      </c>
      <c r="I61" s="54">
        <v>9508</v>
      </c>
      <c r="K61" s="9" t="s">
        <v>48</v>
      </c>
      <c r="L61" s="95">
        <v>0.12299703264094952</v>
      </c>
      <c r="M61" s="95">
        <v>0.12161702268848451</v>
      </c>
      <c r="N61" s="96">
        <v>6.6891039124947316E-2</v>
      </c>
    </row>
    <row r="62" spans="1:20" ht="13.5" thickBot="1" x14ac:dyDescent="0.25">
      <c r="A62" s="37" t="s">
        <v>49</v>
      </c>
      <c r="B62" s="28">
        <v>11325</v>
      </c>
      <c r="C62" s="28">
        <v>15728259.606188081</v>
      </c>
      <c r="D62" s="29">
        <v>4442</v>
      </c>
      <c r="E62" s="19"/>
      <c r="F62" s="64" t="s">
        <v>49</v>
      </c>
      <c r="G62" s="72">
        <v>12584</v>
      </c>
      <c r="H62" s="72">
        <v>14362215.226801392</v>
      </c>
      <c r="I62" s="73">
        <v>5154</v>
      </c>
      <c r="K62" s="10" t="s">
        <v>49</v>
      </c>
      <c r="L62" s="95">
        <v>-0.1000476795931341</v>
      </c>
      <c r="M62" s="95">
        <v>9.5113766074018224E-2</v>
      </c>
      <c r="N62" s="96">
        <v>-0.1381451299961195</v>
      </c>
    </row>
    <row r="63" spans="1:20" ht="13.5" thickBot="1" x14ac:dyDescent="0.25">
      <c r="A63" s="38" t="s">
        <v>50</v>
      </c>
      <c r="B63" s="32">
        <v>70761</v>
      </c>
      <c r="C63" s="32">
        <v>48306802.841146998</v>
      </c>
      <c r="D63" s="33">
        <v>54423</v>
      </c>
      <c r="E63" s="19"/>
      <c r="F63" s="65" t="s">
        <v>50</v>
      </c>
      <c r="G63" s="70">
        <v>66288</v>
      </c>
      <c r="H63" s="70">
        <v>44461283.144810013</v>
      </c>
      <c r="I63" s="71">
        <v>50535</v>
      </c>
      <c r="K63" s="11" t="s">
        <v>50</v>
      </c>
      <c r="L63" s="97">
        <v>6.7478276611151244E-2</v>
      </c>
      <c r="M63" s="97">
        <v>8.6491424096154956E-2</v>
      </c>
      <c r="N63" s="98">
        <v>7.6936776491540515E-2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4876</v>
      </c>
      <c r="C65" s="78">
        <v>5177191.3496506251</v>
      </c>
      <c r="D65" s="78">
        <v>2670</v>
      </c>
      <c r="E65" s="19"/>
      <c r="F65" s="47" t="s">
        <v>51</v>
      </c>
      <c r="G65" s="48">
        <v>4016</v>
      </c>
      <c r="H65" s="48">
        <v>3632274.4514040956</v>
      </c>
      <c r="I65" s="51">
        <v>2618</v>
      </c>
      <c r="K65" s="91" t="s">
        <v>51</v>
      </c>
      <c r="L65" s="92">
        <v>0.21414342629482075</v>
      </c>
      <c r="M65" s="92">
        <v>0.42533044210063053</v>
      </c>
      <c r="N65" s="92">
        <v>1.9862490450725634E-2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2780</v>
      </c>
      <c r="C66" s="28">
        <v>3057130.8081757743</v>
      </c>
      <c r="D66" s="29">
        <v>1250</v>
      </c>
      <c r="E66" s="19"/>
      <c r="F66" s="69" t="s">
        <v>52</v>
      </c>
      <c r="G66" s="53">
        <v>1842</v>
      </c>
      <c r="H66" s="53">
        <v>1832326.8049226035</v>
      </c>
      <c r="I66" s="54">
        <v>981</v>
      </c>
      <c r="K66" s="9" t="s">
        <v>52</v>
      </c>
      <c r="L66" s="95">
        <v>0.50922909880564604</v>
      </c>
      <c r="M66" s="95">
        <v>0.66844189582485858</v>
      </c>
      <c r="N66" s="96">
        <v>0.27420998980632016</v>
      </c>
    </row>
    <row r="67" spans="1:18" ht="13.5" thickBot="1" x14ac:dyDescent="0.25">
      <c r="A67" s="38" t="s">
        <v>53</v>
      </c>
      <c r="B67" s="32">
        <v>2096</v>
      </c>
      <c r="C67" s="32">
        <v>2120060.5414748518</v>
      </c>
      <c r="D67" s="33">
        <v>1420</v>
      </c>
      <c r="E67" s="19"/>
      <c r="F67" s="65" t="s">
        <v>53</v>
      </c>
      <c r="G67" s="70">
        <v>2174</v>
      </c>
      <c r="H67" s="70">
        <v>1799947.6464814921</v>
      </c>
      <c r="I67" s="71">
        <v>1637</v>
      </c>
      <c r="K67" s="11" t="s">
        <v>53</v>
      </c>
      <c r="L67" s="97">
        <v>-3.5878564857405704E-2</v>
      </c>
      <c r="M67" s="97">
        <v>0.17784566991107265</v>
      </c>
      <c r="N67" s="98">
        <v>-0.13255956017104464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51873</v>
      </c>
      <c r="C69" s="78">
        <v>48366956.169376165</v>
      </c>
      <c r="D69" s="78">
        <v>32912</v>
      </c>
      <c r="E69" s="19"/>
      <c r="F69" s="47" t="s">
        <v>54</v>
      </c>
      <c r="G69" s="48">
        <v>44800</v>
      </c>
      <c r="H69" s="48">
        <v>40881521.215766653</v>
      </c>
      <c r="I69" s="51">
        <v>28714</v>
      </c>
      <c r="K69" s="91" t="s">
        <v>54</v>
      </c>
      <c r="L69" s="92">
        <v>0.1578794642857142</v>
      </c>
      <c r="M69" s="92">
        <v>0.1831006951552141</v>
      </c>
      <c r="N69" s="92">
        <v>0.14620045970606665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22312</v>
      </c>
      <c r="C70" s="28">
        <v>16872257.500026308</v>
      </c>
      <c r="D70" s="29">
        <v>15470</v>
      </c>
      <c r="E70" s="19"/>
      <c r="F70" s="69" t="s">
        <v>55</v>
      </c>
      <c r="G70" s="53">
        <v>19401</v>
      </c>
      <c r="H70" s="53">
        <v>15685117.766463531</v>
      </c>
      <c r="I70" s="54">
        <v>13175</v>
      </c>
      <c r="K70" s="9" t="s">
        <v>55</v>
      </c>
      <c r="L70" s="95">
        <v>0.15004381217463014</v>
      </c>
      <c r="M70" s="95">
        <v>7.5685739261774021E-2</v>
      </c>
      <c r="N70" s="96">
        <v>0.17419354838709666</v>
      </c>
    </row>
    <row r="71" spans="1:18" ht="13.5" thickBot="1" x14ac:dyDescent="0.25">
      <c r="A71" s="37" t="s">
        <v>56</v>
      </c>
      <c r="B71" s="28">
        <v>2390</v>
      </c>
      <c r="C71" s="28">
        <v>2266094.3393749422</v>
      </c>
      <c r="D71" s="29">
        <v>1457</v>
      </c>
      <c r="E71" s="19"/>
      <c r="F71" s="64" t="s">
        <v>56</v>
      </c>
      <c r="G71" s="72">
        <v>1964</v>
      </c>
      <c r="H71" s="72">
        <v>1753581.2512257709</v>
      </c>
      <c r="I71" s="73">
        <v>1268</v>
      </c>
      <c r="K71" s="10" t="s">
        <v>56</v>
      </c>
      <c r="L71" s="95">
        <v>0.21690427698574344</v>
      </c>
      <c r="M71" s="95">
        <v>0.29226651903977618</v>
      </c>
      <c r="N71" s="96">
        <v>0.14905362776025233</v>
      </c>
    </row>
    <row r="72" spans="1:18" ht="13.5" thickBot="1" x14ac:dyDescent="0.25">
      <c r="A72" s="37" t="s">
        <v>57</v>
      </c>
      <c r="B72" s="28">
        <v>2637</v>
      </c>
      <c r="C72" s="28">
        <v>2950405.059427944</v>
      </c>
      <c r="D72" s="29">
        <v>1600</v>
      </c>
      <c r="E72" s="19"/>
      <c r="F72" s="64" t="s">
        <v>57</v>
      </c>
      <c r="G72" s="72">
        <v>2032</v>
      </c>
      <c r="H72" s="72">
        <v>2187147.215839644</v>
      </c>
      <c r="I72" s="73">
        <v>1217</v>
      </c>
      <c r="K72" s="10" t="s">
        <v>57</v>
      </c>
      <c r="L72" s="95">
        <v>0.29773622047244097</v>
      </c>
      <c r="M72" s="95">
        <v>0.34897415137887089</v>
      </c>
      <c r="N72" s="96">
        <v>0.31470829909613807</v>
      </c>
    </row>
    <row r="73" spans="1:18" ht="13.5" thickBot="1" x14ac:dyDescent="0.25">
      <c r="A73" s="38" t="s">
        <v>58</v>
      </c>
      <c r="B73" s="32">
        <v>24534</v>
      </c>
      <c r="C73" s="32">
        <v>26278199.270546973</v>
      </c>
      <c r="D73" s="33">
        <v>14385</v>
      </c>
      <c r="E73" s="19"/>
      <c r="F73" s="65" t="s">
        <v>58</v>
      </c>
      <c r="G73" s="70">
        <v>21403</v>
      </c>
      <c r="H73" s="70">
        <v>21255674.982237708</v>
      </c>
      <c r="I73" s="71">
        <v>13054</v>
      </c>
      <c r="K73" s="11" t="s">
        <v>58</v>
      </c>
      <c r="L73" s="97">
        <v>0.14628790356492072</v>
      </c>
      <c r="M73" s="97">
        <v>0.23629098076190647</v>
      </c>
      <c r="N73" s="98">
        <v>0.10196108472498855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141443</v>
      </c>
      <c r="C75" s="78">
        <v>144896705.73943871</v>
      </c>
      <c r="D75" s="78">
        <v>89869</v>
      </c>
      <c r="E75" s="19"/>
      <c r="F75" s="47" t="s">
        <v>59</v>
      </c>
      <c r="G75" s="48">
        <v>125543</v>
      </c>
      <c r="H75" s="48">
        <v>132634318.71372516</v>
      </c>
      <c r="I75" s="51">
        <v>80187</v>
      </c>
      <c r="K75" s="91" t="s">
        <v>59</v>
      </c>
      <c r="L75" s="92">
        <v>0.12664983312490552</v>
      </c>
      <c r="M75" s="92">
        <v>9.2452595562242168E-2</v>
      </c>
      <c r="N75" s="92">
        <v>0.12074276378964166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141443</v>
      </c>
      <c r="C76" s="32">
        <v>144896705.73943871</v>
      </c>
      <c r="D76" s="33">
        <v>89869</v>
      </c>
      <c r="E76" s="19"/>
      <c r="F76" s="68" t="s">
        <v>60</v>
      </c>
      <c r="G76" s="57">
        <v>125543</v>
      </c>
      <c r="H76" s="57">
        <v>132634318.71372516</v>
      </c>
      <c r="I76" s="58">
        <v>80187</v>
      </c>
      <c r="K76" s="13" t="s">
        <v>60</v>
      </c>
      <c r="L76" s="97">
        <v>0.12664983312490552</v>
      </c>
      <c r="M76" s="97">
        <v>9.2452595562242168E-2</v>
      </c>
      <c r="N76" s="98">
        <v>0.12074276378964166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51111</v>
      </c>
      <c r="C78" s="78">
        <v>41906821.91084189</v>
      </c>
      <c r="D78" s="78">
        <v>27944</v>
      </c>
      <c r="E78" s="19"/>
      <c r="F78" s="47" t="s">
        <v>61</v>
      </c>
      <c r="G78" s="48">
        <v>44165</v>
      </c>
      <c r="H78" s="48">
        <v>37368223.756864876</v>
      </c>
      <c r="I78" s="51">
        <v>22461</v>
      </c>
      <c r="K78" s="91" t="s">
        <v>61</v>
      </c>
      <c r="L78" s="92">
        <v>0.15727385939092042</v>
      </c>
      <c r="M78" s="92">
        <v>0.12145608481439352</v>
      </c>
      <c r="N78" s="92">
        <v>0.2441120163839543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51111</v>
      </c>
      <c r="C79" s="32">
        <v>41906821.91084189</v>
      </c>
      <c r="D79" s="33">
        <v>27944</v>
      </c>
      <c r="E79" s="19"/>
      <c r="F79" s="68" t="s">
        <v>62</v>
      </c>
      <c r="G79" s="57">
        <v>44165</v>
      </c>
      <c r="H79" s="57">
        <v>37368223.756864876</v>
      </c>
      <c r="I79" s="58">
        <v>22461</v>
      </c>
      <c r="K79" s="13" t="s">
        <v>62</v>
      </c>
      <c r="L79" s="97">
        <v>0.15727385939092042</v>
      </c>
      <c r="M79" s="97">
        <v>0.12145608481439352</v>
      </c>
      <c r="N79" s="98">
        <v>0.2441120163839543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30123</v>
      </c>
      <c r="C81" s="78">
        <v>33979197.956374787</v>
      </c>
      <c r="D81" s="78">
        <v>20554</v>
      </c>
      <c r="E81" s="19"/>
      <c r="F81" s="47" t="s">
        <v>63</v>
      </c>
      <c r="G81" s="48">
        <v>24410</v>
      </c>
      <c r="H81" s="48">
        <v>26696315.984074645</v>
      </c>
      <c r="I81" s="51">
        <v>17193</v>
      </c>
      <c r="K81" s="91" t="s">
        <v>63</v>
      </c>
      <c r="L81" s="92">
        <v>0.23404342482589113</v>
      </c>
      <c r="M81" s="92">
        <v>0.27280475615604249</v>
      </c>
      <c r="N81" s="92">
        <v>0.19548653521782122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30123</v>
      </c>
      <c r="C82" s="32">
        <v>33979197.956374787</v>
      </c>
      <c r="D82" s="33">
        <v>20554</v>
      </c>
      <c r="E82" s="19"/>
      <c r="F82" s="68" t="s">
        <v>64</v>
      </c>
      <c r="G82" s="57">
        <v>24410</v>
      </c>
      <c r="H82" s="57">
        <v>26696315.984074645</v>
      </c>
      <c r="I82" s="58">
        <v>17193</v>
      </c>
      <c r="K82" s="13" t="s">
        <v>64</v>
      </c>
      <c r="L82" s="97">
        <v>0.23404342482589113</v>
      </c>
      <c r="M82" s="97">
        <v>0.27280475615604249</v>
      </c>
      <c r="N82" s="98">
        <v>0.19548653521782122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44531</v>
      </c>
      <c r="C84" s="78">
        <v>46460124.0654286</v>
      </c>
      <c r="D84" s="78">
        <v>32687</v>
      </c>
      <c r="E84" s="19"/>
      <c r="F84" s="47" t="s">
        <v>65</v>
      </c>
      <c r="G84" s="48">
        <v>42975</v>
      </c>
      <c r="H84" s="48">
        <v>45287862.292292818</v>
      </c>
      <c r="I84" s="51">
        <v>31651</v>
      </c>
      <c r="K84" s="91" t="s">
        <v>65</v>
      </c>
      <c r="L84" s="92">
        <v>3.6207097149505429E-2</v>
      </c>
      <c r="M84" s="92">
        <v>2.5884678891882285E-2</v>
      </c>
      <c r="N84" s="92">
        <v>3.2731983191684355E-2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10018</v>
      </c>
      <c r="C85" s="28">
        <v>12082193.097374324</v>
      </c>
      <c r="D85" s="29">
        <v>6553</v>
      </c>
      <c r="E85" s="19"/>
      <c r="F85" s="69" t="s">
        <v>66</v>
      </c>
      <c r="G85" s="53">
        <v>10140</v>
      </c>
      <c r="H85" s="53">
        <v>12789536.161742182</v>
      </c>
      <c r="I85" s="54">
        <v>6681</v>
      </c>
      <c r="K85" s="9" t="s">
        <v>66</v>
      </c>
      <c r="L85" s="95">
        <v>-1.2031558185404356E-2</v>
      </c>
      <c r="M85" s="95">
        <v>-5.5306389178034543E-2</v>
      </c>
      <c r="N85" s="96">
        <v>-1.9158808561592577E-2</v>
      </c>
    </row>
    <row r="86" spans="1:18" ht="13.5" thickBot="1" x14ac:dyDescent="0.25">
      <c r="A86" s="37" t="s">
        <v>67</v>
      </c>
      <c r="B86" s="28">
        <v>7983</v>
      </c>
      <c r="C86" s="28">
        <v>8951453.9289340433</v>
      </c>
      <c r="D86" s="29">
        <v>5924</v>
      </c>
      <c r="E86" s="19"/>
      <c r="F86" s="64" t="s">
        <v>67</v>
      </c>
      <c r="G86" s="72">
        <v>8289</v>
      </c>
      <c r="H86" s="72">
        <v>7905472.6644943934</v>
      </c>
      <c r="I86" s="73">
        <v>6471</v>
      </c>
      <c r="K86" s="10" t="s">
        <v>67</v>
      </c>
      <c r="L86" s="95">
        <v>-3.6916395222584164E-2</v>
      </c>
      <c r="M86" s="95">
        <v>0.13231103424560975</v>
      </c>
      <c r="N86" s="96">
        <v>-8.453098439190232E-2</v>
      </c>
    </row>
    <row r="87" spans="1:18" ht="13.5" thickBot="1" x14ac:dyDescent="0.25">
      <c r="A87" s="38" t="s">
        <v>68</v>
      </c>
      <c r="B87" s="32">
        <v>26530</v>
      </c>
      <c r="C87" s="32">
        <v>25426477.039120242</v>
      </c>
      <c r="D87" s="33">
        <v>20210</v>
      </c>
      <c r="E87" s="19"/>
      <c r="F87" s="65" t="s">
        <v>68</v>
      </c>
      <c r="G87" s="70">
        <v>24546</v>
      </c>
      <c r="H87" s="70">
        <v>24592853.466056235</v>
      </c>
      <c r="I87" s="71">
        <v>18499</v>
      </c>
      <c r="K87" s="11" t="s">
        <v>68</v>
      </c>
      <c r="L87" s="97">
        <v>8.0827833455552778E-2</v>
      </c>
      <c r="M87" s="97">
        <v>3.3896984512781225E-2</v>
      </c>
      <c r="N87" s="98">
        <v>9.2491486026271774E-2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7129</v>
      </c>
      <c r="C89" s="78">
        <v>6913559.0506911073</v>
      </c>
      <c r="D89" s="78">
        <v>5041</v>
      </c>
      <c r="E89" s="19"/>
      <c r="F89" s="50" t="s">
        <v>69</v>
      </c>
      <c r="G89" s="48">
        <v>7606</v>
      </c>
      <c r="H89" s="48">
        <v>7327624.5608897451</v>
      </c>
      <c r="I89" s="51">
        <v>5420</v>
      </c>
      <c r="K89" s="94" t="s">
        <v>69</v>
      </c>
      <c r="L89" s="92">
        <v>-6.271364712069416E-2</v>
      </c>
      <c r="M89" s="92">
        <v>-5.6507467973817782E-2</v>
      </c>
      <c r="N89" s="92">
        <v>-6.9926199261992616E-2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7129</v>
      </c>
      <c r="C90" s="32">
        <v>6913559.0506911073</v>
      </c>
      <c r="D90" s="33">
        <v>5041</v>
      </c>
      <c r="E90" s="19"/>
      <c r="F90" s="67" t="s">
        <v>70</v>
      </c>
      <c r="G90" s="57">
        <v>7606</v>
      </c>
      <c r="H90" s="57">
        <v>7327624.5608897451</v>
      </c>
      <c r="I90" s="58">
        <v>5420</v>
      </c>
      <c r="K90" s="12" t="s">
        <v>70</v>
      </c>
      <c r="L90" s="97">
        <v>-6.271364712069416E-2</v>
      </c>
      <c r="M90" s="97">
        <v>-5.6507467973817782E-2</v>
      </c>
      <c r="N90" s="98">
        <v>-6.9926199261992616E-2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85</v>
      </c>
      <c r="B2" s="25">
        <v>2018</v>
      </c>
      <c r="C2" s="24"/>
      <c r="D2" s="24"/>
      <c r="F2" s="42" t="s">
        <v>85</v>
      </c>
      <c r="G2" s="43">
        <v>2017</v>
      </c>
      <c r="K2" s="1" t="s">
        <v>85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333631</v>
      </c>
      <c r="C6" s="78">
        <v>327309292.04339093</v>
      </c>
      <c r="D6" s="78">
        <v>229740</v>
      </c>
      <c r="E6" s="19"/>
      <c r="F6" s="47" t="s">
        <v>1</v>
      </c>
      <c r="G6" s="48">
        <v>304108</v>
      </c>
      <c r="H6" s="48">
        <v>273724435.35702717</v>
      </c>
      <c r="I6" s="48">
        <v>201480</v>
      </c>
      <c r="K6" s="91" t="s">
        <v>1</v>
      </c>
      <c r="L6" s="92">
        <v>9.7080642403356787E-2</v>
      </c>
      <c r="M6" s="92">
        <v>0.19576205031337945</v>
      </c>
      <c r="N6" s="92">
        <v>0.14026206075044678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35920</v>
      </c>
      <c r="C8" s="80">
        <v>29040938.668600339</v>
      </c>
      <c r="D8" s="80">
        <v>24605</v>
      </c>
      <c r="E8" s="19"/>
      <c r="F8" s="50" t="s">
        <v>4</v>
      </c>
      <c r="G8" s="48">
        <v>37401</v>
      </c>
      <c r="H8" s="48">
        <v>25757314.142588641</v>
      </c>
      <c r="I8" s="51">
        <v>27462</v>
      </c>
      <c r="K8" s="94" t="s">
        <v>4</v>
      </c>
      <c r="L8" s="92">
        <v>-3.9597871714660005E-2</v>
      </c>
      <c r="M8" s="92">
        <v>0.12748318818623883</v>
      </c>
      <c r="N8" s="92">
        <v>-0.10403466608404344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3298</v>
      </c>
      <c r="C9" s="28">
        <v>2152539.9697914743</v>
      </c>
      <c r="D9" s="29">
        <v>1624</v>
      </c>
      <c r="E9" s="20"/>
      <c r="F9" s="52" t="s">
        <v>5</v>
      </c>
      <c r="G9" s="53">
        <v>3423</v>
      </c>
      <c r="H9" s="53">
        <v>2432591.4421354979</v>
      </c>
      <c r="I9" s="54">
        <v>2081</v>
      </c>
      <c r="K9" s="6" t="s">
        <v>5</v>
      </c>
      <c r="L9" s="95">
        <v>-3.6517674554484403E-2</v>
      </c>
      <c r="M9" s="95">
        <v>-0.11512474618350832</v>
      </c>
      <c r="N9" s="95">
        <v>-0.21960595867371457</v>
      </c>
    </row>
    <row r="10" spans="1:18" ht="13.5" thickBot="1" x14ac:dyDescent="0.25">
      <c r="A10" s="30" t="s">
        <v>6</v>
      </c>
      <c r="B10" s="28">
        <v>5732</v>
      </c>
      <c r="C10" s="28">
        <v>4775683.8300232701</v>
      </c>
      <c r="D10" s="29">
        <v>4760</v>
      </c>
      <c r="E10" s="19"/>
      <c r="F10" s="55" t="s">
        <v>6</v>
      </c>
      <c r="G10" s="72">
        <v>10923</v>
      </c>
      <c r="H10" s="72">
        <v>5406205.9782575248</v>
      </c>
      <c r="I10" s="73">
        <v>9630</v>
      </c>
      <c r="K10" s="7" t="s">
        <v>6</v>
      </c>
      <c r="L10" s="106">
        <v>-0.47523574109676825</v>
      </c>
      <c r="M10" s="106">
        <v>-0.11662932392329572</v>
      </c>
      <c r="N10" s="108">
        <v>-0.50571131879543096</v>
      </c>
    </row>
    <row r="11" spans="1:18" ht="13.5" thickBot="1" x14ac:dyDescent="0.25">
      <c r="A11" s="30" t="s">
        <v>7</v>
      </c>
      <c r="B11" s="28">
        <v>2058</v>
      </c>
      <c r="C11" s="28">
        <v>2100257.4855843517</v>
      </c>
      <c r="D11" s="29">
        <v>1387</v>
      </c>
      <c r="E11" s="19"/>
      <c r="F11" s="55" t="s">
        <v>7</v>
      </c>
      <c r="G11" s="72">
        <v>2234</v>
      </c>
      <c r="H11" s="72">
        <v>1969117.7748326745</v>
      </c>
      <c r="I11" s="73">
        <v>1375</v>
      </c>
      <c r="K11" s="7" t="s">
        <v>7</v>
      </c>
      <c r="L11" s="106">
        <v>-7.8782452999104691E-2</v>
      </c>
      <c r="M11" s="106">
        <v>6.6598205768987562E-2</v>
      </c>
      <c r="N11" s="108">
        <v>8.7272727272726947E-3</v>
      </c>
    </row>
    <row r="12" spans="1:18" ht="13.5" thickBot="1" x14ac:dyDescent="0.25">
      <c r="A12" s="30" t="s">
        <v>8</v>
      </c>
      <c r="B12" s="28">
        <v>2814</v>
      </c>
      <c r="C12" s="28">
        <v>2254018.3618282322</v>
      </c>
      <c r="D12" s="29">
        <v>2157</v>
      </c>
      <c r="E12" s="19"/>
      <c r="F12" s="55" t="s">
        <v>8</v>
      </c>
      <c r="G12" s="72">
        <v>2440</v>
      </c>
      <c r="H12" s="72">
        <v>1350246.8384842388</v>
      </c>
      <c r="I12" s="73">
        <v>1787</v>
      </c>
      <c r="K12" s="7" t="s">
        <v>8</v>
      </c>
      <c r="L12" s="106">
        <v>0.15327868852459026</v>
      </c>
      <c r="M12" s="106">
        <v>0.66933800367831253</v>
      </c>
      <c r="N12" s="108">
        <v>0.2070509233351987</v>
      </c>
    </row>
    <row r="13" spans="1:18" ht="13.5" thickBot="1" x14ac:dyDescent="0.25">
      <c r="A13" s="30" t="s">
        <v>9</v>
      </c>
      <c r="B13" s="28">
        <v>3864</v>
      </c>
      <c r="C13" s="28">
        <v>2025303.129564133</v>
      </c>
      <c r="D13" s="29">
        <v>2758</v>
      </c>
      <c r="E13" s="19"/>
      <c r="F13" s="55" t="s">
        <v>9</v>
      </c>
      <c r="G13" s="72">
        <v>2052</v>
      </c>
      <c r="H13" s="72">
        <v>1395031.149444046</v>
      </c>
      <c r="I13" s="73">
        <v>1420</v>
      </c>
      <c r="K13" s="7" t="s">
        <v>9</v>
      </c>
      <c r="L13" s="106">
        <v>0.88304093567251463</v>
      </c>
      <c r="M13" s="106">
        <v>0.45179778270274884</v>
      </c>
      <c r="N13" s="108">
        <v>0.94225352112676064</v>
      </c>
    </row>
    <row r="14" spans="1:18" ht="13.5" thickBot="1" x14ac:dyDescent="0.25">
      <c r="A14" s="30" t="s">
        <v>10</v>
      </c>
      <c r="B14" s="28">
        <v>1289</v>
      </c>
      <c r="C14" s="28">
        <v>1634548.4530224034</v>
      </c>
      <c r="D14" s="29">
        <v>615</v>
      </c>
      <c r="E14" s="19"/>
      <c r="F14" s="55" t="s">
        <v>10</v>
      </c>
      <c r="G14" s="72">
        <v>1508</v>
      </c>
      <c r="H14" s="72">
        <v>1739205.0622256221</v>
      </c>
      <c r="I14" s="73">
        <v>719</v>
      </c>
      <c r="K14" s="7" t="s">
        <v>10</v>
      </c>
      <c r="L14" s="106">
        <v>-0.14522546419098148</v>
      </c>
      <c r="M14" s="106">
        <v>-6.0174968137047591E-2</v>
      </c>
      <c r="N14" s="108">
        <v>-0.14464534075104307</v>
      </c>
    </row>
    <row r="15" spans="1:18" ht="13.5" thickBot="1" x14ac:dyDescent="0.25">
      <c r="A15" s="30" t="s">
        <v>11</v>
      </c>
      <c r="B15" s="28">
        <v>5528</v>
      </c>
      <c r="C15" s="28">
        <v>4163120.4309816854</v>
      </c>
      <c r="D15" s="29">
        <v>3801</v>
      </c>
      <c r="E15" s="19"/>
      <c r="F15" s="55" t="s">
        <v>11</v>
      </c>
      <c r="G15" s="72">
        <v>5188</v>
      </c>
      <c r="H15" s="72">
        <v>4168160.9873437523</v>
      </c>
      <c r="I15" s="73">
        <v>3999</v>
      </c>
      <c r="K15" s="7" t="s">
        <v>11</v>
      </c>
      <c r="L15" s="106">
        <v>6.5535851966075587E-2</v>
      </c>
      <c r="M15" s="106">
        <v>-1.2092998272792421E-3</v>
      </c>
      <c r="N15" s="108">
        <v>-4.9512378094523579E-2</v>
      </c>
    </row>
    <row r="16" spans="1:18" ht="13.5" thickBot="1" x14ac:dyDescent="0.25">
      <c r="A16" s="31" t="s">
        <v>12</v>
      </c>
      <c r="B16" s="32">
        <v>11337</v>
      </c>
      <c r="C16" s="32">
        <v>9935467.0078047886</v>
      </c>
      <c r="D16" s="33">
        <v>7503</v>
      </c>
      <c r="E16" s="19"/>
      <c r="F16" s="56" t="s">
        <v>12</v>
      </c>
      <c r="G16" s="102">
        <v>9633</v>
      </c>
      <c r="H16" s="102">
        <v>7296754.9098652862</v>
      </c>
      <c r="I16" s="103">
        <v>6451</v>
      </c>
      <c r="K16" s="8" t="s">
        <v>12</v>
      </c>
      <c r="L16" s="109">
        <v>0.17689193397695413</v>
      </c>
      <c r="M16" s="109">
        <v>0.3616281662923797</v>
      </c>
      <c r="N16" s="110">
        <v>0.16307549217175632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14243</v>
      </c>
      <c r="C18" s="82">
        <v>15534847.690728117</v>
      </c>
      <c r="D18" s="82">
        <v>9697</v>
      </c>
      <c r="E18" s="19"/>
      <c r="F18" s="61" t="s">
        <v>13</v>
      </c>
      <c r="G18" s="62">
        <v>14151</v>
      </c>
      <c r="H18" s="62">
        <v>13621907.682306124</v>
      </c>
      <c r="I18" s="63">
        <v>9312</v>
      </c>
      <c r="K18" s="100" t="s">
        <v>13</v>
      </c>
      <c r="L18" s="101">
        <v>6.5013073281039446E-3</v>
      </c>
      <c r="M18" s="101">
        <v>0.14043113879759761</v>
      </c>
      <c r="N18" s="113">
        <v>4.1344501718213023E-2</v>
      </c>
    </row>
    <row r="19" spans="1:18" ht="13.5" thickBot="1" x14ac:dyDescent="0.25">
      <c r="A19" s="36" t="s">
        <v>14</v>
      </c>
      <c r="B19" s="119">
        <v>664</v>
      </c>
      <c r="C19" s="119">
        <v>1212308.2400500488</v>
      </c>
      <c r="D19" s="120">
        <v>265</v>
      </c>
      <c r="E19" s="19"/>
      <c r="F19" s="64" t="s">
        <v>14</v>
      </c>
      <c r="G19" s="123">
        <v>675</v>
      </c>
      <c r="H19" s="123">
        <v>863488.2203169493</v>
      </c>
      <c r="I19" s="124">
        <v>313</v>
      </c>
      <c r="K19" s="9" t="s">
        <v>14</v>
      </c>
      <c r="L19" s="127">
        <v>-1.6296296296296253E-2</v>
      </c>
      <c r="M19" s="127">
        <v>0.40396615903464528</v>
      </c>
      <c r="N19" s="129">
        <v>-0.15335463258785942</v>
      </c>
    </row>
    <row r="20" spans="1:18" ht="13.5" thickBot="1" x14ac:dyDescent="0.25">
      <c r="A20" s="37" t="s">
        <v>15</v>
      </c>
      <c r="B20" s="119">
        <v>1109</v>
      </c>
      <c r="C20" s="119">
        <v>1108093.48</v>
      </c>
      <c r="D20" s="120">
        <v>893</v>
      </c>
      <c r="E20" s="19"/>
      <c r="F20" s="64" t="s">
        <v>15</v>
      </c>
      <c r="G20" s="123">
        <v>1187</v>
      </c>
      <c r="H20" s="123">
        <v>869848.15</v>
      </c>
      <c r="I20" s="124">
        <v>930</v>
      </c>
      <c r="K20" s="10" t="s">
        <v>15</v>
      </c>
      <c r="L20" s="127">
        <v>-6.5711878685762448E-2</v>
      </c>
      <c r="M20" s="127">
        <v>0.27389301224587292</v>
      </c>
      <c r="N20" s="129">
        <v>-3.9784946236559149E-2</v>
      </c>
    </row>
    <row r="21" spans="1:18" ht="13.5" thickBot="1" x14ac:dyDescent="0.25">
      <c r="A21" s="38" t="s">
        <v>16</v>
      </c>
      <c r="B21" s="121">
        <v>12470</v>
      </c>
      <c r="C21" s="121">
        <v>13214445.970678069</v>
      </c>
      <c r="D21" s="122">
        <v>8539</v>
      </c>
      <c r="E21" s="19"/>
      <c r="F21" s="65" t="s">
        <v>16</v>
      </c>
      <c r="G21" s="125">
        <v>12289</v>
      </c>
      <c r="H21" s="125">
        <v>11888571.311989175</v>
      </c>
      <c r="I21" s="126">
        <v>8069</v>
      </c>
      <c r="K21" s="11" t="s">
        <v>16</v>
      </c>
      <c r="L21" s="128">
        <v>1.4728619090243367E-2</v>
      </c>
      <c r="M21" s="128">
        <v>0.11152514662142776</v>
      </c>
      <c r="N21" s="130">
        <v>5.8247614326434549E-2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4645</v>
      </c>
      <c r="C23" s="78">
        <v>5834911.9867666233</v>
      </c>
      <c r="D23" s="78">
        <v>2741</v>
      </c>
      <c r="E23" s="19"/>
      <c r="F23" s="50" t="s">
        <v>17</v>
      </c>
      <c r="G23" s="48">
        <v>4549</v>
      </c>
      <c r="H23" s="48">
        <v>5152162.7142938226</v>
      </c>
      <c r="I23" s="51">
        <v>2851</v>
      </c>
      <c r="K23" s="94" t="s">
        <v>17</v>
      </c>
      <c r="L23" s="92">
        <v>2.1103539239393232E-2</v>
      </c>
      <c r="M23" s="92">
        <v>0.13251702446792413</v>
      </c>
      <c r="N23" s="92">
        <v>-3.8582953349701854E-2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4645</v>
      </c>
      <c r="C24" s="32">
        <v>5834911.9867666233</v>
      </c>
      <c r="D24" s="33">
        <v>2741</v>
      </c>
      <c r="E24" s="19"/>
      <c r="F24" s="67" t="s">
        <v>18</v>
      </c>
      <c r="G24" s="57">
        <v>4549</v>
      </c>
      <c r="H24" s="57">
        <v>5152162.7142938226</v>
      </c>
      <c r="I24" s="58">
        <v>2851</v>
      </c>
      <c r="K24" s="12" t="s">
        <v>18</v>
      </c>
      <c r="L24" s="97">
        <v>2.1103539239393232E-2</v>
      </c>
      <c r="M24" s="97">
        <v>0.13251702446792413</v>
      </c>
      <c r="N24" s="98">
        <v>-3.8582953349701854E-2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2960</v>
      </c>
      <c r="C26" s="78">
        <v>1484083.4766957173</v>
      </c>
      <c r="D26" s="78">
        <v>2791</v>
      </c>
      <c r="E26" s="19"/>
      <c r="F26" s="47" t="s">
        <v>19</v>
      </c>
      <c r="G26" s="48">
        <v>2590</v>
      </c>
      <c r="H26" s="48">
        <v>1219343.4799195332</v>
      </c>
      <c r="I26" s="51">
        <v>2197</v>
      </c>
      <c r="K26" s="91" t="s">
        <v>19</v>
      </c>
      <c r="L26" s="92">
        <v>0.14285714285714279</v>
      </c>
      <c r="M26" s="92">
        <v>0.21711683470325749</v>
      </c>
      <c r="N26" s="92">
        <v>0.27036868456986807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2960</v>
      </c>
      <c r="C27" s="32">
        <v>1484083.4766957173</v>
      </c>
      <c r="D27" s="33">
        <v>2791</v>
      </c>
      <c r="E27" s="19"/>
      <c r="F27" s="68" t="s">
        <v>20</v>
      </c>
      <c r="G27" s="57">
        <v>2590</v>
      </c>
      <c r="H27" s="57">
        <v>1219343.4799195332</v>
      </c>
      <c r="I27" s="58">
        <v>2197</v>
      </c>
      <c r="K27" s="13" t="s">
        <v>20</v>
      </c>
      <c r="L27" s="97">
        <v>0.14285714285714279</v>
      </c>
      <c r="M27" s="97">
        <v>0.21711683470325749</v>
      </c>
      <c r="N27" s="98">
        <v>0.27036868456986807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14257</v>
      </c>
      <c r="C29" s="78">
        <v>7947589.5514374608</v>
      </c>
      <c r="D29" s="78">
        <v>10790</v>
      </c>
      <c r="E29" s="19"/>
      <c r="F29" s="47" t="s">
        <v>21</v>
      </c>
      <c r="G29" s="48">
        <v>13432</v>
      </c>
      <c r="H29" s="48">
        <v>7078291.4247676842</v>
      </c>
      <c r="I29" s="51">
        <v>10592</v>
      </c>
      <c r="K29" s="91" t="s">
        <v>21</v>
      </c>
      <c r="L29" s="92">
        <v>6.1420488385943939E-2</v>
      </c>
      <c r="M29" s="92">
        <v>0.12281185875280731</v>
      </c>
      <c r="N29" s="92">
        <v>1.8693353474320329E-2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6397</v>
      </c>
      <c r="C30" s="28">
        <v>3882670.2542961286</v>
      </c>
      <c r="D30" s="29">
        <v>4770</v>
      </c>
      <c r="E30" s="19"/>
      <c r="F30" s="69" t="s">
        <v>22</v>
      </c>
      <c r="G30" s="53">
        <v>5537</v>
      </c>
      <c r="H30" s="53">
        <v>3246883.0902995691</v>
      </c>
      <c r="I30" s="54">
        <v>4341</v>
      </c>
      <c r="K30" s="14" t="s">
        <v>22</v>
      </c>
      <c r="L30" s="95">
        <v>0.15531876467401129</v>
      </c>
      <c r="M30" s="95">
        <v>0.195814615529597</v>
      </c>
      <c r="N30" s="96">
        <v>9.8825155494125738E-2</v>
      </c>
    </row>
    <row r="31" spans="1:18" ht="13.5" thickBot="1" x14ac:dyDescent="0.25">
      <c r="A31" s="87" t="s">
        <v>23</v>
      </c>
      <c r="B31" s="32">
        <v>7860</v>
      </c>
      <c r="C31" s="32">
        <v>4064919.2971413322</v>
      </c>
      <c r="D31" s="33">
        <v>6020</v>
      </c>
      <c r="E31" s="19"/>
      <c r="F31" s="69" t="s">
        <v>23</v>
      </c>
      <c r="G31" s="70">
        <v>7895</v>
      </c>
      <c r="H31" s="70">
        <v>3831408.3344681147</v>
      </c>
      <c r="I31" s="71">
        <v>6251</v>
      </c>
      <c r="K31" s="15" t="s">
        <v>23</v>
      </c>
      <c r="L31" s="97">
        <v>-4.4331855604813342E-3</v>
      </c>
      <c r="M31" s="97">
        <v>6.0946509034943253E-2</v>
      </c>
      <c r="N31" s="98">
        <v>-3.6954087346024678E-2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8607</v>
      </c>
      <c r="C33" s="78">
        <v>7939429.6779579436</v>
      </c>
      <c r="D33" s="78">
        <v>6035</v>
      </c>
      <c r="E33" s="19"/>
      <c r="F33" s="50" t="s">
        <v>24</v>
      </c>
      <c r="G33" s="48">
        <v>8135</v>
      </c>
      <c r="H33" s="48">
        <v>6323805.5363362432</v>
      </c>
      <c r="I33" s="51">
        <v>3563</v>
      </c>
      <c r="K33" s="94" t="s">
        <v>24</v>
      </c>
      <c r="L33" s="92">
        <v>5.8020897357099033E-2</v>
      </c>
      <c r="M33" s="92">
        <v>0.25548289433291593</v>
      </c>
      <c r="N33" s="92">
        <v>0.69379736177378604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8607</v>
      </c>
      <c r="C34" s="32">
        <v>7939429.6779579436</v>
      </c>
      <c r="D34" s="33">
        <v>6035</v>
      </c>
      <c r="E34" s="19"/>
      <c r="F34" s="67" t="s">
        <v>25</v>
      </c>
      <c r="G34" s="57">
        <v>8135</v>
      </c>
      <c r="H34" s="57">
        <v>6323805.5363362432</v>
      </c>
      <c r="I34" s="58">
        <v>3563</v>
      </c>
      <c r="K34" s="12" t="s">
        <v>25</v>
      </c>
      <c r="L34" s="97">
        <v>5.8020897357099033E-2</v>
      </c>
      <c r="M34" s="97">
        <v>0.25548289433291593</v>
      </c>
      <c r="N34" s="98">
        <v>0.69379736177378604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12844</v>
      </c>
      <c r="C36" s="78">
        <v>13604837.579005904</v>
      </c>
      <c r="D36" s="78">
        <v>8875</v>
      </c>
      <c r="E36" s="19"/>
      <c r="F36" s="47" t="s">
        <v>26</v>
      </c>
      <c r="G36" s="48">
        <v>10885</v>
      </c>
      <c r="H36" s="48">
        <v>10698312.180778116</v>
      </c>
      <c r="I36" s="51">
        <v>7194</v>
      </c>
      <c r="K36" s="91" t="s">
        <v>26</v>
      </c>
      <c r="L36" s="92">
        <v>0.17997243913642635</v>
      </c>
      <c r="M36" s="92">
        <v>0.27168074263620801</v>
      </c>
      <c r="N36" s="107">
        <v>0.23366694467611904</v>
      </c>
    </row>
    <row r="37" spans="1:18" ht="13.5" thickBot="1" x14ac:dyDescent="0.25">
      <c r="A37" s="36" t="s">
        <v>27</v>
      </c>
      <c r="B37" s="32">
        <v>1314</v>
      </c>
      <c r="C37" s="32">
        <v>1502146.5797221868</v>
      </c>
      <c r="D37" s="32">
        <v>833</v>
      </c>
      <c r="E37" s="19"/>
      <c r="F37" s="69" t="s">
        <v>27</v>
      </c>
      <c r="G37" s="105">
        <v>991</v>
      </c>
      <c r="H37" s="105">
        <v>1432390.49033716</v>
      </c>
      <c r="I37" s="105">
        <v>595</v>
      </c>
      <c r="K37" s="9" t="s">
        <v>27</v>
      </c>
      <c r="L37" s="95">
        <v>0.32593340060544906</v>
      </c>
      <c r="M37" s="95">
        <v>4.869907323149536E-2</v>
      </c>
      <c r="N37" s="96">
        <v>0.39999999999999991</v>
      </c>
    </row>
    <row r="38" spans="1:18" ht="13.5" thickBot="1" x14ac:dyDescent="0.25">
      <c r="A38" s="37" t="s">
        <v>28</v>
      </c>
      <c r="B38" s="32">
        <v>1131</v>
      </c>
      <c r="C38" s="32">
        <v>1718686.2177756692</v>
      </c>
      <c r="D38" s="32">
        <v>482</v>
      </c>
      <c r="E38" s="19"/>
      <c r="F38" s="64" t="s">
        <v>28</v>
      </c>
      <c r="G38" s="105">
        <v>1091</v>
      </c>
      <c r="H38" s="105">
        <v>1611457.3696788219</v>
      </c>
      <c r="I38" s="105">
        <v>405</v>
      </c>
      <c r="K38" s="10" t="s">
        <v>28</v>
      </c>
      <c r="L38" s="106">
        <v>3.6663611365719495E-2</v>
      </c>
      <c r="M38" s="106">
        <v>6.6541535702069998E-2</v>
      </c>
      <c r="N38" s="108">
        <v>0.19012345679012355</v>
      </c>
    </row>
    <row r="39" spans="1:18" ht="13.5" thickBot="1" x14ac:dyDescent="0.25">
      <c r="A39" s="37" t="s">
        <v>29</v>
      </c>
      <c r="B39" s="32">
        <v>956</v>
      </c>
      <c r="C39" s="32">
        <v>1234118.5446597668</v>
      </c>
      <c r="D39" s="32">
        <v>586</v>
      </c>
      <c r="E39" s="19"/>
      <c r="F39" s="64" t="s">
        <v>29</v>
      </c>
      <c r="G39" s="105">
        <v>861</v>
      </c>
      <c r="H39" s="105">
        <v>983656.54153714201</v>
      </c>
      <c r="I39" s="105">
        <v>579</v>
      </c>
      <c r="K39" s="10" t="s">
        <v>29</v>
      </c>
      <c r="L39" s="106">
        <v>0.11033681765389081</v>
      </c>
      <c r="M39" s="106">
        <v>0.25462343058404557</v>
      </c>
      <c r="N39" s="108">
        <v>1.2089810017271052E-2</v>
      </c>
    </row>
    <row r="40" spans="1:18" ht="13.5" thickBot="1" x14ac:dyDescent="0.25">
      <c r="A40" s="37" t="s">
        <v>30</v>
      </c>
      <c r="B40" s="32">
        <v>6560</v>
      </c>
      <c r="C40" s="32">
        <v>6182078.2248154366</v>
      </c>
      <c r="D40" s="32">
        <v>4762</v>
      </c>
      <c r="E40" s="19"/>
      <c r="F40" s="64" t="s">
        <v>30</v>
      </c>
      <c r="G40" s="105">
        <v>5392</v>
      </c>
      <c r="H40" s="105">
        <v>4597571.9877619892</v>
      </c>
      <c r="I40" s="105">
        <v>3932</v>
      </c>
      <c r="K40" s="10" t="s">
        <v>30</v>
      </c>
      <c r="L40" s="106">
        <v>0.21661721068249262</v>
      </c>
      <c r="M40" s="106">
        <v>0.34463978840813203</v>
      </c>
      <c r="N40" s="108">
        <v>0.21108850457782302</v>
      </c>
    </row>
    <row r="41" spans="1:18" ht="13.5" thickBot="1" x14ac:dyDescent="0.25">
      <c r="A41" s="38" t="s">
        <v>31</v>
      </c>
      <c r="B41" s="32">
        <v>2883</v>
      </c>
      <c r="C41" s="32">
        <v>2967808.0120328441</v>
      </c>
      <c r="D41" s="32">
        <v>2212</v>
      </c>
      <c r="E41" s="19"/>
      <c r="F41" s="65" t="s">
        <v>31</v>
      </c>
      <c r="G41" s="105">
        <v>2550</v>
      </c>
      <c r="H41" s="105">
        <v>2073235.7914630021</v>
      </c>
      <c r="I41" s="105">
        <v>1683</v>
      </c>
      <c r="K41" s="11" t="s">
        <v>31</v>
      </c>
      <c r="L41" s="111">
        <v>0.13058823529411767</v>
      </c>
      <c r="M41" s="111">
        <v>0.43148600089456157</v>
      </c>
      <c r="N41" s="112">
        <v>0.3143196672608437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22027</v>
      </c>
      <c r="C43" s="78">
        <v>21032840.256685257</v>
      </c>
      <c r="D43" s="78">
        <v>16666</v>
      </c>
      <c r="E43" s="19"/>
      <c r="F43" s="47" t="s">
        <v>32</v>
      </c>
      <c r="G43" s="48">
        <v>20719</v>
      </c>
      <c r="H43" s="48">
        <v>17237059.211438932</v>
      </c>
      <c r="I43" s="51">
        <v>14401</v>
      </c>
      <c r="K43" s="91" t="s">
        <v>32</v>
      </c>
      <c r="L43" s="92">
        <v>6.3130459964283903E-2</v>
      </c>
      <c r="M43" s="92">
        <v>0.22021047782485725</v>
      </c>
      <c r="N43" s="92">
        <v>0.15728074439275042</v>
      </c>
    </row>
    <row r="44" spans="1:18" ht="13.5" thickBot="1" x14ac:dyDescent="0.25">
      <c r="A44" s="36" t="s">
        <v>33</v>
      </c>
      <c r="B44" s="119">
        <v>912</v>
      </c>
      <c r="C44" s="119">
        <v>718734.34660000005</v>
      </c>
      <c r="D44" s="120">
        <v>816</v>
      </c>
      <c r="E44" s="132"/>
      <c r="F44" s="133" t="s">
        <v>33</v>
      </c>
      <c r="G44" s="123">
        <v>852</v>
      </c>
      <c r="H44" s="123">
        <v>634497.34686000005</v>
      </c>
      <c r="I44" s="124">
        <v>664</v>
      </c>
      <c r="J44" s="134"/>
      <c r="K44" s="135" t="s">
        <v>33</v>
      </c>
      <c r="L44" s="140">
        <v>7.0422535211267512E-2</v>
      </c>
      <c r="M44" s="140">
        <v>0.13276178404349825</v>
      </c>
      <c r="N44" s="141">
        <v>0.22891566265060237</v>
      </c>
    </row>
    <row r="45" spans="1:18" ht="13.5" thickBot="1" x14ac:dyDescent="0.25">
      <c r="A45" s="37" t="s">
        <v>34</v>
      </c>
      <c r="B45" s="119">
        <v>3507</v>
      </c>
      <c r="C45" s="119">
        <v>4367226.0369469905</v>
      </c>
      <c r="D45" s="120">
        <v>2550</v>
      </c>
      <c r="E45" s="132"/>
      <c r="F45" s="136" t="s">
        <v>34</v>
      </c>
      <c r="G45" s="123">
        <v>3473</v>
      </c>
      <c r="H45" s="123">
        <v>3432739.8069740036</v>
      </c>
      <c r="I45" s="124">
        <v>2291</v>
      </c>
      <c r="J45" s="134"/>
      <c r="K45" s="137" t="s">
        <v>34</v>
      </c>
      <c r="L45" s="127">
        <v>9.7898070832134199E-3</v>
      </c>
      <c r="M45" s="127">
        <v>0.27222751578038951</v>
      </c>
      <c r="N45" s="129">
        <v>0.11305106940200793</v>
      </c>
    </row>
    <row r="46" spans="1:18" ht="13.5" thickBot="1" x14ac:dyDescent="0.25">
      <c r="A46" s="37" t="s">
        <v>35</v>
      </c>
      <c r="B46" s="119">
        <v>1086</v>
      </c>
      <c r="C46" s="119">
        <v>823621.95480550802</v>
      </c>
      <c r="D46" s="120">
        <v>876</v>
      </c>
      <c r="E46" s="132"/>
      <c r="F46" s="136" t="s">
        <v>35</v>
      </c>
      <c r="G46" s="123">
        <v>1129</v>
      </c>
      <c r="H46" s="123">
        <v>672313.044799514</v>
      </c>
      <c r="I46" s="124">
        <v>1007</v>
      </c>
      <c r="J46" s="134"/>
      <c r="K46" s="137" t="s">
        <v>35</v>
      </c>
      <c r="L46" s="127">
        <v>-3.8086802480070903E-2</v>
      </c>
      <c r="M46" s="127">
        <v>0.22505722769534375</v>
      </c>
      <c r="N46" s="129">
        <v>-0.13008937437934454</v>
      </c>
    </row>
    <row r="47" spans="1:18" ht="13.5" thickBot="1" x14ac:dyDescent="0.25">
      <c r="A47" s="37" t="s">
        <v>36</v>
      </c>
      <c r="B47" s="119">
        <v>4726</v>
      </c>
      <c r="C47" s="119">
        <v>4808959.7116062362</v>
      </c>
      <c r="D47" s="120">
        <v>3767</v>
      </c>
      <c r="E47" s="132"/>
      <c r="F47" s="136" t="s">
        <v>36</v>
      </c>
      <c r="G47" s="123">
        <v>4982</v>
      </c>
      <c r="H47" s="123">
        <v>3860088.0515562342</v>
      </c>
      <c r="I47" s="124">
        <v>3534</v>
      </c>
      <c r="J47" s="134"/>
      <c r="K47" s="137" t="s">
        <v>36</v>
      </c>
      <c r="L47" s="127">
        <v>-5.1384985949417872E-2</v>
      </c>
      <c r="M47" s="127">
        <v>0.24581606620798579</v>
      </c>
      <c r="N47" s="129">
        <v>6.5930956423316367E-2</v>
      </c>
    </row>
    <row r="48" spans="1:18" ht="13.5" thickBot="1" x14ac:dyDescent="0.25">
      <c r="A48" s="37" t="s">
        <v>37</v>
      </c>
      <c r="B48" s="119">
        <v>1537</v>
      </c>
      <c r="C48" s="119">
        <v>1619099.4592141339</v>
      </c>
      <c r="D48" s="120">
        <v>882</v>
      </c>
      <c r="E48" s="132"/>
      <c r="F48" s="136" t="s">
        <v>37</v>
      </c>
      <c r="G48" s="123">
        <v>1692</v>
      </c>
      <c r="H48" s="123">
        <v>1525368.6696548511</v>
      </c>
      <c r="I48" s="124">
        <v>953</v>
      </c>
      <c r="J48" s="134"/>
      <c r="K48" s="137" t="s">
        <v>37</v>
      </c>
      <c r="L48" s="127">
        <v>-9.1607565011820324E-2</v>
      </c>
      <c r="M48" s="127">
        <v>6.1447957745514481E-2</v>
      </c>
      <c r="N48" s="129">
        <v>-7.4501573976915036E-2</v>
      </c>
    </row>
    <row r="49" spans="1:20" ht="13.5" thickBot="1" x14ac:dyDescent="0.25">
      <c r="A49" s="37" t="s">
        <v>38</v>
      </c>
      <c r="B49" s="119">
        <v>2491</v>
      </c>
      <c r="C49" s="119">
        <v>1656699.961510764</v>
      </c>
      <c r="D49" s="120">
        <v>2178</v>
      </c>
      <c r="E49" s="132"/>
      <c r="F49" s="136" t="s">
        <v>38</v>
      </c>
      <c r="G49" s="123">
        <v>1941</v>
      </c>
      <c r="H49" s="123">
        <v>1693008.5946845741</v>
      </c>
      <c r="I49" s="124">
        <v>1411</v>
      </c>
      <c r="J49" s="134"/>
      <c r="K49" s="137" t="s">
        <v>38</v>
      </c>
      <c r="L49" s="127">
        <v>0.28335909325090158</v>
      </c>
      <c r="M49" s="127">
        <v>-2.144621904921562E-2</v>
      </c>
      <c r="N49" s="129">
        <v>0.54358610914245209</v>
      </c>
    </row>
    <row r="50" spans="1:20" ht="13.5" thickBot="1" x14ac:dyDescent="0.25">
      <c r="A50" s="37" t="s">
        <v>39</v>
      </c>
      <c r="B50" s="119">
        <v>501</v>
      </c>
      <c r="C50" s="119">
        <v>757416.32024511113</v>
      </c>
      <c r="D50" s="120">
        <v>287</v>
      </c>
      <c r="E50" s="132"/>
      <c r="F50" s="136" t="s">
        <v>39</v>
      </c>
      <c r="G50" s="123">
        <v>490</v>
      </c>
      <c r="H50" s="123">
        <v>568754.17027522996</v>
      </c>
      <c r="I50" s="124">
        <v>294</v>
      </c>
      <c r="J50" s="134"/>
      <c r="K50" s="137" t="s">
        <v>39</v>
      </c>
      <c r="L50" s="127">
        <v>2.2448979591836782E-2</v>
      </c>
      <c r="M50" s="127">
        <v>0.33171123805313685</v>
      </c>
      <c r="N50" s="129">
        <v>-2.3809523809523836E-2</v>
      </c>
    </row>
    <row r="51" spans="1:20" ht="13.5" thickBot="1" x14ac:dyDescent="0.25">
      <c r="A51" s="37" t="s">
        <v>40</v>
      </c>
      <c r="B51" s="119">
        <v>6094</v>
      </c>
      <c r="C51" s="119">
        <v>5279195.4057565136</v>
      </c>
      <c r="D51" s="120">
        <v>4341</v>
      </c>
      <c r="E51" s="132"/>
      <c r="F51" s="136" t="s">
        <v>40</v>
      </c>
      <c r="G51" s="123">
        <v>5143</v>
      </c>
      <c r="H51" s="123">
        <v>4117018.6925786091</v>
      </c>
      <c r="I51" s="124">
        <v>3524</v>
      </c>
      <c r="J51" s="134"/>
      <c r="K51" s="137" t="s">
        <v>40</v>
      </c>
      <c r="L51" s="127">
        <v>0.18491153023527129</v>
      </c>
      <c r="M51" s="127">
        <v>0.28228599381218733</v>
      </c>
      <c r="N51" s="129">
        <v>0.23183881952326901</v>
      </c>
    </row>
    <row r="52" spans="1:20" ht="13.5" thickBot="1" x14ac:dyDescent="0.25">
      <c r="A52" s="38" t="s">
        <v>41</v>
      </c>
      <c r="B52" s="121">
        <v>1173</v>
      </c>
      <c r="C52" s="121">
        <v>1001887.06</v>
      </c>
      <c r="D52" s="122">
        <v>969</v>
      </c>
      <c r="E52" s="132"/>
      <c r="F52" s="138" t="s">
        <v>41</v>
      </c>
      <c r="G52" s="125">
        <v>1017</v>
      </c>
      <c r="H52" s="125">
        <v>733270.83405591396</v>
      </c>
      <c r="I52" s="126">
        <v>723</v>
      </c>
      <c r="J52" s="134"/>
      <c r="K52" s="139" t="s">
        <v>41</v>
      </c>
      <c r="L52" s="128">
        <v>0.15339233038348077</v>
      </c>
      <c r="M52" s="128">
        <v>0.36632607417139318</v>
      </c>
      <c r="N52" s="130">
        <v>0.34024896265560156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65073</v>
      </c>
      <c r="C54" s="78">
        <v>80962689.758834526</v>
      </c>
      <c r="D54" s="78">
        <v>40888</v>
      </c>
      <c r="E54" s="19"/>
      <c r="F54" s="47" t="s">
        <v>42</v>
      </c>
      <c r="G54" s="48">
        <v>59879</v>
      </c>
      <c r="H54" s="48">
        <v>67510732.581797555</v>
      </c>
      <c r="I54" s="51">
        <v>36099</v>
      </c>
      <c r="K54" s="91" t="s">
        <v>42</v>
      </c>
      <c r="L54" s="92">
        <v>8.6741595551028006E-2</v>
      </c>
      <c r="M54" s="92">
        <v>0.19925657243814188</v>
      </c>
      <c r="N54" s="92">
        <v>0.13266295465248334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52897</v>
      </c>
      <c r="C55" s="28">
        <v>66927962.843888424</v>
      </c>
      <c r="D55" s="29">
        <v>33456</v>
      </c>
      <c r="E55" s="19"/>
      <c r="F55" s="69" t="s">
        <v>43</v>
      </c>
      <c r="G55" s="53">
        <v>47885</v>
      </c>
      <c r="H55" s="53">
        <v>52286129.464510247</v>
      </c>
      <c r="I55" s="54">
        <v>29085</v>
      </c>
      <c r="K55" s="9" t="s">
        <v>43</v>
      </c>
      <c r="L55" s="95">
        <v>0.10466743239010134</v>
      </c>
      <c r="M55" s="95">
        <v>0.28003284101028125</v>
      </c>
      <c r="N55" s="96">
        <v>0.15028365136668387</v>
      </c>
      <c r="R55" s="5"/>
      <c r="S55" s="5"/>
      <c r="T55" s="5"/>
    </row>
    <row r="56" spans="1:20" ht="13.5" thickBot="1" x14ac:dyDescent="0.25">
      <c r="A56" s="37" t="s">
        <v>44</v>
      </c>
      <c r="B56" s="28">
        <v>3299</v>
      </c>
      <c r="C56" s="28">
        <v>3566973.1138086664</v>
      </c>
      <c r="D56" s="29">
        <v>2190</v>
      </c>
      <c r="E56" s="19"/>
      <c r="F56" s="64" t="s">
        <v>44</v>
      </c>
      <c r="G56" s="72">
        <v>3335</v>
      </c>
      <c r="H56" s="72">
        <v>3193763.3385291053</v>
      </c>
      <c r="I56" s="73">
        <v>2169</v>
      </c>
      <c r="K56" s="10" t="s">
        <v>44</v>
      </c>
      <c r="L56" s="95">
        <v>-1.0794602698650624E-2</v>
      </c>
      <c r="M56" s="95">
        <v>0.11685580167359655</v>
      </c>
      <c r="N56" s="96">
        <v>9.6818810511756226E-3</v>
      </c>
      <c r="R56" s="5"/>
      <c r="S56" s="5"/>
      <c r="T56" s="5"/>
    </row>
    <row r="57" spans="1:20" ht="13.5" thickBot="1" x14ac:dyDescent="0.25">
      <c r="A57" s="37" t="s">
        <v>45</v>
      </c>
      <c r="B57" s="28">
        <v>2125</v>
      </c>
      <c r="C57" s="28">
        <v>2583552.1694757617</v>
      </c>
      <c r="D57" s="29">
        <v>988</v>
      </c>
      <c r="E57" s="19"/>
      <c r="F57" s="64" t="s">
        <v>45</v>
      </c>
      <c r="G57" s="72">
        <v>2555</v>
      </c>
      <c r="H57" s="72">
        <v>5249260.6489583012</v>
      </c>
      <c r="I57" s="73">
        <v>1349</v>
      </c>
      <c r="K57" s="10" t="s">
        <v>45</v>
      </c>
      <c r="L57" s="95">
        <v>-0.16829745596868884</v>
      </c>
      <c r="M57" s="95">
        <v>-0.50782551253413954</v>
      </c>
      <c r="N57" s="96">
        <v>-0.26760563380281688</v>
      </c>
      <c r="R57" s="5"/>
      <c r="S57" s="5"/>
      <c r="T57" s="5"/>
    </row>
    <row r="58" spans="1:20" ht="13.5" thickBot="1" x14ac:dyDescent="0.25">
      <c r="A58" s="38" t="s">
        <v>46</v>
      </c>
      <c r="B58" s="32">
        <v>6752</v>
      </c>
      <c r="C58" s="32">
        <v>7884201.6316616731</v>
      </c>
      <c r="D58" s="33">
        <v>4254</v>
      </c>
      <c r="E58" s="19"/>
      <c r="F58" s="65" t="s">
        <v>46</v>
      </c>
      <c r="G58" s="70">
        <v>6104</v>
      </c>
      <c r="H58" s="70">
        <v>6781579.1297998996</v>
      </c>
      <c r="I58" s="71">
        <v>3496</v>
      </c>
      <c r="K58" s="11" t="s">
        <v>46</v>
      </c>
      <c r="L58" s="97">
        <v>0.10615989515072077</v>
      </c>
      <c r="M58" s="97">
        <v>0.16259081856268298</v>
      </c>
      <c r="N58" s="98">
        <v>0.21681922196796344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34062</v>
      </c>
      <c r="C60" s="78">
        <v>26603348.700395614</v>
      </c>
      <c r="D60" s="78">
        <v>25100</v>
      </c>
      <c r="E60" s="19"/>
      <c r="F60" s="47" t="s">
        <v>47</v>
      </c>
      <c r="G60" s="48">
        <v>29215</v>
      </c>
      <c r="H60" s="48">
        <v>21413991.581871867</v>
      </c>
      <c r="I60" s="51">
        <v>21551</v>
      </c>
      <c r="K60" s="91" t="s">
        <v>47</v>
      </c>
      <c r="L60" s="92">
        <v>0.1659079240116379</v>
      </c>
      <c r="M60" s="92">
        <v>0.24233488178433893</v>
      </c>
      <c r="N60" s="92">
        <v>0.16467913321887617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5744</v>
      </c>
      <c r="C61" s="28">
        <v>4855247.5264159497</v>
      </c>
      <c r="D61" s="29">
        <v>4131</v>
      </c>
      <c r="E61" s="19"/>
      <c r="F61" s="69" t="s">
        <v>48</v>
      </c>
      <c r="G61" s="53">
        <v>5317</v>
      </c>
      <c r="H61" s="53">
        <v>4644746.0988733955</v>
      </c>
      <c r="I61" s="54">
        <v>3824</v>
      </c>
      <c r="K61" s="9" t="s">
        <v>48</v>
      </c>
      <c r="L61" s="95">
        <v>8.030844461162312E-2</v>
      </c>
      <c r="M61" s="95">
        <v>4.5320330339178705E-2</v>
      </c>
      <c r="N61" s="96">
        <v>8.028242677824271E-2</v>
      </c>
    </row>
    <row r="62" spans="1:20" ht="13.5" thickBot="1" x14ac:dyDescent="0.25">
      <c r="A62" s="37" t="s">
        <v>49</v>
      </c>
      <c r="B62" s="28">
        <v>3521</v>
      </c>
      <c r="C62" s="28">
        <v>4711589.2570266807</v>
      </c>
      <c r="D62" s="29">
        <v>1614</v>
      </c>
      <c r="E62" s="19"/>
      <c r="F62" s="64" t="s">
        <v>49</v>
      </c>
      <c r="G62" s="72">
        <v>3412</v>
      </c>
      <c r="H62" s="72">
        <v>4200153.6171472045</v>
      </c>
      <c r="I62" s="73">
        <v>1784</v>
      </c>
      <c r="K62" s="10" t="s">
        <v>49</v>
      </c>
      <c r="L62" s="95">
        <v>3.1946072684642335E-2</v>
      </c>
      <c r="M62" s="95">
        <v>0.12176593679610459</v>
      </c>
      <c r="N62" s="96">
        <v>-9.52914798206278E-2</v>
      </c>
    </row>
    <row r="63" spans="1:20" ht="13.5" thickBot="1" x14ac:dyDescent="0.25">
      <c r="A63" s="38" t="s">
        <v>50</v>
      </c>
      <c r="B63" s="32">
        <v>24797</v>
      </c>
      <c r="C63" s="32">
        <v>17036511.916952983</v>
      </c>
      <c r="D63" s="33">
        <v>19355</v>
      </c>
      <c r="E63" s="19"/>
      <c r="F63" s="65" t="s">
        <v>50</v>
      </c>
      <c r="G63" s="70">
        <v>20486</v>
      </c>
      <c r="H63" s="70">
        <v>12569091.865851266</v>
      </c>
      <c r="I63" s="71">
        <v>15943</v>
      </c>
      <c r="K63" s="11" t="s">
        <v>50</v>
      </c>
      <c r="L63" s="97">
        <v>0.21043639558723037</v>
      </c>
      <c r="M63" s="97">
        <v>0.35542902373393948</v>
      </c>
      <c r="N63" s="98">
        <v>0.21401241924355507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1949</v>
      </c>
      <c r="C65" s="78">
        <v>1934047.3728522251</v>
      </c>
      <c r="D65" s="78">
        <v>1244</v>
      </c>
      <c r="E65" s="19"/>
      <c r="F65" s="47" t="s">
        <v>51</v>
      </c>
      <c r="G65" s="48">
        <v>1385</v>
      </c>
      <c r="H65" s="48">
        <v>1268798.873166787</v>
      </c>
      <c r="I65" s="51">
        <v>768</v>
      </c>
      <c r="K65" s="91" t="s">
        <v>51</v>
      </c>
      <c r="L65" s="92">
        <v>0.40722021660649821</v>
      </c>
      <c r="M65" s="92">
        <v>0.52431359591693893</v>
      </c>
      <c r="N65" s="92">
        <v>0.61979166666666674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1081</v>
      </c>
      <c r="C66" s="28">
        <v>1079432.554539785</v>
      </c>
      <c r="D66" s="29">
        <v>577</v>
      </c>
      <c r="E66" s="19"/>
      <c r="F66" s="69" t="s">
        <v>52</v>
      </c>
      <c r="G66" s="53">
        <v>650</v>
      </c>
      <c r="H66" s="53">
        <v>655838.36260548304</v>
      </c>
      <c r="I66" s="54">
        <v>312</v>
      </c>
      <c r="K66" s="9" t="s">
        <v>52</v>
      </c>
      <c r="L66" s="95">
        <v>0.66307692307692312</v>
      </c>
      <c r="M66" s="95">
        <v>0.64588199789269329</v>
      </c>
      <c r="N66" s="96">
        <v>0.84935897435897445</v>
      </c>
    </row>
    <row r="67" spans="1:18" ht="13.5" thickBot="1" x14ac:dyDescent="0.25">
      <c r="A67" s="38" t="s">
        <v>53</v>
      </c>
      <c r="B67" s="32">
        <v>868</v>
      </c>
      <c r="C67" s="32">
        <v>854614.81831244007</v>
      </c>
      <c r="D67" s="33">
        <v>667</v>
      </c>
      <c r="E67" s="19"/>
      <c r="F67" s="65" t="s">
        <v>53</v>
      </c>
      <c r="G67" s="70">
        <v>735</v>
      </c>
      <c r="H67" s="70">
        <v>612960.51056130405</v>
      </c>
      <c r="I67" s="71">
        <v>456</v>
      </c>
      <c r="K67" s="11" t="s">
        <v>53</v>
      </c>
      <c r="L67" s="97">
        <v>0.18095238095238098</v>
      </c>
      <c r="M67" s="97">
        <v>0.39424123346844442</v>
      </c>
      <c r="N67" s="98">
        <v>0.46271929824561409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17934</v>
      </c>
      <c r="C69" s="78">
        <v>17462507.412676316</v>
      </c>
      <c r="D69" s="78">
        <v>12005</v>
      </c>
      <c r="E69" s="19"/>
      <c r="F69" s="47" t="s">
        <v>54</v>
      </c>
      <c r="G69" s="48">
        <v>15007</v>
      </c>
      <c r="H69" s="48">
        <v>12984203.445111465</v>
      </c>
      <c r="I69" s="51">
        <v>9500</v>
      </c>
      <c r="K69" s="91" t="s">
        <v>54</v>
      </c>
      <c r="L69" s="92">
        <v>0.19504231358699275</v>
      </c>
      <c r="M69" s="92">
        <v>0.34490402021934785</v>
      </c>
      <c r="N69" s="92">
        <v>0.26368421052631574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7276</v>
      </c>
      <c r="C70" s="28">
        <v>6113825.3650680659</v>
      </c>
      <c r="D70" s="29">
        <v>5074</v>
      </c>
      <c r="E70" s="19"/>
      <c r="F70" s="69" t="s">
        <v>55</v>
      </c>
      <c r="G70" s="53">
        <v>6509</v>
      </c>
      <c r="H70" s="53">
        <v>4958591.5316525325</v>
      </c>
      <c r="I70" s="54">
        <v>4107</v>
      </c>
      <c r="K70" s="9" t="s">
        <v>55</v>
      </c>
      <c r="L70" s="95">
        <v>0.11783684129666616</v>
      </c>
      <c r="M70" s="95">
        <v>0.23297620423889454</v>
      </c>
      <c r="N70" s="96">
        <v>0.23545166788410032</v>
      </c>
    </row>
    <row r="71" spans="1:18" ht="13.5" thickBot="1" x14ac:dyDescent="0.25">
      <c r="A71" s="37" t="s">
        <v>56</v>
      </c>
      <c r="B71" s="28">
        <v>895</v>
      </c>
      <c r="C71" s="28">
        <v>908652.20123647898</v>
      </c>
      <c r="D71" s="29">
        <v>537</v>
      </c>
      <c r="E71" s="19"/>
      <c r="F71" s="64" t="s">
        <v>56</v>
      </c>
      <c r="G71" s="72">
        <v>705</v>
      </c>
      <c r="H71" s="72">
        <v>579616.63079305599</v>
      </c>
      <c r="I71" s="73">
        <v>445</v>
      </c>
      <c r="K71" s="10" t="s">
        <v>56</v>
      </c>
      <c r="L71" s="95">
        <v>0.26950354609929073</v>
      </c>
      <c r="M71" s="95">
        <v>0.56767793221050722</v>
      </c>
      <c r="N71" s="96">
        <v>0.20674157303370788</v>
      </c>
    </row>
    <row r="72" spans="1:18" ht="13.5" thickBot="1" x14ac:dyDescent="0.25">
      <c r="A72" s="37" t="s">
        <v>57</v>
      </c>
      <c r="B72" s="28">
        <v>841</v>
      </c>
      <c r="C72" s="28">
        <v>1005909.700759549</v>
      </c>
      <c r="D72" s="29">
        <v>486</v>
      </c>
      <c r="E72" s="19"/>
      <c r="F72" s="64" t="s">
        <v>57</v>
      </c>
      <c r="G72" s="72">
        <v>858</v>
      </c>
      <c r="H72" s="72">
        <v>807714.50956406596</v>
      </c>
      <c r="I72" s="73">
        <v>516</v>
      </c>
      <c r="K72" s="10" t="s">
        <v>57</v>
      </c>
      <c r="L72" s="95">
        <v>-1.9813519813519864E-2</v>
      </c>
      <c r="M72" s="95">
        <v>0.24537777748037692</v>
      </c>
      <c r="N72" s="96">
        <v>-5.8139534883720922E-2</v>
      </c>
    </row>
    <row r="73" spans="1:18" ht="13.5" thickBot="1" x14ac:dyDescent="0.25">
      <c r="A73" s="38" t="s">
        <v>58</v>
      </c>
      <c r="B73" s="32">
        <v>8922</v>
      </c>
      <c r="C73" s="32">
        <v>9434120.1456122212</v>
      </c>
      <c r="D73" s="33">
        <v>5908</v>
      </c>
      <c r="E73" s="19"/>
      <c r="F73" s="65" t="s">
        <v>58</v>
      </c>
      <c r="G73" s="70">
        <v>6935</v>
      </c>
      <c r="H73" s="70">
        <v>6638280.7731018104</v>
      </c>
      <c r="I73" s="71">
        <v>4432</v>
      </c>
      <c r="K73" s="11" t="s">
        <v>58</v>
      </c>
      <c r="L73" s="97">
        <v>0.28651766402307133</v>
      </c>
      <c r="M73" s="97">
        <v>0.42116919546987219</v>
      </c>
      <c r="N73" s="98">
        <v>0.33303249097472931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47913</v>
      </c>
      <c r="C75" s="78">
        <v>49174379.972481102</v>
      </c>
      <c r="D75" s="78">
        <v>31802</v>
      </c>
      <c r="E75" s="19"/>
      <c r="F75" s="47" t="s">
        <v>59</v>
      </c>
      <c r="G75" s="48">
        <v>42164</v>
      </c>
      <c r="H75" s="48">
        <v>42890460.134751402</v>
      </c>
      <c r="I75" s="51">
        <v>26611</v>
      </c>
      <c r="K75" s="91" t="s">
        <v>59</v>
      </c>
      <c r="L75" s="92">
        <v>0.13634854378142491</v>
      </c>
      <c r="M75" s="92">
        <v>0.14651089818078789</v>
      </c>
      <c r="N75" s="92">
        <v>0.1950697080154824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47913</v>
      </c>
      <c r="C76" s="32">
        <v>49174379.972481102</v>
      </c>
      <c r="D76" s="33">
        <v>31802</v>
      </c>
      <c r="E76" s="19"/>
      <c r="F76" s="68" t="s">
        <v>60</v>
      </c>
      <c r="G76" s="57">
        <v>42164</v>
      </c>
      <c r="H76" s="57">
        <v>42890460.134751402</v>
      </c>
      <c r="I76" s="58">
        <v>26611</v>
      </c>
      <c r="K76" s="13" t="s">
        <v>60</v>
      </c>
      <c r="L76" s="97">
        <v>0.13634854378142491</v>
      </c>
      <c r="M76" s="97">
        <v>0.14651089818078789</v>
      </c>
      <c r="N76" s="98">
        <v>0.1950697080154824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23595</v>
      </c>
      <c r="C78" s="78">
        <v>19382830.18851174</v>
      </c>
      <c r="D78" s="78">
        <v>15441</v>
      </c>
      <c r="E78" s="19"/>
      <c r="F78" s="47" t="s">
        <v>61</v>
      </c>
      <c r="G78" s="48">
        <v>19698</v>
      </c>
      <c r="H78" s="48">
        <v>17054568.49033311</v>
      </c>
      <c r="I78" s="51">
        <v>11840</v>
      </c>
      <c r="K78" s="91" t="s">
        <v>61</v>
      </c>
      <c r="L78" s="92">
        <v>0.19783734389278096</v>
      </c>
      <c r="M78" s="92">
        <v>0.13651835867312268</v>
      </c>
      <c r="N78" s="92">
        <v>0.30413851351351351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23595</v>
      </c>
      <c r="C79" s="32">
        <v>19382830.18851174</v>
      </c>
      <c r="D79" s="33">
        <v>15441</v>
      </c>
      <c r="E79" s="19"/>
      <c r="F79" s="68" t="s">
        <v>62</v>
      </c>
      <c r="G79" s="57">
        <v>19698</v>
      </c>
      <c r="H79" s="57">
        <v>17054568.49033311</v>
      </c>
      <c r="I79" s="58">
        <v>11840</v>
      </c>
      <c r="K79" s="13" t="s">
        <v>62</v>
      </c>
      <c r="L79" s="97">
        <v>0.19783734389278096</v>
      </c>
      <c r="M79" s="97">
        <v>0.13651835867312268</v>
      </c>
      <c r="N79" s="98">
        <v>0.30413851351351351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9823</v>
      </c>
      <c r="C81" s="78">
        <v>11584719.984108999</v>
      </c>
      <c r="D81" s="78">
        <v>7211</v>
      </c>
      <c r="E81" s="19"/>
      <c r="F81" s="47" t="s">
        <v>63</v>
      </c>
      <c r="G81" s="48">
        <v>8224</v>
      </c>
      <c r="H81" s="48">
        <v>8074531.0767193008</v>
      </c>
      <c r="I81" s="51">
        <v>5796</v>
      </c>
      <c r="K81" s="91" t="s">
        <v>63</v>
      </c>
      <c r="L81" s="92">
        <v>0.19443093385214016</v>
      </c>
      <c r="M81" s="92">
        <v>0.43472356153416358</v>
      </c>
      <c r="N81" s="92">
        <v>0.24413388543823333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9823</v>
      </c>
      <c r="C82" s="32">
        <v>11584719.984108999</v>
      </c>
      <c r="D82" s="33">
        <v>7211</v>
      </c>
      <c r="E82" s="19"/>
      <c r="F82" s="68" t="s">
        <v>64</v>
      </c>
      <c r="G82" s="57">
        <v>8224</v>
      </c>
      <c r="H82" s="57">
        <v>8074531.0767193008</v>
      </c>
      <c r="I82" s="58">
        <v>5796</v>
      </c>
      <c r="K82" s="13" t="s">
        <v>64</v>
      </c>
      <c r="L82" s="97">
        <v>0.19443093385214016</v>
      </c>
      <c r="M82" s="97">
        <v>0.43472356153416358</v>
      </c>
      <c r="N82" s="98">
        <v>0.24413388543823333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15483</v>
      </c>
      <c r="C84" s="78">
        <v>15403898.646916982</v>
      </c>
      <c r="D84" s="78">
        <v>12051</v>
      </c>
      <c r="E84" s="19"/>
      <c r="F84" s="47" t="s">
        <v>65</v>
      </c>
      <c r="G84" s="48">
        <v>14388</v>
      </c>
      <c r="H84" s="48">
        <v>13354188.259017393</v>
      </c>
      <c r="I84" s="51">
        <v>10181</v>
      </c>
      <c r="K84" s="91" t="s">
        <v>65</v>
      </c>
      <c r="L84" s="92">
        <v>7.6105087572977403E-2</v>
      </c>
      <c r="M84" s="92">
        <v>0.1534882052089932</v>
      </c>
      <c r="N84" s="92">
        <v>0.18367547392201167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3354</v>
      </c>
      <c r="C85" s="28">
        <v>4199979.3891017688</v>
      </c>
      <c r="D85" s="29">
        <v>2341</v>
      </c>
      <c r="E85" s="19"/>
      <c r="F85" s="69" t="s">
        <v>66</v>
      </c>
      <c r="G85" s="53">
        <v>3213</v>
      </c>
      <c r="H85" s="53">
        <v>3528758.6152407178</v>
      </c>
      <c r="I85" s="54">
        <v>2030</v>
      </c>
      <c r="K85" s="9" t="s">
        <v>66</v>
      </c>
      <c r="L85" s="95">
        <v>4.3884220354808656E-2</v>
      </c>
      <c r="M85" s="95">
        <v>0.19021442015388823</v>
      </c>
      <c r="N85" s="96">
        <v>0.15320197044334982</v>
      </c>
    </row>
    <row r="86" spans="1:18" ht="13.5" thickBot="1" x14ac:dyDescent="0.25">
      <c r="A86" s="37" t="s">
        <v>67</v>
      </c>
      <c r="B86" s="28">
        <v>2829</v>
      </c>
      <c r="C86" s="28">
        <v>2768421.7197894859</v>
      </c>
      <c r="D86" s="29">
        <v>2246</v>
      </c>
      <c r="E86" s="19"/>
      <c r="F86" s="64" t="s">
        <v>67</v>
      </c>
      <c r="G86" s="72">
        <v>2785</v>
      </c>
      <c r="H86" s="72">
        <v>2357552.7667585276</v>
      </c>
      <c r="I86" s="73">
        <v>2077</v>
      </c>
      <c r="K86" s="10" t="s">
        <v>67</v>
      </c>
      <c r="L86" s="95">
        <v>1.579892280071804E-2</v>
      </c>
      <c r="M86" s="95">
        <v>0.17427773359909771</v>
      </c>
      <c r="N86" s="96">
        <v>8.1367356764564303E-2</v>
      </c>
    </row>
    <row r="87" spans="1:18" ht="13.5" thickBot="1" x14ac:dyDescent="0.25">
      <c r="A87" s="38" t="s">
        <v>68</v>
      </c>
      <c r="B87" s="32">
        <v>9300</v>
      </c>
      <c r="C87" s="32">
        <v>8435497.5380257275</v>
      </c>
      <c r="D87" s="33">
        <v>7464</v>
      </c>
      <c r="E87" s="19"/>
      <c r="F87" s="65" t="s">
        <v>68</v>
      </c>
      <c r="G87" s="70">
        <v>8390</v>
      </c>
      <c r="H87" s="70">
        <v>7467876.877018149</v>
      </c>
      <c r="I87" s="71">
        <v>6074</v>
      </c>
      <c r="K87" s="11" t="s">
        <v>68</v>
      </c>
      <c r="L87" s="97">
        <v>0.10846245530393328</v>
      </c>
      <c r="M87" s="97">
        <v>0.12957105171154626</v>
      </c>
      <c r="N87" s="98">
        <v>0.22884425419822185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2296</v>
      </c>
      <c r="C89" s="78">
        <v>2381391.1187361004</v>
      </c>
      <c r="D89" s="78">
        <v>1798</v>
      </c>
      <c r="E89" s="19"/>
      <c r="F89" s="50" t="s">
        <v>69</v>
      </c>
      <c r="G89" s="48">
        <v>2286</v>
      </c>
      <c r="H89" s="48">
        <v>2084764.5418291499</v>
      </c>
      <c r="I89" s="51">
        <v>1562</v>
      </c>
      <c r="K89" s="94" t="s">
        <v>69</v>
      </c>
      <c r="L89" s="92">
        <v>4.3744531933507247E-3</v>
      </c>
      <c r="M89" s="92">
        <v>0.14228301132112198</v>
      </c>
      <c r="N89" s="92">
        <v>0.1510883482714469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2296</v>
      </c>
      <c r="C90" s="32">
        <v>2381391.1187361004</v>
      </c>
      <c r="D90" s="33">
        <v>1798</v>
      </c>
      <c r="E90" s="19"/>
      <c r="F90" s="67" t="s">
        <v>70</v>
      </c>
      <c r="G90" s="57">
        <v>2286</v>
      </c>
      <c r="H90" s="57">
        <v>2084764.5418291499</v>
      </c>
      <c r="I90" s="58">
        <v>1562</v>
      </c>
      <c r="K90" s="12" t="s">
        <v>70</v>
      </c>
      <c r="L90" s="97">
        <v>4.3744531933507247E-3</v>
      </c>
      <c r="M90" s="97">
        <v>0.14228301132112198</v>
      </c>
      <c r="N90" s="98">
        <v>0.1510883482714469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25" right="0.25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86</v>
      </c>
      <c r="B2" s="25">
        <v>2018</v>
      </c>
      <c r="C2" s="24"/>
      <c r="D2" s="24"/>
      <c r="F2" s="42" t="s">
        <v>86</v>
      </c>
      <c r="G2" s="43">
        <v>2017</v>
      </c>
      <c r="K2" s="1" t="s">
        <v>86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368276</v>
      </c>
      <c r="C6" s="78">
        <v>359375369.23077971</v>
      </c>
      <c r="D6" s="78">
        <v>251924</v>
      </c>
      <c r="E6" s="19"/>
      <c r="F6" s="47" t="s">
        <v>1</v>
      </c>
      <c r="G6" s="48">
        <v>349446</v>
      </c>
      <c r="H6" s="48">
        <v>338381884.72514254</v>
      </c>
      <c r="I6" s="48">
        <v>248407</v>
      </c>
      <c r="K6" s="91" t="s">
        <v>1</v>
      </c>
      <c r="L6" s="92">
        <v>5.3885292720477596E-2</v>
      </c>
      <c r="M6" s="92">
        <v>6.2040804940517225E-2</v>
      </c>
      <c r="N6" s="92">
        <v>1.4158216153328906E-2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38033</v>
      </c>
      <c r="C8" s="80">
        <v>29812947.320277661</v>
      </c>
      <c r="D8" s="80">
        <v>26146</v>
      </c>
      <c r="E8" s="19"/>
      <c r="F8" s="50" t="s">
        <v>4</v>
      </c>
      <c r="G8" s="48">
        <v>42195</v>
      </c>
      <c r="H8" s="48">
        <v>29877692.476252135</v>
      </c>
      <c r="I8" s="51">
        <v>32714</v>
      </c>
      <c r="K8" s="94" t="s">
        <v>4</v>
      </c>
      <c r="L8" s="92">
        <v>-9.8637279298495084E-2</v>
      </c>
      <c r="M8" s="92">
        <v>-2.1670065727443788E-3</v>
      </c>
      <c r="N8" s="92">
        <v>-0.20077031240447518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3110</v>
      </c>
      <c r="C9" s="28">
        <v>2224873.75986424</v>
      </c>
      <c r="D9" s="29">
        <v>1666</v>
      </c>
      <c r="E9" s="20"/>
      <c r="F9" s="52" t="s">
        <v>5</v>
      </c>
      <c r="G9" s="53">
        <v>3663</v>
      </c>
      <c r="H9" s="53">
        <v>2649690.3718761974</v>
      </c>
      <c r="I9" s="54">
        <v>2180</v>
      </c>
      <c r="K9" s="6" t="s">
        <v>5</v>
      </c>
      <c r="L9" s="95">
        <v>-0.15096915096915098</v>
      </c>
      <c r="M9" s="95">
        <v>-0.16032688819831897</v>
      </c>
      <c r="N9" s="95">
        <v>-0.23577981651376145</v>
      </c>
    </row>
    <row r="10" spans="1:18" ht="13.5" thickBot="1" x14ac:dyDescent="0.25">
      <c r="A10" s="30" t="s">
        <v>6</v>
      </c>
      <c r="B10" s="28">
        <v>5075</v>
      </c>
      <c r="C10" s="28">
        <v>4559866.4662873344</v>
      </c>
      <c r="D10" s="29">
        <v>4128</v>
      </c>
      <c r="E10" s="19"/>
      <c r="F10" s="55" t="s">
        <v>6</v>
      </c>
      <c r="G10" s="72">
        <v>13637</v>
      </c>
      <c r="H10" s="72">
        <v>6575162.7379915249</v>
      </c>
      <c r="I10" s="73">
        <v>12647</v>
      </c>
      <c r="K10" s="7" t="s">
        <v>6</v>
      </c>
      <c r="L10" s="106">
        <v>-0.6278507003006526</v>
      </c>
      <c r="M10" s="106">
        <v>-0.30650135243949728</v>
      </c>
      <c r="N10" s="108">
        <v>-0.67359848185340399</v>
      </c>
    </row>
    <row r="11" spans="1:18" ht="13.5" thickBot="1" x14ac:dyDescent="0.25">
      <c r="A11" s="30" t="s">
        <v>7</v>
      </c>
      <c r="B11" s="28">
        <v>2609</v>
      </c>
      <c r="C11" s="28">
        <v>2205893.6974611497</v>
      </c>
      <c r="D11" s="29">
        <v>1818</v>
      </c>
      <c r="E11" s="19"/>
      <c r="F11" s="55" t="s">
        <v>7</v>
      </c>
      <c r="G11" s="72">
        <v>2221</v>
      </c>
      <c r="H11" s="72">
        <v>2346400.7832480199</v>
      </c>
      <c r="I11" s="73">
        <v>1438</v>
      </c>
      <c r="K11" s="7" t="s">
        <v>7</v>
      </c>
      <c r="L11" s="106">
        <v>0.17469608284556504</v>
      </c>
      <c r="M11" s="106">
        <v>-5.9881963384095238E-2</v>
      </c>
      <c r="N11" s="108">
        <v>0.26425591098748269</v>
      </c>
    </row>
    <row r="12" spans="1:18" ht="13.5" thickBot="1" x14ac:dyDescent="0.25">
      <c r="A12" s="30" t="s">
        <v>8</v>
      </c>
      <c r="B12" s="28">
        <v>3052</v>
      </c>
      <c r="C12" s="28">
        <v>2225353.2699525217</v>
      </c>
      <c r="D12" s="29">
        <v>2140</v>
      </c>
      <c r="E12" s="19"/>
      <c r="F12" s="55" t="s">
        <v>8</v>
      </c>
      <c r="G12" s="72">
        <v>2310</v>
      </c>
      <c r="H12" s="72">
        <v>1475511.8949441165</v>
      </c>
      <c r="I12" s="73">
        <v>1830</v>
      </c>
      <c r="K12" s="7" t="s">
        <v>8</v>
      </c>
      <c r="L12" s="106">
        <v>0.32121212121212128</v>
      </c>
      <c r="M12" s="106">
        <v>0.50819066764406173</v>
      </c>
      <c r="N12" s="108">
        <v>0.1693989071038251</v>
      </c>
    </row>
    <row r="13" spans="1:18" ht="13.5" thickBot="1" x14ac:dyDescent="0.25">
      <c r="A13" s="30" t="s">
        <v>9</v>
      </c>
      <c r="B13" s="28">
        <v>4122</v>
      </c>
      <c r="C13" s="28">
        <v>2381932.3401974486</v>
      </c>
      <c r="D13" s="29">
        <v>2683</v>
      </c>
      <c r="E13" s="19"/>
      <c r="F13" s="55" t="s">
        <v>9</v>
      </c>
      <c r="G13" s="72">
        <v>2685</v>
      </c>
      <c r="H13" s="72">
        <v>1479698.2293521119</v>
      </c>
      <c r="I13" s="73">
        <v>2203</v>
      </c>
      <c r="K13" s="7" t="s">
        <v>9</v>
      </c>
      <c r="L13" s="106">
        <v>0.53519553072625703</v>
      </c>
      <c r="M13" s="106">
        <v>0.6097419682933467</v>
      </c>
      <c r="N13" s="108">
        <v>0.21788470267816606</v>
      </c>
    </row>
    <row r="14" spans="1:18" ht="13.5" thickBot="1" x14ac:dyDescent="0.25">
      <c r="A14" s="30" t="s">
        <v>10</v>
      </c>
      <c r="B14" s="28">
        <v>1138</v>
      </c>
      <c r="C14" s="28">
        <v>1406368.5526989226</v>
      </c>
      <c r="D14" s="29">
        <v>638</v>
      </c>
      <c r="E14" s="19"/>
      <c r="F14" s="55" t="s">
        <v>10</v>
      </c>
      <c r="G14" s="72">
        <v>1607</v>
      </c>
      <c r="H14" s="72">
        <v>1937092.4222970121</v>
      </c>
      <c r="I14" s="73">
        <v>824</v>
      </c>
      <c r="K14" s="7" t="s">
        <v>10</v>
      </c>
      <c r="L14" s="106">
        <v>-0.29184816428126947</v>
      </c>
      <c r="M14" s="106">
        <v>-0.27397963230311695</v>
      </c>
      <c r="N14" s="108">
        <v>-0.22572815533980584</v>
      </c>
    </row>
    <row r="15" spans="1:18" ht="13.5" thickBot="1" x14ac:dyDescent="0.25">
      <c r="A15" s="30" t="s">
        <v>11</v>
      </c>
      <c r="B15" s="28">
        <v>6484</v>
      </c>
      <c r="C15" s="28">
        <v>4564797.3792080041</v>
      </c>
      <c r="D15" s="29">
        <v>4723</v>
      </c>
      <c r="E15" s="19"/>
      <c r="F15" s="55" t="s">
        <v>11</v>
      </c>
      <c r="G15" s="72">
        <v>5690</v>
      </c>
      <c r="H15" s="72">
        <v>4660088.8587884177</v>
      </c>
      <c r="I15" s="73">
        <v>4337</v>
      </c>
      <c r="K15" s="7" t="s">
        <v>11</v>
      </c>
      <c r="L15" s="106">
        <v>0.13954305799648514</v>
      </c>
      <c r="M15" s="106">
        <v>-2.0448425441653151E-2</v>
      </c>
      <c r="N15" s="108">
        <v>8.900161401890716E-2</v>
      </c>
    </row>
    <row r="16" spans="1:18" ht="13.5" thickBot="1" x14ac:dyDescent="0.25">
      <c r="A16" s="31" t="s">
        <v>12</v>
      </c>
      <c r="B16" s="32">
        <v>12443</v>
      </c>
      <c r="C16" s="32">
        <v>10243861.854608038</v>
      </c>
      <c r="D16" s="33">
        <v>8350</v>
      </c>
      <c r="E16" s="19"/>
      <c r="F16" s="56" t="s">
        <v>12</v>
      </c>
      <c r="G16" s="102">
        <v>10382</v>
      </c>
      <c r="H16" s="102">
        <v>8754047.1777547337</v>
      </c>
      <c r="I16" s="103">
        <v>7255</v>
      </c>
      <c r="K16" s="8" t="s">
        <v>12</v>
      </c>
      <c r="L16" s="109">
        <v>0.1985166634559814</v>
      </c>
      <c r="M16" s="109">
        <v>0.17018581766832752</v>
      </c>
      <c r="N16" s="110">
        <v>0.15093039283252918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15788</v>
      </c>
      <c r="C18" s="82">
        <v>16911698.957436539</v>
      </c>
      <c r="D18" s="82">
        <v>10784</v>
      </c>
      <c r="E18" s="19"/>
      <c r="F18" s="61" t="s">
        <v>13</v>
      </c>
      <c r="G18" s="62">
        <v>16812</v>
      </c>
      <c r="H18" s="62">
        <v>18166024.20889676</v>
      </c>
      <c r="I18" s="63">
        <v>12078</v>
      </c>
      <c r="K18" s="100" t="s">
        <v>13</v>
      </c>
      <c r="L18" s="101">
        <v>-6.0908874613371355E-2</v>
      </c>
      <c r="M18" s="101">
        <v>-6.9047868539441781E-2</v>
      </c>
      <c r="N18" s="113">
        <v>-0.10713694320251699</v>
      </c>
    </row>
    <row r="19" spans="1:18" ht="13.5" thickBot="1" x14ac:dyDescent="0.25">
      <c r="A19" s="36" t="s">
        <v>14</v>
      </c>
      <c r="B19" s="119">
        <v>981</v>
      </c>
      <c r="C19" s="119">
        <v>1459053.4501322939</v>
      </c>
      <c r="D19" s="120">
        <v>465</v>
      </c>
      <c r="E19" s="19"/>
      <c r="F19" s="64" t="s">
        <v>14</v>
      </c>
      <c r="G19" s="123">
        <v>824</v>
      </c>
      <c r="H19" s="123">
        <v>1293590.7843825873</v>
      </c>
      <c r="I19" s="124">
        <v>427</v>
      </c>
      <c r="K19" s="9" t="s">
        <v>14</v>
      </c>
      <c r="L19" s="127">
        <v>0.19053398058252435</v>
      </c>
      <c r="M19" s="127">
        <v>0.12790958914312278</v>
      </c>
      <c r="N19" s="129">
        <v>8.8992974238875977E-2</v>
      </c>
    </row>
    <row r="20" spans="1:18" ht="13.5" thickBot="1" x14ac:dyDescent="0.25">
      <c r="A20" s="37" t="s">
        <v>15</v>
      </c>
      <c r="B20" s="119">
        <v>1184</v>
      </c>
      <c r="C20" s="119">
        <v>994259.48</v>
      </c>
      <c r="D20" s="120">
        <v>910</v>
      </c>
      <c r="E20" s="19"/>
      <c r="F20" s="64" t="s">
        <v>15</v>
      </c>
      <c r="G20" s="123">
        <v>1507</v>
      </c>
      <c r="H20" s="123">
        <v>1131925.96</v>
      </c>
      <c r="I20" s="124">
        <v>1265</v>
      </c>
      <c r="K20" s="10" t="s">
        <v>15</v>
      </c>
      <c r="L20" s="127">
        <v>-0.21433311214333117</v>
      </c>
      <c r="M20" s="127">
        <v>-0.12162145304980898</v>
      </c>
      <c r="N20" s="129">
        <v>-0.28063241106719372</v>
      </c>
    </row>
    <row r="21" spans="1:18" ht="13.5" thickBot="1" x14ac:dyDescent="0.25">
      <c r="A21" s="38" t="s">
        <v>16</v>
      </c>
      <c r="B21" s="121">
        <v>13623</v>
      </c>
      <c r="C21" s="121">
        <v>14458386.027304245</v>
      </c>
      <c r="D21" s="122">
        <v>9409</v>
      </c>
      <c r="E21" s="19"/>
      <c r="F21" s="65" t="s">
        <v>16</v>
      </c>
      <c r="G21" s="125">
        <v>14481</v>
      </c>
      <c r="H21" s="125">
        <v>15740507.464514174</v>
      </c>
      <c r="I21" s="126">
        <v>10386</v>
      </c>
      <c r="K21" s="11" t="s">
        <v>16</v>
      </c>
      <c r="L21" s="128">
        <v>-5.9250051792003267E-2</v>
      </c>
      <c r="M21" s="128">
        <v>-8.1453627851603705E-2</v>
      </c>
      <c r="N21" s="130">
        <v>-9.4068938956287318E-2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5079</v>
      </c>
      <c r="C23" s="78">
        <v>6501886.1775161233</v>
      </c>
      <c r="D23" s="78">
        <v>3090</v>
      </c>
      <c r="E23" s="19"/>
      <c r="F23" s="50" t="s">
        <v>17</v>
      </c>
      <c r="G23" s="48">
        <v>5285</v>
      </c>
      <c r="H23" s="48">
        <v>6139590.3949908726</v>
      </c>
      <c r="I23" s="51">
        <v>3711</v>
      </c>
      <c r="K23" s="94" t="s">
        <v>17</v>
      </c>
      <c r="L23" s="92">
        <v>-3.8978240302743661E-2</v>
      </c>
      <c r="M23" s="92">
        <v>5.9009764368130879E-2</v>
      </c>
      <c r="N23" s="92">
        <v>-0.16734033953112371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5079</v>
      </c>
      <c r="C24" s="32">
        <v>6501886.1775161233</v>
      </c>
      <c r="D24" s="33">
        <v>3090</v>
      </c>
      <c r="E24" s="19"/>
      <c r="F24" s="67" t="s">
        <v>18</v>
      </c>
      <c r="G24" s="57">
        <v>5285</v>
      </c>
      <c r="H24" s="57">
        <v>6139590.3949908726</v>
      </c>
      <c r="I24" s="58">
        <v>3711</v>
      </c>
      <c r="K24" s="12" t="s">
        <v>18</v>
      </c>
      <c r="L24" s="97">
        <v>-3.8978240302743661E-2</v>
      </c>
      <c r="M24" s="97">
        <v>5.9009764368130879E-2</v>
      </c>
      <c r="N24" s="98">
        <v>-0.16734033953112371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 t="e">
        <v>#DIV/0!</v>
      </c>
      <c r="M25" s="93" t="e">
        <v>#DIV/0!</v>
      </c>
      <c r="N25" s="93" t="e">
        <v>#DIV/0!</v>
      </c>
    </row>
    <row r="26" spans="1:18" ht="13.5" thickBot="1" x14ac:dyDescent="0.25">
      <c r="A26" s="77" t="s">
        <v>19</v>
      </c>
      <c r="B26" s="78">
        <v>3622</v>
      </c>
      <c r="C26" s="78">
        <v>1616168.3568706238</v>
      </c>
      <c r="D26" s="78">
        <v>3197</v>
      </c>
      <c r="E26" s="19"/>
      <c r="F26" s="47" t="s">
        <v>19</v>
      </c>
      <c r="G26" s="48">
        <v>3617</v>
      </c>
      <c r="H26" s="48">
        <v>1738845.0613793808</v>
      </c>
      <c r="I26" s="51">
        <v>3122</v>
      </c>
      <c r="K26" s="91" t="s">
        <v>19</v>
      </c>
      <c r="L26" s="92">
        <v>1.3823610727121682E-3</v>
      </c>
      <c r="M26" s="92">
        <v>-7.0550681733219323E-2</v>
      </c>
      <c r="N26" s="92">
        <v>2.4023062139653995E-2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3622</v>
      </c>
      <c r="C27" s="32">
        <v>1616168.3568706238</v>
      </c>
      <c r="D27" s="33">
        <v>3197</v>
      </c>
      <c r="E27" s="19"/>
      <c r="F27" s="68" t="s">
        <v>20</v>
      </c>
      <c r="G27" s="57">
        <v>3617</v>
      </c>
      <c r="H27" s="57">
        <v>1738845.0613793808</v>
      </c>
      <c r="I27" s="58">
        <v>3122</v>
      </c>
      <c r="K27" s="13" t="s">
        <v>20</v>
      </c>
      <c r="L27" s="97">
        <v>1.3823610727121682E-3</v>
      </c>
      <c r="M27" s="97">
        <v>-7.0550681733219323E-2</v>
      </c>
      <c r="N27" s="98">
        <v>2.4023062139653995E-2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13371</v>
      </c>
      <c r="C29" s="78">
        <v>7762255.7993188808</v>
      </c>
      <c r="D29" s="78">
        <v>10322</v>
      </c>
      <c r="E29" s="19"/>
      <c r="F29" s="47" t="s">
        <v>21</v>
      </c>
      <c r="G29" s="48">
        <v>13031</v>
      </c>
      <c r="H29" s="48">
        <v>6775116.428003503</v>
      </c>
      <c r="I29" s="51">
        <v>10472</v>
      </c>
      <c r="K29" s="91" t="s">
        <v>21</v>
      </c>
      <c r="L29" s="92">
        <v>2.6091627657125249E-2</v>
      </c>
      <c r="M29" s="92">
        <v>0.14570072437947301</v>
      </c>
      <c r="N29" s="92">
        <v>-1.4323911382734922E-2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5986</v>
      </c>
      <c r="C30" s="28">
        <v>3687235.9330162266</v>
      </c>
      <c r="D30" s="29">
        <v>4602</v>
      </c>
      <c r="E30" s="19"/>
      <c r="F30" s="69" t="s">
        <v>22</v>
      </c>
      <c r="G30" s="53">
        <v>5610</v>
      </c>
      <c r="H30" s="53">
        <v>3310178.1204313976</v>
      </c>
      <c r="I30" s="54">
        <v>4536</v>
      </c>
      <c r="K30" s="14" t="s">
        <v>22</v>
      </c>
      <c r="L30" s="95">
        <v>6.7023172905525952E-2</v>
      </c>
      <c r="M30" s="95">
        <v>0.11390861726065937</v>
      </c>
      <c r="N30" s="96">
        <v>1.4550264550264647E-2</v>
      </c>
    </row>
    <row r="31" spans="1:18" ht="13.5" thickBot="1" x14ac:dyDescent="0.25">
      <c r="A31" s="87" t="s">
        <v>23</v>
      </c>
      <c r="B31" s="32">
        <v>7385</v>
      </c>
      <c r="C31" s="32">
        <v>4075019.8663026541</v>
      </c>
      <c r="D31" s="33">
        <v>5720</v>
      </c>
      <c r="E31" s="19"/>
      <c r="F31" s="69" t="s">
        <v>23</v>
      </c>
      <c r="G31" s="70">
        <v>7421</v>
      </c>
      <c r="H31" s="70">
        <v>3464938.3075721059</v>
      </c>
      <c r="I31" s="71">
        <v>5936</v>
      </c>
      <c r="K31" s="15" t="s">
        <v>23</v>
      </c>
      <c r="L31" s="97">
        <v>-4.8510982347392817E-3</v>
      </c>
      <c r="M31" s="97">
        <v>0.17607284880002227</v>
      </c>
      <c r="N31" s="98">
        <v>-3.6388140161725091E-2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9364</v>
      </c>
      <c r="C33" s="78">
        <v>8516882.4386461135</v>
      </c>
      <c r="D33" s="78">
        <v>6342</v>
      </c>
      <c r="E33" s="19"/>
      <c r="F33" s="50" t="s">
        <v>24</v>
      </c>
      <c r="G33" s="48">
        <v>9040</v>
      </c>
      <c r="H33" s="48">
        <v>7421357.1908293786</v>
      </c>
      <c r="I33" s="51">
        <v>6199</v>
      </c>
      <c r="K33" s="94" t="s">
        <v>24</v>
      </c>
      <c r="L33" s="92">
        <v>3.5840707964601703E-2</v>
      </c>
      <c r="M33" s="92">
        <v>0.14761791133978597</v>
      </c>
      <c r="N33" s="92">
        <v>2.306823681238912E-2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9364</v>
      </c>
      <c r="C34" s="32">
        <v>8516882.4386461135</v>
      </c>
      <c r="D34" s="33">
        <v>6342</v>
      </c>
      <c r="E34" s="19"/>
      <c r="F34" s="67" t="s">
        <v>25</v>
      </c>
      <c r="G34" s="57">
        <v>9040</v>
      </c>
      <c r="H34" s="57">
        <v>7421357.1908293786</v>
      </c>
      <c r="I34" s="58">
        <v>6199</v>
      </c>
      <c r="K34" s="12" t="s">
        <v>25</v>
      </c>
      <c r="L34" s="97">
        <v>3.5840707964601703E-2</v>
      </c>
      <c r="M34" s="97">
        <v>0.14761791133978597</v>
      </c>
      <c r="N34" s="98">
        <v>2.306823681238912E-2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13929</v>
      </c>
      <c r="C36" s="78">
        <v>14726177.282704147</v>
      </c>
      <c r="D36" s="78">
        <v>9522</v>
      </c>
      <c r="E36" s="19"/>
      <c r="F36" s="47" t="s">
        <v>26</v>
      </c>
      <c r="G36" s="48">
        <v>12876</v>
      </c>
      <c r="H36" s="48">
        <v>13251270.141921815</v>
      </c>
      <c r="I36" s="51">
        <v>9465</v>
      </c>
      <c r="K36" s="91" t="s">
        <v>26</v>
      </c>
      <c r="L36" s="92">
        <v>8.1780055917986871E-2</v>
      </c>
      <c r="M36" s="92">
        <v>0.11130307698703579</v>
      </c>
      <c r="N36" s="107">
        <v>6.0221870047543202E-3</v>
      </c>
    </row>
    <row r="37" spans="1:18" ht="13.5" thickBot="1" x14ac:dyDescent="0.25">
      <c r="A37" s="36" t="s">
        <v>27</v>
      </c>
      <c r="B37" s="32">
        <v>1212</v>
      </c>
      <c r="C37" s="32">
        <v>1565648.4449459743</v>
      </c>
      <c r="D37" s="32">
        <v>677</v>
      </c>
      <c r="E37" s="19"/>
      <c r="F37" s="69" t="s">
        <v>27</v>
      </c>
      <c r="G37" s="105">
        <v>2002</v>
      </c>
      <c r="H37" s="105">
        <v>1564318.3807321931</v>
      </c>
      <c r="I37" s="105">
        <v>1585</v>
      </c>
      <c r="K37" s="9" t="s">
        <v>27</v>
      </c>
      <c r="L37" s="95">
        <v>-0.39460539460539457</v>
      </c>
      <c r="M37" s="95">
        <v>8.5025160489293761E-4</v>
      </c>
      <c r="N37" s="96">
        <v>-0.57287066246056784</v>
      </c>
    </row>
    <row r="38" spans="1:18" ht="13.5" thickBot="1" x14ac:dyDescent="0.25">
      <c r="A38" s="37" t="s">
        <v>28</v>
      </c>
      <c r="B38" s="32">
        <v>1260</v>
      </c>
      <c r="C38" s="32">
        <v>1906073.0603385698</v>
      </c>
      <c r="D38" s="32">
        <v>609</v>
      </c>
      <c r="E38" s="19"/>
      <c r="F38" s="64" t="s">
        <v>28</v>
      </c>
      <c r="G38" s="105">
        <v>1212</v>
      </c>
      <c r="H38" s="105">
        <v>2318201.8080335399</v>
      </c>
      <c r="I38" s="105">
        <v>537</v>
      </c>
      <c r="K38" s="10" t="s">
        <v>28</v>
      </c>
      <c r="L38" s="106">
        <v>3.9603960396039639E-2</v>
      </c>
      <c r="M38" s="106">
        <v>-0.17777949541181937</v>
      </c>
      <c r="N38" s="108">
        <v>0.13407821229050287</v>
      </c>
    </row>
    <row r="39" spans="1:18" ht="13.5" thickBot="1" x14ac:dyDescent="0.25">
      <c r="A39" s="37" t="s">
        <v>29</v>
      </c>
      <c r="B39" s="32">
        <v>946</v>
      </c>
      <c r="C39" s="32">
        <v>1200652.1954839469</v>
      </c>
      <c r="D39" s="32">
        <v>614</v>
      </c>
      <c r="E39" s="19"/>
      <c r="F39" s="64" t="s">
        <v>29</v>
      </c>
      <c r="G39" s="105">
        <v>893</v>
      </c>
      <c r="H39" s="105">
        <v>1050246.0921651379</v>
      </c>
      <c r="I39" s="105">
        <v>572</v>
      </c>
      <c r="K39" s="10" t="s">
        <v>29</v>
      </c>
      <c r="L39" s="106">
        <v>5.935050391937291E-2</v>
      </c>
      <c r="M39" s="106">
        <v>0.14321034321464499</v>
      </c>
      <c r="N39" s="108">
        <v>7.3426573426573327E-2</v>
      </c>
    </row>
    <row r="40" spans="1:18" ht="13.5" thickBot="1" x14ac:dyDescent="0.25">
      <c r="A40" s="37" t="s">
        <v>30</v>
      </c>
      <c r="B40" s="32">
        <v>7090</v>
      </c>
      <c r="C40" s="32">
        <v>6959175.440355205</v>
      </c>
      <c r="D40" s="32">
        <v>5026</v>
      </c>
      <c r="E40" s="19"/>
      <c r="F40" s="64" t="s">
        <v>30</v>
      </c>
      <c r="G40" s="105">
        <v>6234</v>
      </c>
      <c r="H40" s="105">
        <v>5699793.871843175</v>
      </c>
      <c r="I40" s="105">
        <v>4822</v>
      </c>
      <c r="K40" s="10" t="s">
        <v>30</v>
      </c>
      <c r="L40" s="106">
        <v>0.137311517484761</v>
      </c>
      <c r="M40" s="106">
        <v>0.2209521250818105</v>
      </c>
      <c r="N40" s="108">
        <v>4.230609705516386E-2</v>
      </c>
    </row>
    <row r="41" spans="1:18" ht="13.5" thickBot="1" x14ac:dyDescent="0.25">
      <c r="A41" s="38" t="s">
        <v>31</v>
      </c>
      <c r="B41" s="32">
        <v>3421</v>
      </c>
      <c r="C41" s="32">
        <v>3094628.141580449</v>
      </c>
      <c r="D41" s="32">
        <v>2596</v>
      </c>
      <c r="E41" s="19"/>
      <c r="F41" s="65" t="s">
        <v>31</v>
      </c>
      <c r="G41" s="105">
        <v>2535</v>
      </c>
      <c r="H41" s="105">
        <v>2618709.9891477665</v>
      </c>
      <c r="I41" s="105">
        <v>1949</v>
      </c>
      <c r="K41" s="11" t="s">
        <v>31</v>
      </c>
      <c r="L41" s="111">
        <v>0.34950690335305712</v>
      </c>
      <c r="M41" s="111">
        <v>0.18173763204209004</v>
      </c>
      <c r="N41" s="112">
        <v>0.33196511031298104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23579</v>
      </c>
      <c r="C43" s="78">
        <v>23465223.319187265</v>
      </c>
      <c r="D43" s="78">
        <v>16635</v>
      </c>
      <c r="E43" s="19"/>
      <c r="F43" s="47" t="s">
        <v>32</v>
      </c>
      <c r="G43" s="48">
        <v>22585</v>
      </c>
      <c r="H43" s="48">
        <v>21103658.218113519</v>
      </c>
      <c r="I43" s="51">
        <v>16587</v>
      </c>
      <c r="K43" s="91" t="s">
        <v>32</v>
      </c>
      <c r="L43" s="92">
        <v>4.4011512065530223E-2</v>
      </c>
      <c r="M43" s="92">
        <v>0.1119031154061616</v>
      </c>
      <c r="N43" s="92">
        <v>2.8938325194429737E-3</v>
      </c>
    </row>
    <row r="44" spans="1:18" ht="13.5" thickBot="1" x14ac:dyDescent="0.25">
      <c r="A44" s="36" t="s">
        <v>33</v>
      </c>
      <c r="B44" s="119">
        <v>1098</v>
      </c>
      <c r="C44" s="119">
        <v>773714.28</v>
      </c>
      <c r="D44" s="120">
        <v>837</v>
      </c>
      <c r="E44" s="132"/>
      <c r="F44" s="133" t="s">
        <v>33</v>
      </c>
      <c r="G44" s="123">
        <v>1077</v>
      </c>
      <c r="H44" s="123">
        <v>682900.98</v>
      </c>
      <c r="I44" s="124">
        <v>965</v>
      </c>
      <c r="J44" s="134"/>
      <c r="K44" s="135" t="s">
        <v>33</v>
      </c>
      <c r="L44" s="140">
        <v>1.9498607242339761E-2</v>
      </c>
      <c r="M44" s="140">
        <v>0.13298165130763184</v>
      </c>
      <c r="N44" s="141">
        <v>-0.13264248704663217</v>
      </c>
    </row>
    <row r="45" spans="1:18" ht="13.5" thickBot="1" x14ac:dyDescent="0.25">
      <c r="A45" s="37" t="s">
        <v>34</v>
      </c>
      <c r="B45" s="119">
        <v>3680</v>
      </c>
      <c r="C45" s="119">
        <v>4850797.72630296</v>
      </c>
      <c r="D45" s="120">
        <v>2358</v>
      </c>
      <c r="E45" s="132"/>
      <c r="F45" s="136" t="s">
        <v>34</v>
      </c>
      <c r="G45" s="123">
        <v>3652</v>
      </c>
      <c r="H45" s="123">
        <v>4314767.3969000718</v>
      </c>
      <c r="I45" s="124">
        <v>2577</v>
      </c>
      <c r="J45" s="134"/>
      <c r="K45" s="137" t="s">
        <v>34</v>
      </c>
      <c r="L45" s="127">
        <v>7.6670317634173202E-3</v>
      </c>
      <c r="M45" s="127">
        <v>0.12423157034791665</v>
      </c>
      <c r="N45" s="129">
        <v>-8.4982537834691452E-2</v>
      </c>
    </row>
    <row r="46" spans="1:18" ht="13.5" thickBot="1" x14ac:dyDescent="0.25">
      <c r="A46" s="37" t="s">
        <v>35</v>
      </c>
      <c r="B46" s="119">
        <v>1234</v>
      </c>
      <c r="C46" s="119">
        <v>1010780.339053903</v>
      </c>
      <c r="D46" s="120">
        <v>1016</v>
      </c>
      <c r="E46" s="132"/>
      <c r="F46" s="136" t="s">
        <v>35</v>
      </c>
      <c r="G46" s="123">
        <v>1408</v>
      </c>
      <c r="H46" s="123">
        <v>916135.61453953141</v>
      </c>
      <c r="I46" s="124">
        <v>1134</v>
      </c>
      <c r="J46" s="134"/>
      <c r="K46" s="137" t="s">
        <v>35</v>
      </c>
      <c r="L46" s="127">
        <v>-0.12357954545454541</v>
      </c>
      <c r="M46" s="127">
        <v>0.10330864013177998</v>
      </c>
      <c r="N46" s="129">
        <v>-0.10405643738977077</v>
      </c>
    </row>
    <row r="47" spans="1:18" ht="13.5" thickBot="1" x14ac:dyDescent="0.25">
      <c r="A47" s="37" t="s">
        <v>36</v>
      </c>
      <c r="B47" s="119">
        <v>5228</v>
      </c>
      <c r="C47" s="119">
        <v>5446181.3538376298</v>
      </c>
      <c r="D47" s="120">
        <v>3843</v>
      </c>
      <c r="E47" s="132"/>
      <c r="F47" s="136" t="s">
        <v>36</v>
      </c>
      <c r="G47" s="123">
        <v>5034</v>
      </c>
      <c r="H47" s="123">
        <v>4799818.6887751445</v>
      </c>
      <c r="I47" s="124">
        <v>3839</v>
      </c>
      <c r="J47" s="134"/>
      <c r="K47" s="137" t="s">
        <v>36</v>
      </c>
      <c r="L47" s="127">
        <v>3.853794199443783E-2</v>
      </c>
      <c r="M47" s="127">
        <v>0.1346639752401626</v>
      </c>
      <c r="N47" s="129">
        <v>1.0419380046886584E-3</v>
      </c>
    </row>
    <row r="48" spans="1:18" ht="13.5" thickBot="1" x14ac:dyDescent="0.25">
      <c r="A48" s="37" t="s">
        <v>37</v>
      </c>
      <c r="B48" s="119">
        <v>1588</v>
      </c>
      <c r="C48" s="119">
        <v>1701333.870650115</v>
      </c>
      <c r="D48" s="120">
        <v>891</v>
      </c>
      <c r="E48" s="132"/>
      <c r="F48" s="136" t="s">
        <v>37</v>
      </c>
      <c r="G48" s="123">
        <v>1833</v>
      </c>
      <c r="H48" s="123">
        <v>1711564.2068008604</v>
      </c>
      <c r="I48" s="124">
        <v>1125</v>
      </c>
      <c r="J48" s="134"/>
      <c r="K48" s="137" t="s">
        <v>37</v>
      </c>
      <c r="L48" s="127">
        <v>-0.13366066557555922</v>
      </c>
      <c r="M48" s="127">
        <v>-5.9771851444984092E-3</v>
      </c>
      <c r="N48" s="129">
        <v>-0.20799999999999996</v>
      </c>
    </row>
    <row r="49" spans="1:20" ht="13.5" thickBot="1" x14ac:dyDescent="0.25">
      <c r="A49" s="37" t="s">
        <v>38</v>
      </c>
      <c r="B49" s="119">
        <v>2578</v>
      </c>
      <c r="C49" s="119">
        <v>1976986.8227457823</v>
      </c>
      <c r="D49" s="120">
        <v>2070</v>
      </c>
      <c r="E49" s="132"/>
      <c r="F49" s="136" t="s">
        <v>38</v>
      </c>
      <c r="G49" s="123">
        <v>2090</v>
      </c>
      <c r="H49" s="123">
        <v>1846178.0940758721</v>
      </c>
      <c r="I49" s="124">
        <v>1653</v>
      </c>
      <c r="J49" s="134"/>
      <c r="K49" s="137" t="s">
        <v>38</v>
      </c>
      <c r="L49" s="127">
        <v>0.2334928229665072</v>
      </c>
      <c r="M49" s="127">
        <v>7.0853797415134201E-2</v>
      </c>
      <c r="N49" s="129">
        <v>0.25226860254083494</v>
      </c>
    </row>
    <row r="50" spans="1:20" ht="13.5" thickBot="1" x14ac:dyDescent="0.25">
      <c r="A50" s="37" t="s">
        <v>39</v>
      </c>
      <c r="B50" s="119">
        <v>564</v>
      </c>
      <c r="C50" s="119">
        <v>907468.88868698408</v>
      </c>
      <c r="D50" s="120">
        <v>336</v>
      </c>
      <c r="E50" s="132"/>
      <c r="F50" s="136" t="s">
        <v>39</v>
      </c>
      <c r="G50" s="123">
        <v>612</v>
      </c>
      <c r="H50" s="123">
        <v>651740.69818301289</v>
      </c>
      <c r="I50" s="124">
        <v>424</v>
      </c>
      <c r="J50" s="134"/>
      <c r="K50" s="137" t="s">
        <v>39</v>
      </c>
      <c r="L50" s="127">
        <v>-7.8431372549019662E-2</v>
      </c>
      <c r="M50" s="127">
        <v>0.39237720034503831</v>
      </c>
      <c r="N50" s="129">
        <v>-0.20754716981132071</v>
      </c>
    </row>
    <row r="51" spans="1:20" ht="13.5" thickBot="1" x14ac:dyDescent="0.25">
      <c r="A51" s="37" t="s">
        <v>40</v>
      </c>
      <c r="B51" s="119">
        <v>6370</v>
      </c>
      <c r="C51" s="119">
        <v>5809594.9479098907</v>
      </c>
      <c r="D51" s="120">
        <v>4354</v>
      </c>
      <c r="E51" s="132"/>
      <c r="F51" s="136" t="s">
        <v>40</v>
      </c>
      <c r="G51" s="123">
        <v>5773</v>
      </c>
      <c r="H51" s="123">
        <v>5323972.5849542869</v>
      </c>
      <c r="I51" s="124">
        <v>4024</v>
      </c>
      <c r="J51" s="134"/>
      <c r="K51" s="137" t="s">
        <v>40</v>
      </c>
      <c r="L51" s="127">
        <v>0.103412437207691</v>
      </c>
      <c r="M51" s="127">
        <v>9.1214286927019161E-2</v>
      </c>
      <c r="N51" s="129">
        <v>8.2007952286282215E-2</v>
      </c>
    </row>
    <row r="52" spans="1:20" ht="13.5" thickBot="1" x14ac:dyDescent="0.25">
      <c r="A52" s="38" t="s">
        <v>41</v>
      </c>
      <c r="B52" s="121">
        <v>1239</v>
      </c>
      <c r="C52" s="121">
        <v>988365.08999999985</v>
      </c>
      <c r="D52" s="122">
        <v>930</v>
      </c>
      <c r="E52" s="132"/>
      <c r="F52" s="138" t="s">
        <v>41</v>
      </c>
      <c r="G52" s="125">
        <v>1106</v>
      </c>
      <c r="H52" s="125">
        <v>856579.95388474071</v>
      </c>
      <c r="I52" s="126">
        <v>846</v>
      </c>
      <c r="J52" s="134"/>
      <c r="K52" s="139" t="s">
        <v>41</v>
      </c>
      <c r="L52" s="128">
        <v>0.120253164556962</v>
      </c>
      <c r="M52" s="128">
        <v>0.15385036214960479</v>
      </c>
      <c r="N52" s="130">
        <v>9.9290780141843893E-2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71127</v>
      </c>
      <c r="C54" s="78">
        <v>89258409.522495061</v>
      </c>
      <c r="D54" s="78">
        <v>43945</v>
      </c>
      <c r="E54" s="19"/>
      <c r="F54" s="47" t="s">
        <v>42</v>
      </c>
      <c r="G54" s="48">
        <v>67309</v>
      </c>
      <c r="H54" s="48">
        <v>81719602.171563029</v>
      </c>
      <c r="I54" s="51">
        <v>43518</v>
      </c>
      <c r="K54" s="91" t="s">
        <v>42</v>
      </c>
      <c r="L54" s="92">
        <v>5.6723469372595092E-2</v>
      </c>
      <c r="M54" s="92">
        <v>9.2252129851354114E-2</v>
      </c>
      <c r="N54" s="92">
        <v>9.8120318029322195E-3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57942</v>
      </c>
      <c r="C55" s="28">
        <v>73747080.391229257</v>
      </c>
      <c r="D55" s="29">
        <v>35779</v>
      </c>
      <c r="E55" s="19"/>
      <c r="F55" s="69" t="s">
        <v>43</v>
      </c>
      <c r="G55" s="53">
        <v>53267</v>
      </c>
      <c r="H55" s="53">
        <v>66091348.528512783</v>
      </c>
      <c r="I55" s="54">
        <v>34468</v>
      </c>
      <c r="K55" s="9" t="s">
        <v>43</v>
      </c>
      <c r="L55" s="95">
        <v>8.77654082264816E-2</v>
      </c>
      <c r="M55" s="95">
        <v>0.11583561287773803</v>
      </c>
      <c r="N55" s="96">
        <v>3.8035279099454478E-2</v>
      </c>
      <c r="R55" s="5"/>
      <c r="S55" s="5"/>
      <c r="T55" s="5"/>
    </row>
    <row r="56" spans="1:20" ht="13.5" thickBot="1" x14ac:dyDescent="0.25">
      <c r="A56" s="37" t="s">
        <v>44</v>
      </c>
      <c r="B56" s="28">
        <v>3299</v>
      </c>
      <c r="C56" s="28">
        <v>3603635.9909189995</v>
      </c>
      <c r="D56" s="29">
        <v>2308</v>
      </c>
      <c r="E56" s="19"/>
      <c r="F56" s="64" t="s">
        <v>44</v>
      </c>
      <c r="G56" s="72">
        <v>3678</v>
      </c>
      <c r="H56" s="72">
        <v>3833413.2918343162</v>
      </c>
      <c r="I56" s="73">
        <v>2592</v>
      </c>
      <c r="K56" s="10" t="s">
        <v>44</v>
      </c>
      <c r="L56" s="95">
        <v>-0.10304513322457853</v>
      </c>
      <c r="M56" s="95">
        <v>-5.9940654300117635E-2</v>
      </c>
      <c r="N56" s="96">
        <v>-0.10956790123456794</v>
      </c>
      <c r="R56" s="5"/>
      <c r="S56" s="5"/>
      <c r="T56" s="5"/>
    </row>
    <row r="57" spans="1:20" ht="13.5" thickBot="1" x14ac:dyDescent="0.25">
      <c r="A57" s="37" t="s">
        <v>45</v>
      </c>
      <c r="B57" s="28">
        <v>2454</v>
      </c>
      <c r="C57" s="28">
        <v>3119266.9702464393</v>
      </c>
      <c r="D57" s="29">
        <v>1303</v>
      </c>
      <c r="E57" s="19"/>
      <c r="F57" s="64" t="s">
        <v>45</v>
      </c>
      <c r="G57" s="72">
        <v>3565</v>
      </c>
      <c r="H57" s="72">
        <v>3810425.2705419399</v>
      </c>
      <c r="I57" s="73">
        <v>2140</v>
      </c>
      <c r="K57" s="10" t="s">
        <v>45</v>
      </c>
      <c r="L57" s="95">
        <v>-0.31164095371669009</v>
      </c>
      <c r="M57" s="95">
        <v>-0.18138613178922158</v>
      </c>
      <c r="N57" s="96">
        <v>-0.39112149532710283</v>
      </c>
      <c r="R57" s="5"/>
      <c r="S57" s="5"/>
      <c r="T57" s="5"/>
    </row>
    <row r="58" spans="1:20" ht="13.5" thickBot="1" x14ac:dyDescent="0.25">
      <c r="A58" s="38" t="s">
        <v>46</v>
      </c>
      <c r="B58" s="32">
        <v>7432</v>
      </c>
      <c r="C58" s="32">
        <v>8788426.1701003835</v>
      </c>
      <c r="D58" s="33">
        <v>4555</v>
      </c>
      <c r="E58" s="19"/>
      <c r="F58" s="65" t="s">
        <v>46</v>
      </c>
      <c r="G58" s="70">
        <v>6799</v>
      </c>
      <c r="H58" s="70">
        <v>7984415.0806739973</v>
      </c>
      <c r="I58" s="71">
        <v>4318</v>
      </c>
      <c r="K58" s="11" t="s">
        <v>46</v>
      </c>
      <c r="L58" s="97">
        <v>9.3101926753934361E-2</v>
      </c>
      <c r="M58" s="97">
        <v>0.10069755659027146</v>
      </c>
      <c r="N58" s="98">
        <v>5.4886521537748978E-2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38419</v>
      </c>
      <c r="C60" s="78">
        <v>29927871.54162956</v>
      </c>
      <c r="D60" s="78">
        <v>28987</v>
      </c>
      <c r="E60" s="19"/>
      <c r="F60" s="47" t="s">
        <v>47</v>
      </c>
      <c r="G60" s="48">
        <v>35515</v>
      </c>
      <c r="H60" s="48">
        <v>26949363.710583977</v>
      </c>
      <c r="I60" s="51">
        <v>27777</v>
      </c>
      <c r="K60" s="91" t="s">
        <v>47</v>
      </c>
      <c r="L60" s="92">
        <v>8.1768266929466371E-2</v>
      </c>
      <c r="M60" s="92">
        <v>0.11052238052937091</v>
      </c>
      <c r="N60" s="92">
        <v>4.3561219714151944E-2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6646</v>
      </c>
      <c r="C61" s="28">
        <v>5321825.8281344259</v>
      </c>
      <c r="D61" s="29">
        <v>4590</v>
      </c>
      <c r="E61" s="19"/>
      <c r="F61" s="69" t="s">
        <v>48</v>
      </c>
      <c r="G61" s="53">
        <v>6730</v>
      </c>
      <c r="H61" s="53">
        <v>5622653.2894077348</v>
      </c>
      <c r="I61" s="54">
        <v>4810</v>
      </c>
      <c r="K61" s="9" t="s">
        <v>48</v>
      </c>
      <c r="L61" s="95">
        <v>-1.2481426448736954E-2</v>
      </c>
      <c r="M61" s="95">
        <v>-5.3502758535729833E-2</v>
      </c>
      <c r="N61" s="96">
        <v>-4.5738045738045741E-2</v>
      </c>
    </row>
    <row r="62" spans="1:20" ht="13.5" thickBot="1" x14ac:dyDescent="0.25">
      <c r="A62" s="37" t="s">
        <v>49</v>
      </c>
      <c r="B62" s="28">
        <v>4023</v>
      </c>
      <c r="C62" s="28">
        <v>5211946.4964815537</v>
      </c>
      <c r="D62" s="29">
        <v>2205</v>
      </c>
      <c r="E62" s="19"/>
      <c r="F62" s="64" t="s">
        <v>49</v>
      </c>
      <c r="G62" s="72">
        <v>3723</v>
      </c>
      <c r="H62" s="72">
        <v>5198887.9423729703</v>
      </c>
      <c r="I62" s="73">
        <v>1897</v>
      </c>
      <c r="K62" s="10" t="s">
        <v>49</v>
      </c>
      <c r="L62" s="95">
        <v>8.0580177276390108E-2</v>
      </c>
      <c r="M62" s="95">
        <v>2.5117975715827079E-3</v>
      </c>
      <c r="N62" s="96">
        <v>0.16236162361623618</v>
      </c>
    </row>
    <row r="63" spans="1:20" ht="13.5" thickBot="1" x14ac:dyDescent="0.25">
      <c r="A63" s="38" t="s">
        <v>50</v>
      </c>
      <c r="B63" s="32">
        <v>27750</v>
      </c>
      <c r="C63" s="32">
        <v>19394099.217013579</v>
      </c>
      <c r="D63" s="33">
        <v>22192</v>
      </c>
      <c r="E63" s="19"/>
      <c r="F63" s="65" t="s">
        <v>50</v>
      </c>
      <c r="G63" s="70">
        <v>25062</v>
      </c>
      <c r="H63" s="70">
        <v>16127822.478803271</v>
      </c>
      <c r="I63" s="71">
        <v>21070</v>
      </c>
      <c r="K63" s="11" t="s">
        <v>50</v>
      </c>
      <c r="L63" s="97">
        <v>0.10725401005506341</v>
      </c>
      <c r="M63" s="97">
        <v>0.20252434837394584</v>
      </c>
      <c r="N63" s="98">
        <v>5.3251067869008128E-2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2222</v>
      </c>
      <c r="C65" s="78">
        <v>2183428.3444417808</v>
      </c>
      <c r="D65" s="78">
        <v>1328</v>
      </c>
      <c r="E65" s="19"/>
      <c r="F65" s="47" t="s">
        <v>51</v>
      </c>
      <c r="G65" s="48">
        <v>1887</v>
      </c>
      <c r="H65" s="48">
        <v>1633943.7638756828</v>
      </c>
      <c r="I65" s="51">
        <v>1283</v>
      </c>
      <c r="K65" s="91" t="s">
        <v>51</v>
      </c>
      <c r="L65" s="92">
        <v>0.17753047164811875</v>
      </c>
      <c r="M65" s="92">
        <v>0.33629344700501274</v>
      </c>
      <c r="N65" s="92">
        <v>3.5074045206547222E-2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1224</v>
      </c>
      <c r="C66" s="28">
        <v>1190617.0238521961</v>
      </c>
      <c r="D66" s="29">
        <v>655</v>
      </c>
      <c r="E66" s="19"/>
      <c r="F66" s="69" t="s">
        <v>52</v>
      </c>
      <c r="G66" s="53">
        <v>816</v>
      </c>
      <c r="H66" s="53">
        <v>797480.93325803592</v>
      </c>
      <c r="I66" s="54">
        <v>458</v>
      </c>
      <c r="K66" s="9" t="s">
        <v>52</v>
      </c>
      <c r="L66" s="95">
        <v>0.5</v>
      </c>
      <c r="M66" s="95">
        <v>0.49297240121846975</v>
      </c>
      <c r="N66" s="96">
        <v>0.43013100436681229</v>
      </c>
    </row>
    <row r="67" spans="1:18" ht="13.5" thickBot="1" x14ac:dyDescent="0.25">
      <c r="A67" s="38" t="s">
        <v>53</v>
      </c>
      <c r="B67" s="32">
        <v>998</v>
      </c>
      <c r="C67" s="32">
        <v>992811.320589585</v>
      </c>
      <c r="D67" s="33">
        <v>673</v>
      </c>
      <c r="E67" s="19"/>
      <c r="F67" s="65" t="s">
        <v>53</v>
      </c>
      <c r="G67" s="70">
        <v>1071</v>
      </c>
      <c r="H67" s="70">
        <v>836462.83061764704</v>
      </c>
      <c r="I67" s="71">
        <v>825</v>
      </c>
      <c r="K67" s="11" t="s">
        <v>53</v>
      </c>
      <c r="L67" s="97">
        <v>-6.8160597572362258E-2</v>
      </c>
      <c r="M67" s="97">
        <v>0.18691624331530621</v>
      </c>
      <c r="N67" s="98">
        <v>-0.18424242424242421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18977</v>
      </c>
      <c r="C69" s="78">
        <v>18352619.435604118</v>
      </c>
      <c r="D69" s="78">
        <v>11852</v>
      </c>
      <c r="E69" s="19"/>
      <c r="F69" s="47" t="s">
        <v>54</v>
      </c>
      <c r="G69" s="48">
        <v>16690</v>
      </c>
      <c r="H69" s="48">
        <v>16008070.901054591</v>
      </c>
      <c r="I69" s="51">
        <v>10789</v>
      </c>
      <c r="K69" s="91" t="s">
        <v>54</v>
      </c>
      <c r="L69" s="92">
        <v>0.13702816057519462</v>
      </c>
      <c r="M69" s="92">
        <v>0.14646040419492845</v>
      </c>
      <c r="N69" s="92">
        <v>9.8526276763370113E-2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7573</v>
      </c>
      <c r="C70" s="28">
        <v>6504803.7167503778</v>
      </c>
      <c r="D70" s="29">
        <v>5058</v>
      </c>
      <c r="E70" s="19"/>
      <c r="F70" s="69" t="s">
        <v>55</v>
      </c>
      <c r="G70" s="53">
        <v>6997</v>
      </c>
      <c r="H70" s="53">
        <v>5700751.8831809778</v>
      </c>
      <c r="I70" s="54">
        <v>4778</v>
      </c>
      <c r="K70" s="9" t="s">
        <v>55</v>
      </c>
      <c r="L70" s="95">
        <v>8.2320994712019369E-2</v>
      </c>
      <c r="M70" s="95">
        <v>0.1410431202841167</v>
      </c>
      <c r="N70" s="96">
        <v>5.8601925491837514E-2</v>
      </c>
    </row>
    <row r="71" spans="1:18" ht="13.5" thickBot="1" x14ac:dyDescent="0.25">
      <c r="A71" s="37" t="s">
        <v>56</v>
      </c>
      <c r="B71" s="28">
        <v>974</v>
      </c>
      <c r="C71" s="28">
        <v>1130010.6812452411</v>
      </c>
      <c r="D71" s="29">
        <v>559</v>
      </c>
      <c r="E71" s="19"/>
      <c r="F71" s="64" t="s">
        <v>56</v>
      </c>
      <c r="G71" s="72">
        <v>751</v>
      </c>
      <c r="H71" s="72">
        <v>725892.07020202605</v>
      </c>
      <c r="I71" s="73">
        <v>481</v>
      </c>
      <c r="K71" s="10" t="s">
        <v>56</v>
      </c>
      <c r="L71" s="95">
        <v>0.29693741677762975</v>
      </c>
      <c r="M71" s="95">
        <v>0.55671996930720447</v>
      </c>
      <c r="N71" s="96">
        <v>0.16216216216216206</v>
      </c>
    </row>
    <row r="72" spans="1:18" ht="13.5" thickBot="1" x14ac:dyDescent="0.25">
      <c r="A72" s="37" t="s">
        <v>57</v>
      </c>
      <c r="B72" s="28">
        <v>987</v>
      </c>
      <c r="C72" s="28">
        <v>1088901.000960083</v>
      </c>
      <c r="D72" s="29">
        <v>580</v>
      </c>
      <c r="E72" s="19"/>
      <c r="F72" s="64" t="s">
        <v>57</v>
      </c>
      <c r="G72" s="72">
        <v>899</v>
      </c>
      <c r="H72" s="72">
        <v>932826.09825941594</v>
      </c>
      <c r="I72" s="73">
        <v>576</v>
      </c>
      <c r="K72" s="10" t="s">
        <v>57</v>
      </c>
      <c r="L72" s="95">
        <v>9.7886540600667482E-2</v>
      </c>
      <c r="M72" s="95">
        <v>0.1673140395534507</v>
      </c>
      <c r="N72" s="96">
        <v>6.9444444444444198E-3</v>
      </c>
    </row>
    <row r="73" spans="1:18" ht="13.5" thickBot="1" x14ac:dyDescent="0.25">
      <c r="A73" s="38" t="s">
        <v>58</v>
      </c>
      <c r="B73" s="32">
        <v>9443</v>
      </c>
      <c r="C73" s="32">
        <v>9628904.0366484132</v>
      </c>
      <c r="D73" s="33">
        <v>5655</v>
      </c>
      <c r="E73" s="19"/>
      <c r="F73" s="65" t="s">
        <v>58</v>
      </c>
      <c r="G73" s="70">
        <v>8043</v>
      </c>
      <c r="H73" s="70">
        <v>8648600.8494121712</v>
      </c>
      <c r="I73" s="71">
        <v>4954</v>
      </c>
      <c r="K73" s="11" t="s">
        <v>58</v>
      </c>
      <c r="L73" s="97">
        <v>0.17406440382941679</v>
      </c>
      <c r="M73" s="97">
        <v>0.11334818247541989</v>
      </c>
      <c r="N73" s="98">
        <v>0.14150181671376671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51843</v>
      </c>
      <c r="C75" s="78">
        <v>50390025.771802641</v>
      </c>
      <c r="D75" s="78">
        <v>35487</v>
      </c>
      <c r="E75" s="19"/>
      <c r="F75" s="47" t="s">
        <v>59</v>
      </c>
      <c r="G75" s="48">
        <v>47912</v>
      </c>
      <c r="H75" s="48">
        <v>49270118.119210579</v>
      </c>
      <c r="I75" s="51">
        <v>32812</v>
      </c>
      <c r="K75" s="91" t="s">
        <v>59</v>
      </c>
      <c r="L75" s="92">
        <v>8.2046251461011854E-2</v>
      </c>
      <c r="M75" s="92">
        <v>2.2729956723107847E-2</v>
      </c>
      <c r="N75" s="92">
        <v>8.152505181031322E-2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51843</v>
      </c>
      <c r="C76" s="32">
        <v>50390025.771802641</v>
      </c>
      <c r="D76" s="33">
        <v>35487</v>
      </c>
      <c r="E76" s="19"/>
      <c r="F76" s="68" t="s">
        <v>60</v>
      </c>
      <c r="G76" s="57">
        <v>47912</v>
      </c>
      <c r="H76" s="57">
        <v>49270118.119210579</v>
      </c>
      <c r="I76" s="58">
        <v>32812</v>
      </c>
      <c r="K76" s="13" t="s">
        <v>60</v>
      </c>
      <c r="L76" s="97">
        <v>8.2046251461011854E-2</v>
      </c>
      <c r="M76" s="97">
        <v>2.2729956723107847E-2</v>
      </c>
      <c r="N76" s="98">
        <v>8.152505181031322E-2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31495</v>
      </c>
      <c r="C78" s="78">
        <v>25930250.917569891</v>
      </c>
      <c r="D78" s="78">
        <v>21005</v>
      </c>
      <c r="E78" s="19"/>
      <c r="F78" s="47" t="s">
        <v>61</v>
      </c>
      <c r="G78" s="48">
        <v>26886</v>
      </c>
      <c r="H78" s="48">
        <v>27856558.18594132</v>
      </c>
      <c r="I78" s="51">
        <v>17058</v>
      </c>
      <c r="K78" s="91" t="s">
        <v>61</v>
      </c>
      <c r="L78" s="92">
        <v>0.17142750874060853</v>
      </c>
      <c r="M78" s="92">
        <v>-6.9150943038741919E-2</v>
      </c>
      <c r="N78" s="92">
        <v>0.23138703247742987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31495</v>
      </c>
      <c r="C79" s="32">
        <v>25930250.917569891</v>
      </c>
      <c r="D79" s="33">
        <v>21005</v>
      </c>
      <c r="E79" s="19"/>
      <c r="F79" s="68" t="s">
        <v>62</v>
      </c>
      <c r="G79" s="57">
        <v>26886</v>
      </c>
      <c r="H79" s="57">
        <v>27856558.18594132</v>
      </c>
      <c r="I79" s="58">
        <v>17058</v>
      </c>
      <c r="K79" s="13" t="s">
        <v>62</v>
      </c>
      <c r="L79" s="97">
        <v>0.17142750874060853</v>
      </c>
      <c r="M79" s="97">
        <v>-6.9150943038741919E-2</v>
      </c>
      <c r="N79" s="98">
        <v>0.23138703247742987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10764</v>
      </c>
      <c r="C81" s="78">
        <v>13232302.182364721</v>
      </c>
      <c r="D81" s="78">
        <v>7502</v>
      </c>
      <c r="E81" s="19"/>
      <c r="F81" s="47" t="s">
        <v>63</v>
      </c>
      <c r="G81" s="48">
        <v>8916</v>
      </c>
      <c r="H81" s="48">
        <v>10392427.644738229</v>
      </c>
      <c r="I81" s="51">
        <v>6590</v>
      </c>
      <c r="K81" s="91" t="s">
        <v>63</v>
      </c>
      <c r="L81" s="92">
        <v>0.20726783310901742</v>
      </c>
      <c r="M81" s="92">
        <v>0.27326382580727837</v>
      </c>
      <c r="N81" s="92">
        <v>0.13839150227617592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10764</v>
      </c>
      <c r="C82" s="32">
        <v>13232302.182364721</v>
      </c>
      <c r="D82" s="33">
        <v>7502</v>
      </c>
      <c r="E82" s="19"/>
      <c r="F82" s="68" t="s">
        <v>64</v>
      </c>
      <c r="G82" s="57">
        <v>8916</v>
      </c>
      <c r="H82" s="57">
        <v>10392427.644738229</v>
      </c>
      <c r="I82" s="58">
        <v>6590</v>
      </c>
      <c r="K82" s="13" t="s">
        <v>64</v>
      </c>
      <c r="L82" s="97">
        <v>0.20726783310901742</v>
      </c>
      <c r="M82" s="97">
        <v>0.27326382580727837</v>
      </c>
      <c r="N82" s="98">
        <v>0.13839150227617592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17866</v>
      </c>
      <c r="C84" s="78">
        <v>17908615.933700047</v>
      </c>
      <c r="D84" s="78">
        <v>13634</v>
      </c>
      <c r="E84" s="19"/>
      <c r="F84" s="47" t="s">
        <v>65</v>
      </c>
      <c r="G84" s="48">
        <v>16259</v>
      </c>
      <c r="H84" s="48">
        <v>17399310.89855798</v>
      </c>
      <c r="I84" s="51">
        <v>12315</v>
      </c>
      <c r="K84" s="91" t="s">
        <v>65</v>
      </c>
      <c r="L84" s="92">
        <v>9.8837566886032402E-2</v>
      </c>
      <c r="M84" s="92">
        <v>2.9271563575789639E-2</v>
      </c>
      <c r="N84" s="92">
        <v>0.10710515631343887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3771</v>
      </c>
      <c r="C85" s="28">
        <v>4516654.9868012508</v>
      </c>
      <c r="D85" s="29">
        <v>2548</v>
      </c>
      <c r="E85" s="19"/>
      <c r="F85" s="69" t="s">
        <v>66</v>
      </c>
      <c r="G85" s="53">
        <v>3776</v>
      </c>
      <c r="H85" s="53">
        <v>4926135.7109518433</v>
      </c>
      <c r="I85" s="54">
        <v>2574</v>
      </c>
      <c r="K85" s="9" t="s">
        <v>66</v>
      </c>
      <c r="L85" s="95">
        <v>-1.3241525423728362E-3</v>
      </c>
      <c r="M85" s="95">
        <v>-8.3124125719928887E-2</v>
      </c>
      <c r="N85" s="96">
        <v>-1.0101010101010055E-2</v>
      </c>
    </row>
    <row r="86" spans="1:18" ht="13.5" thickBot="1" x14ac:dyDescent="0.25">
      <c r="A86" s="37" t="s">
        <v>67</v>
      </c>
      <c r="B86" s="28">
        <v>3121</v>
      </c>
      <c r="C86" s="28">
        <v>3164671.7882395941</v>
      </c>
      <c r="D86" s="29">
        <v>2417</v>
      </c>
      <c r="E86" s="19"/>
      <c r="F86" s="64" t="s">
        <v>67</v>
      </c>
      <c r="G86" s="72">
        <v>3019</v>
      </c>
      <c r="H86" s="72">
        <v>3080861.6892217146</v>
      </c>
      <c r="I86" s="73">
        <v>2399</v>
      </c>
      <c r="K86" s="10" t="s">
        <v>67</v>
      </c>
      <c r="L86" s="95">
        <v>3.3786021861543558E-2</v>
      </c>
      <c r="M86" s="95">
        <v>2.7203460418585568E-2</v>
      </c>
      <c r="N86" s="96">
        <v>7.503126302626173E-3</v>
      </c>
    </row>
    <row r="87" spans="1:18" ht="13.5" thickBot="1" x14ac:dyDescent="0.25">
      <c r="A87" s="38" t="s">
        <v>68</v>
      </c>
      <c r="B87" s="32">
        <v>10974</v>
      </c>
      <c r="C87" s="32">
        <v>10227289.158659205</v>
      </c>
      <c r="D87" s="33">
        <v>8669</v>
      </c>
      <c r="E87" s="19"/>
      <c r="F87" s="65" t="s">
        <v>68</v>
      </c>
      <c r="G87" s="70">
        <v>9464</v>
      </c>
      <c r="H87" s="70">
        <v>9392313.4983844217</v>
      </c>
      <c r="I87" s="71">
        <v>7342</v>
      </c>
      <c r="K87" s="11" t="s">
        <v>68</v>
      </c>
      <c r="L87" s="97">
        <v>0.15955198647506341</v>
      </c>
      <c r="M87" s="97">
        <v>8.8899892493836452E-2</v>
      </c>
      <c r="N87" s="98">
        <v>0.18074094252247352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2798</v>
      </c>
      <c r="C89" s="78">
        <v>2878605.9292146</v>
      </c>
      <c r="D89" s="78">
        <v>2146</v>
      </c>
      <c r="E89" s="19"/>
      <c r="F89" s="50" t="s">
        <v>69</v>
      </c>
      <c r="G89" s="48">
        <v>2631</v>
      </c>
      <c r="H89" s="48">
        <v>2678935.2092297198</v>
      </c>
      <c r="I89" s="51">
        <v>1917</v>
      </c>
      <c r="K89" s="94" t="s">
        <v>69</v>
      </c>
      <c r="L89" s="92">
        <v>6.3473964272139805E-2</v>
      </c>
      <c r="M89" s="92">
        <v>7.4533612943290306E-2</v>
      </c>
      <c r="N89" s="92">
        <v>0.11945748565466885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2798</v>
      </c>
      <c r="C90" s="32">
        <v>2878605.9292146</v>
      </c>
      <c r="D90" s="33">
        <v>2146</v>
      </c>
      <c r="E90" s="19"/>
      <c r="F90" s="67" t="s">
        <v>70</v>
      </c>
      <c r="G90" s="57">
        <v>2631</v>
      </c>
      <c r="H90" s="57">
        <v>2678935.2092297198</v>
      </c>
      <c r="I90" s="58">
        <v>1917</v>
      </c>
      <c r="K90" s="12" t="s">
        <v>70</v>
      </c>
      <c r="L90" s="97">
        <v>6.3473964272139805E-2</v>
      </c>
      <c r="M90" s="97">
        <v>7.4533612943290306E-2</v>
      </c>
      <c r="N90" s="98">
        <v>0.11945748565466885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L92" sqref="L9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87</v>
      </c>
      <c r="B2" s="25">
        <v>2018</v>
      </c>
      <c r="C2" s="24"/>
      <c r="D2" s="24"/>
      <c r="F2" s="42" t="s">
        <v>87</v>
      </c>
      <c r="G2" s="43">
        <v>2017</v>
      </c>
      <c r="K2" s="1" t="s">
        <v>87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380989</v>
      </c>
      <c r="C6" s="78">
        <v>361984729.23905063</v>
      </c>
      <c r="D6" s="78">
        <v>262373</v>
      </c>
      <c r="E6" s="19"/>
      <c r="F6" s="47" t="s">
        <v>1</v>
      </c>
      <c r="G6" s="48">
        <v>369276</v>
      </c>
      <c r="H6" s="48">
        <v>343927755.95073432</v>
      </c>
      <c r="I6" s="48">
        <v>251684</v>
      </c>
      <c r="K6" s="91" t="s">
        <v>1</v>
      </c>
      <c r="L6" s="92">
        <v>3.1718822777543121E-2</v>
      </c>
      <c r="M6" s="92">
        <v>5.2502227505310417E-2</v>
      </c>
      <c r="N6" s="92">
        <v>4.246992260135718E-2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36042</v>
      </c>
      <c r="C8" s="80">
        <v>28814447.476715133</v>
      </c>
      <c r="D8" s="80">
        <v>25392</v>
      </c>
      <c r="E8" s="19"/>
      <c r="F8" s="50" t="s">
        <v>4</v>
      </c>
      <c r="G8" s="48">
        <v>41558</v>
      </c>
      <c r="H8" s="48">
        <v>29508883.949425563</v>
      </c>
      <c r="I8" s="51">
        <v>31508</v>
      </c>
      <c r="K8" s="94" t="s">
        <v>4</v>
      </c>
      <c r="L8" s="92">
        <v>-0.1327301602579527</v>
      </c>
      <c r="M8" s="92">
        <v>-2.3533132391608036E-2</v>
      </c>
      <c r="N8" s="92">
        <v>-0.19410943252507296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2990</v>
      </c>
      <c r="C9" s="28">
        <v>1902416.2224958229</v>
      </c>
      <c r="D9" s="29">
        <v>1950</v>
      </c>
      <c r="E9" s="20"/>
      <c r="F9" s="52" t="s">
        <v>5</v>
      </c>
      <c r="G9" s="53">
        <v>4337</v>
      </c>
      <c r="H9" s="53">
        <v>2725865.373787065</v>
      </c>
      <c r="I9" s="54">
        <v>3100</v>
      </c>
      <c r="K9" s="6" t="s">
        <v>5</v>
      </c>
      <c r="L9" s="95">
        <v>-0.31058335254784408</v>
      </c>
      <c r="M9" s="95">
        <v>-0.302087241435265</v>
      </c>
      <c r="N9" s="95">
        <v>-0.37096774193548387</v>
      </c>
    </row>
    <row r="10" spans="1:18" ht="13.5" thickBot="1" x14ac:dyDescent="0.25">
      <c r="A10" s="30" t="s">
        <v>6</v>
      </c>
      <c r="B10" s="28">
        <v>6185</v>
      </c>
      <c r="C10" s="28">
        <v>4784682.280835228</v>
      </c>
      <c r="D10" s="29">
        <v>5091</v>
      </c>
      <c r="E10" s="19"/>
      <c r="F10" s="55" t="s">
        <v>6</v>
      </c>
      <c r="G10" s="72">
        <v>12141</v>
      </c>
      <c r="H10" s="72">
        <v>6015429.9809932876</v>
      </c>
      <c r="I10" s="73">
        <v>11230</v>
      </c>
      <c r="K10" s="7" t="s">
        <v>6</v>
      </c>
      <c r="L10" s="106">
        <v>-0.49056914586936828</v>
      </c>
      <c r="M10" s="106">
        <v>-0.20459845830585732</v>
      </c>
      <c r="N10" s="108">
        <v>-0.54666073018699912</v>
      </c>
    </row>
    <row r="11" spans="1:18" ht="13.5" thickBot="1" x14ac:dyDescent="0.25">
      <c r="A11" s="30" t="s">
        <v>7</v>
      </c>
      <c r="B11" s="28">
        <v>2697</v>
      </c>
      <c r="C11" s="28">
        <v>2149203.6312660999</v>
      </c>
      <c r="D11" s="29">
        <v>1390</v>
      </c>
      <c r="E11" s="19"/>
      <c r="F11" s="55" t="s">
        <v>7</v>
      </c>
      <c r="G11" s="72">
        <v>2076</v>
      </c>
      <c r="H11" s="72">
        <v>2319547.0226487936</v>
      </c>
      <c r="I11" s="73">
        <v>1209</v>
      </c>
      <c r="K11" s="7" t="s">
        <v>7</v>
      </c>
      <c r="L11" s="106">
        <v>0.2991329479768785</v>
      </c>
      <c r="M11" s="106">
        <v>-7.3438214323489404E-2</v>
      </c>
      <c r="N11" s="108">
        <v>0.1497105045492142</v>
      </c>
    </row>
    <row r="12" spans="1:18" ht="13.5" thickBot="1" x14ac:dyDescent="0.25">
      <c r="A12" s="30" t="s">
        <v>8</v>
      </c>
      <c r="B12" s="28">
        <v>3056</v>
      </c>
      <c r="C12" s="28">
        <v>2277520.884680328</v>
      </c>
      <c r="D12" s="29">
        <v>2354</v>
      </c>
      <c r="E12" s="19"/>
      <c r="F12" s="55" t="s">
        <v>8</v>
      </c>
      <c r="G12" s="72">
        <v>2505</v>
      </c>
      <c r="H12" s="72">
        <v>1499485.1326476189</v>
      </c>
      <c r="I12" s="73">
        <v>1922</v>
      </c>
      <c r="K12" s="7" t="s">
        <v>8</v>
      </c>
      <c r="L12" s="106">
        <v>0.2199600798403194</v>
      </c>
      <c r="M12" s="106">
        <v>0.51886860035680571</v>
      </c>
      <c r="N12" s="108">
        <v>0.22476586888657657</v>
      </c>
    </row>
    <row r="13" spans="1:18" ht="13.5" thickBot="1" x14ac:dyDescent="0.25">
      <c r="A13" s="30" t="s">
        <v>9</v>
      </c>
      <c r="B13" s="28">
        <v>2704</v>
      </c>
      <c r="C13" s="28">
        <v>1732296.2902485654</v>
      </c>
      <c r="D13" s="29">
        <v>1699</v>
      </c>
      <c r="E13" s="19"/>
      <c r="F13" s="55" t="s">
        <v>9</v>
      </c>
      <c r="G13" s="72">
        <v>2574</v>
      </c>
      <c r="H13" s="72">
        <v>1385528.0904041703</v>
      </c>
      <c r="I13" s="73">
        <v>1821</v>
      </c>
      <c r="K13" s="7" t="s">
        <v>9</v>
      </c>
      <c r="L13" s="106">
        <v>5.0505050505050608E-2</v>
      </c>
      <c r="M13" s="106">
        <v>0.25027872205986079</v>
      </c>
      <c r="N13" s="108">
        <v>-6.6996155958264691E-2</v>
      </c>
    </row>
    <row r="14" spans="1:18" ht="13.5" thickBot="1" x14ac:dyDescent="0.25">
      <c r="A14" s="30" t="s">
        <v>10</v>
      </c>
      <c r="B14" s="28">
        <v>1396</v>
      </c>
      <c r="C14" s="28">
        <v>1633092.8081520069</v>
      </c>
      <c r="D14" s="29">
        <v>781</v>
      </c>
      <c r="E14" s="19"/>
      <c r="F14" s="55" t="s">
        <v>10</v>
      </c>
      <c r="G14" s="72">
        <v>1366</v>
      </c>
      <c r="H14" s="72">
        <v>1874050.3300750244</v>
      </c>
      <c r="I14" s="73">
        <v>618</v>
      </c>
      <c r="K14" s="7" t="s">
        <v>10</v>
      </c>
      <c r="L14" s="106">
        <v>2.196193265007329E-2</v>
      </c>
      <c r="M14" s="106">
        <v>-0.12857580079686071</v>
      </c>
      <c r="N14" s="108">
        <v>0.2637540453074434</v>
      </c>
    </row>
    <row r="15" spans="1:18" ht="13.5" thickBot="1" x14ac:dyDescent="0.25">
      <c r="A15" s="30" t="s">
        <v>11</v>
      </c>
      <c r="B15" s="28">
        <v>6330</v>
      </c>
      <c r="C15" s="28">
        <v>5053924.3002978712</v>
      </c>
      <c r="D15" s="29">
        <v>4527</v>
      </c>
      <c r="E15" s="19"/>
      <c r="F15" s="55" t="s">
        <v>11</v>
      </c>
      <c r="G15" s="72">
        <v>5950</v>
      </c>
      <c r="H15" s="72">
        <v>4743322.5101482905</v>
      </c>
      <c r="I15" s="73">
        <v>4498</v>
      </c>
      <c r="K15" s="7" t="s">
        <v>11</v>
      </c>
      <c r="L15" s="106">
        <v>6.386554621848739E-2</v>
      </c>
      <c r="M15" s="106">
        <v>6.5481904189532036E-2</v>
      </c>
      <c r="N15" s="108">
        <v>6.4473099155180069E-3</v>
      </c>
    </row>
    <row r="16" spans="1:18" ht="13.5" thickBot="1" x14ac:dyDescent="0.25">
      <c r="A16" s="31" t="s">
        <v>12</v>
      </c>
      <c r="B16" s="32">
        <v>10684</v>
      </c>
      <c r="C16" s="32">
        <v>9281311.0587392077</v>
      </c>
      <c r="D16" s="33">
        <v>7600</v>
      </c>
      <c r="E16" s="19"/>
      <c r="F16" s="56" t="s">
        <v>12</v>
      </c>
      <c r="G16" s="102">
        <v>10609</v>
      </c>
      <c r="H16" s="102">
        <v>8945655.5087213125</v>
      </c>
      <c r="I16" s="103">
        <v>7110</v>
      </c>
      <c r="K16" s="8" t="s">
        <v>12</v>
      </c>
      <c r="L16" s="109">
        <v>7.0694693185031632E-3</v>
      </c>
      <c r="M16" s="109">
        <v>3.7521627083745512E-2</v>
      </c>
      <c r="N16" s="110">
        <v>6.891701828410679E-2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16602</v>
      </c>
      <c r="C18" s="82">
        <v>17159168.261532743</v>
      </c>
      <c r="D18" s="82">
        <v>10864</v>
      </c>
      <c r="E18" s="19"/>
      <c r="F18" s="61" t="s">
        <v>13</v>
      </c>
      <c r="G18" s="62">
        <v>17125</v>
      </c>
      <c r="H18" s="62">
        <v>17313271.855170399</v>
      </c>
      <c r="I18" s="63">
        <v>10674</v>
      </c>
      <c r="K18" s="100" t="s">
        <v>13</v>
      </c>
      <c r="L18" s="101">
        <v>-3.0540145985401446E-2</v>
      </c>
      <c r="M18" s="101">
        <v>-8.9008937725214565E-3</v>
      </c>
      <c r="N18" s="113">
        <v>1.7800262319655147E-2</v>
      </c>
    </row>
    <row r="19" spans="1:18" ht="13.5" thickBot="1" x14ac:dyDescent="0.25">
      <c r="A19" s="36" t="s">
        <v>14</v>
      </c>
      <c r="B19" s="119">
        <v>1220</v>
      </c>
      <c r="C19" s="119">
        <v>1458052.3499468996</v>
      </c>
      <c r="D19" s="120">
        <v>571</v>
      </c>
      <c r="E19" s="19"/>
      <c r="F19" s="64" t="s">
        <v>14</v>
      </c>
      <c r="G19" s="123">
        <v>1539</v>
      </c>
      <c r="H19" s="123">
        <v>1444277.2926315777</v>
      </c>
      <c r="I19" s="124">
        <v>1008</v>
      </c>
      <c r="K19" s="9" t="s">
        <v>14</v>
      </c>
      <c r="L19" s="127">
        <v>-0.20727745289148802</v>
      </c>
      <c r="M19" s="127">
        <v>9.5376818465535695E-3</v>
      </c>
      <c r="N19" s="129">
        <v>-0.43353174603174605</v>
      </c>
    </row>
    <row r="20" spans="1:18" ht="13.5" thickBot="1" x14ac:dyDescent="0.25">
      <c r="A20" s="37" t="s">
        <v>15</v>
      </c>
      <c r="B20" s="119">
        <v>1108</v>
      </c>
      <c r="C20" s="119">
        <v>951091.96</v>
      </c>
      <c r="D20" s="120">
        <v>833</v>
      </c>
      <c r="E20" s="19"/>
      <c r="F20" s="64" t="s">
        <v>15</v>
      </c>
      <c r="G20" s="123">
        <v>1368</v>
      </c>
      <c r="H20" s="123">
        <v>1076106.28</v>
      </c>
      <c r="I20" s="124">
        <v>1007</v>
      </c>
      <c r="K20" s="10" t="s">
        <v>15</v>
      </c>
      <c r="L20" s="127">
        <v>-0.1900584795321637</v>
      </c>
      <c r="M20" s="127">
        <v>-0.11617283750077179</v>
      </c>
      <c r="N20" s="129">
        <v>-0.17279046673286991</v>
      </c>
    </row>
    <row r="21" spans="1:18" ht="13.5" thickBot="1" x14ac:dyDescent="0.25">
      <c r="A21" s="38" t="s">
        <v>16</v>
      </c>
      <c r="B21" s="121">
        <v>14274</v>
      </c>
      <c r="C21" s="121">
        <v>14750023.951585842</v>
      </c>
      <c r="D21" s="122">
        <v>9460</v>
      </c>
      <c r="E21" s="19"/>
      <c r="F21" s="65" t="s">
        <v>16</v>
      </c>
      <c r="G21" s="125">
        <v>14218</v>
      </c>
      <c r="H21" s="125">
        <v>14792888.282538822</v>
      </c>
      <c r="I21" s="126">
        <v>8659</v>
      </c>
      <c r="K21" s="11" t="s">
        <v>16</v>
      </c>
      <c r="L21" s="128">
        <v>3.9386692924461286E-3</v>
      </c>
      <c r="M21" s="128">
        <v>-2.8976309517307897E-3</v>
      </c>
      <c r="N21" s="130">
        <v>9.2504908188012491E-2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5336</v>
      </c>
      <c r="C23" s="78">
        <v>6541950.4248060063</v>
      </c>
      <c r="D23" s="78">
        <v>3373</v>
      </c>
      <c r="E23" s="19"/>
      <c r="F23" s="50" t="s">
        <v>17</v>
      </c>
      <c r="G23" s="48">
        <v>5463</v>
      </c>
      <c r="H23" s="48">
        <v>6191874.6782462755</v>
      </c>
      <c r="I23" s="51">
        <v>3637</v>
      </c>
      <c r="K23" s="94" t="s">
        <v>17</v>
      </c>
      <c r="L23" s="92">
        <v>-2.3247300018304995E-2</v>
      </c>
      <c r="M23" s="92">
        <v>5.6537925063251171E-2</v>
      </c>
      <c r="N23" s="92">
        <v>-7.2587297222985958E-2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5336</v>
      </c>
      <c r="C24" s="32">
        <v>6541950.4248060063</v>
      </c>
      <c r="D24" s="33">
        <v>3373</v>
      </c>
      <c r="E24" s="19"/>
      <c r="F24" s="67" t="s">
        <v>18</v>
      </c>
      <c r="G24" s="57">
        <v>5463</v>
      </c>
      <c r="H24" s="57">
        <v>6191874.6782462755</v>
      </c>
      <c r="I24" s="58">
        <v>3637</v>
      </c>
      <c r="K24" s="12" t="s">
        <v>18</v>
      </c>
      <c r="L24" s="97">
        <v>-2.3247300018304995E-2</v>
      </c>
      <c r="M24" s="97">
        <v>5.6537925063251171E-2</v>
      </c>
      <c r="N24" s="98">
        <v>-7.2587297222985958E-2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4829</v>
      </c>
      <c r="C26" s="78">
        <v>1938907.475875665</v>
      </c>
      <c r="D26" s="78">
        <v>4304</v>
      </c>
      <c r="E26" s="19"/>
      <c r="F26" s="47" t="s">
        <v>19</v>
      </c>
      <c r="G26" s="48">
        <v>4376</v>
      </c>
      <c r="H26" s="48">
        <v>2026015.3373994697</v>
      </c>
      <c r="I26" s="51">
        <v>3838</v>
      </c>
      <c r="K26" s="91" t="s">
        <v>19</v>
      </c>
      <c r="L26" s="92">
        <v>0.1035191956124315</v>
      </c>
      <c r="M26" s="92">
        <v>-4.2994670334339014E-2</v>
      </c>
      <c r="N26" s="92">
        <v>0.12141740489838448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4829</v>
      </c>
      <c r="C27" s="32">
        <v>1938907.475875665</v>
      </c>
      <c r="D27" s="33">
        <v>4304</v>
      </c>
      <c r="E27" s="19"/>
      <c r="F27" s="68" t="s">
        <v>20</v>
      </c>
      <c r="G27" s="57">
        <v>4376</v>
      </c>
      <c r="H27" s="57">
        <v>2026015.3373994697</v>
      </c>
      <c r="I27" s="58">
        <v>3838</v>
      </c>
      <c r="K27" s="13" t="s">
        <v>20</v>
      </c>
      <c r="L27" s="97">
        <v>0.1035191956124315</v>
      </c>
      <c r="M27" s="97">
        <v>-4.2994670334339014E-2</v>
      </c>
      <c r="N27" s="98">
        <v>0.12141740489838448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14469</v>
      </c>
      <c r="C29" s="78">
        <v>7948870.8100355947</v>
      </c>
      <c r="D29" s="78">
        <v>11177</v>
      </c>
      <c r="E29" s="19"/>
      <c r="F29" s="47" t="s">
        <v>21</v>
      </c>
      <c r="G29" s="48">
        <v>14624</v>
      </c>
      <c r="H29" s="48">
        <v>7128389.4395028092</v>
      </c>
      <c r="I29" s="51">
        <v>11578</v>
      </c>
      <c r="K29" s="91" t="s">
        <v>21</v>
      </c>
      <c r="L29" s="92">
        <v>-1.0599015317286686E-2</v>
      </c>
      <c r="M29" s="92">
        <v>0.11510052551085259</v>
      </c>
      <c r="N29" s="92">
        <v>-3.4634651926066629E-2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6214</v>
      </c>
      <c r="C30" s="28">
        <v>3847449.1627098299</v>
      </c>
      <c r="D30" s="29">
        <v>4609</v>
      </c>
      <c r="E30" s="19"/>
      <c r="F30" s="69" t="s">
        <v>22</v>
      </c>
      <c r="G30" s="53">
        <v>6145</v>
      </c>
      <c r="H30" s="53">
        <v>3486283.151101633</v>
      </c>
      <c r="I30" s="54">
        <v>4815</v>
      </c>
      <c r="K30" s="14" t="s">
        <v>22</v>
      </c>
      <c r="L30" s="95">
        <v>1.1228641171684206E-2</v>
      </c>
      <c r="M30" s="95">
        <v>0.10359629323110831</v>
      </c>
      <c r="N30" s="96">
        <v>-4.278296988577357E-2</v>
      </c>
    </row>
    <row r="31" spans="1:18" ht="13.5" thickBot="1" x14ac:dyDescent="0.25">
      <c r="A31" s="87" t="s">
        <v>23</v>
      </c>
      <c r="B31" s="32">
        <v>8255</v>
      </c>
      <c r="C31" s="32">
        <v>4101421.6473257649</v>
      </c>
      <c r="D31" s="33">
        <v>6568</v>
      </c>
      <c r="E31" s="19"/>
      <c r="F31" s="69" t="s">
        <v>23</v>
      </c>
      <c r="G31" s="70">
        <v>8479</v>
      </c>
      <c r="H31" s="70">
        <v>3642106.2884011767</v>
      </c>
      <c r="I31" s="71">
        <v>6763</v>
      </c>
      <c r="K31" s="15" t="s">
        <v>23</v>
      </c>
      <c r="L31" s="97">
        <v>-2.6418209694539452E-2</v>
      </c>
      <c r="M31" s="97">
        <v>0.12611256304829577</v>
      </c>
      <c r="N31" s="98">
        <v>-2.8833357977229079E-2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9345</v>
      </c>
      <c r="C33" s="78">
        <v>8441375.5738491975</v>
      </c>
      <c r="D33" s="78">
        <v>6108</v>
      </c>
      <c r="E33" s="19"/>
      <c r="F33" s="50" t="s">
        <v>24</v>
      </c>
      <c r="G33" s="48">
        <v>9171</v>
      </c>
      <c r="H33" s="48">
        <v>7447653.84449072</v>
      </c>
      <c r="I33" s="51">
        <v>6056</v>
      </c>
      <c r="K33" s="94" t="s">
        <v>24</v>
      </c>
      <c r="L33" s="92">
        <v>1.8972849198560571E-2</v>
      </c>
      <c r="M33" s="92">
        <v>0.13342748603891774</v>
      </c>
      <c r="N33" s="92">
        <v>8.5865257595771904E-3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9345</v>
      </c>
      <c r="C34" s="32">
        <v>8441375.5738491975</v>
      </c>
      <c r="D34" s="33">
        <v>6108</v>
      </c>
      <c r="E34" s="19"/>
      <c r="F34" s="67" t="s">
        <v>25</v>
      </c>
      <c r="G34" s="57">
        <v>9171</v>
      </c>
      <c r="H34" s="57">
        <v>7447653.84449072</v>
      </c>
      <c r="I34" s="58">
        <v>6056</v>
      </c>
      <c r="K34" s="12" t="s">
        <v>25</v>
      </c>
      <c r="L34" s="97">
        <v>1.8972849198560571E-2</v>
      </c>
      <c r="M34" s="97">
        <v>0.13342748603891774</v>
      </c>
      <c r="N34" s="98">
        <v>8.5865257595771904E-3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14897</v>
      </c>
      <c r="C36" s="78">
        <v>15448322.877673753</v>
      </c>
      <c r="D36" s="78">
        <v>10599</v>
      </c>
      <c r="E36" s="19"/>
      <c r="F36" s="47" t="s">
        <v>26</v>
      </c>
      <c r="G36" s="48">
        <v>13103</v>
      </c>
      <c r="H36" s="48">
        <v>13372021.114744039</v>
      </c>
      <c r="I36" s="51">
        <v>8878</v>
      </c>
      <c r="K36" s="91" t="s">
        <v>26</v>
      </c>
      <c r="L36" s="92">
        <v>0.13691521025719311</v>
      </c>
      <c r="M36" s="92">
        <v>0.15527209724791535</v>
      </c>
      <c r="N36" s="107">
        <v>0.19384996620860551</v>
      </c>
    </row>
    <row r="37" spans="1:18" ht="13.5" thickBot="1" x14ac:dyDescent="0.25">
      <c r="A37" s="36" t="s">
        <v>27</v>
      </c>
      <c r="B37" s="32">
        <v>1296</v>
      </c>
      <c r="C37" s="32">
        <v>1514748.8985922348</v>
      </c>
      <c r="D37" s="32">
        <v>663</v>
      </c>
      <c r="E37" s="19"/>
      <c r="F37" s="69" t="s">
        <v>27</v>
      </c>
      <c r="G37" s="105">
        <v>2135</v>
      </c>
      <c r="H37" s="105">
        <v>1996293.7404049714</v>
      </c>
      <c r="I37" s="105">
        <v>1255</v>
      </c>
      <c r="K37" s="9" t="s">
        <v>27</v>
      </c>
      <c r="L37" s="95">
        <v>-0.39297423887587823</v>
      </c>
      <c r="M37" s="95">
        <v>-0.24121943182321937</v>
      </c>
      <c r="N37" s="96">
        <v>-0.47171314741035852</v>
      </c>
    </row>
    <row r="38" spans="1:18" ht="13.5" thickBot="1" x14ac:dyDescent="0.25">
      <c r="A38" s="37" t="s">
        <v>28</v>
      </c>
      <c r="B38" s="32">
        <v>1255</v>
      </c>
      <c r="C38" s="32">
        <v>2114935.3504408002</v>
      </c>
      <c r="D38" s="32">
        <v>529</v>
      </c>
      <c r="E38" s="19"/>
      <c r="F38" s="64" t="s">
        <v>28</v>
      </c>
      <c r="G38" s="105">
        <v>1179</v>
      </c>
      <c r="H38" s="105">
        <v>1823802.5326126409</v>
      </c>
      <c r="I38" s="105">
        <v>454</v>
      </c>
      <c r="K38" s="10" t="s">
        <v>28</v>
      </c>
      <c r="L38" s="106">
        <v>6.4461407972858265E-2</v>
      </c>
      <c r="M38" s="106">
        <v>0.15962957207384987</v>
      </c>
      <c r="N38" s="108">
        <v>0.16519823788546262</v>
      </c>
    </row>
    <row r="39" spans="1:18" ht="13.5" thickBot="1" x14ac:dyDescent="0.25">
      <c r="A39" s="37" t="s">
        <v>29</v>
      </c>
      <c r="B39" s="32">
        <v>986</v>
      </c>
      <c r="C39" s="32">
        <v>1145816.368702183</v>
      </c>
      <c r="D39" s="32">
        <v>660</v>
      </c>
      <c r="E39" s="19"/>
      <c r="F39" s="64" t="s">
        <v>29</v>
      </c>
      <c r="G39" s="105">
        <v>812</v>
      </c>
      <c r="H39" s="105">
        <v>1043043.9879855976</v>
      </c>
      <c r="I39" s="105">
        <v>508</v>
      </c>
      <c r="K39" s="10" t="s">
        <v>29</v>
      </c>
      <c r="L39" s="106">
        <v>0.21428571428571419</v>
      </c>
      <c r="M39" s="106">
        <v>9.8531204724229271E-2</v>
      </c>
      <c r="N39" s="108">
        <v>0.29921259842519676</v>
      </c>
    </row>
    <row r="40" spans="1:18" ht="13.5" thickBot="1" x14ac:dyDescent="0.25">
      <c r="A40" s="37" t="s">
        <v>30</v>
      </c>
      <c r="B40" s="32">
        <v>7873</v>
      </c>
      <c r="C40" s="32">
        <v>7322909.7934191339</v>
      </c>
      <c r="D40" s="32">
        <v>6301</v>
      </c>
      <c r="E40" s="19"/>
      <c r="F40" s="64" t="s">
        <v>30</v>
      </c>
      <c r="G40" s="105">
        <v>6654</v>
      </c>
      <c r="H40" s="105">
        <v>6252273.8235071879</v>
      </c>
      <c r="I40" s="105">
        <v>5045</v>
      </c>
      <c r="K40" s="10" t="s">
        <v>30</v>
      </c>
      <c r="L40" s="106">
        <v>0.18319807634505558</v>
      </c>
      <c r="M40" s="106">
        <v>0.17123945625775194</v>
      </c>
      <c r="N40" s="108">
        <v>0.24895936570862243</v>
      </c>
    </row>
    <row r="41" spans="1:18" ht="13.5" thickBot="1" x14ac:dyDescent="0.25">
      <c r="A41" s="38" t="s">
        <v>31</v>
      </c>
      <c r="B41" s="32">
        <v>3487</v>
      </c>
      <c r="C41" s="32">
        <v>3349912.4665194014</v>
      </c>
      <c r="D41" s="32">
        <v>2446</v>
      </c>
      <c r="E41" s="19"/>
      <c r="F41" s="65" t="s">
        <v>31</v>
      </c>
      <c r="G41" s="105">
        <v>2323</v>
      </c>
      <c r="H41" s="105">
        <v>2256607.0302336416</v>
      </c>
      <c r="I41" s="105">
        <v>1616</v>
      </c>
      <c r="K41" s="11" t="s">
        <v>31</v>
      </c>
      <c r="L41" s="111">
        <v>0.50107619457597941</v>
      </c>
      <c r="M41" s="111">
        <v>0.4844908402915693</v>
      </c>
      <c r="N41" s="112">
        <v>0.51361386138613851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23500</v>
      </c>
      <c r="C43" s="78">
        <v>22802422.353936762</v>
      </c>
      <c r="D43" s="78">
        <v>16045</v>
      </c>
      <c r="E43" s="19"/>
      <c r="F43" s="47" t="s">
        <v>32</v>
      </c>
      <c r="G43" s="48">
        <v>21838</v>
      </c>
      <c r="H43" s="48">
        <v>20608759.17819405</v>
      </c>
      <c r="I43" s="51">
        <v>14693</v>
      </c>
      <c r="K43" s="91" t="s">
        <v>32</v>
      </c>
      <c r="L43" s="92">
        <v>7.6105870500961625E-2</v>
      </c>
      <c r="M43" s="92">
        <v>0.10644324370890845</v>
      </c>
      <c r="N43" s="92">
        <v>9.2016606547335567E-2</v>
      </c>
    </row>
    <row r="44" spans="1:18" ht="13.5" thickBot="1" x14ac:dyDescent="0.25">
      <c r="A44" s="36" t="s">
        <v>33</v>
      </c>
      <c r="B44" s="119">
        <v>1155</v>
      </c>
      <c r="C44" s="119">
        <v>757762.92940000002</v>
      </c>
      <c r="D44" s="120">
        <v>842</v>
      </c>
      <c r="E44" s="132"/>
      <c r="F44" s="133" t="s">
        <v>33</v>
      </c>
      <c r="G44" s="123">
        <v>1097</v>
      </c>
      <c r="H44" s="123">
        <v>676027.04663085868</v>
      </c>
      <c r="I44" s="124">
        <v>839</v>
      </c>
      <c r="J44" s="134"/>
      <c r="K44" s="135" t="s">
        <v>33</v>
      </c>
      <c r="L44" s="140">
        <v>5.2871467639015401E-2</v>
      </c>
      <c r="M44" s="140">
        <v>0.12090623174988568</v>
      </c>
      <c r="N44" s="141">
        <v>3.5756853396902155E-3</v>
      </c>
    </row>
    <row r="45" spans="1:18" ht="13.5" thickBot="1" x14ac:dyDescent="0.25">
      <c r="A45" s="37" t="s">
        <v>34</v>
      </c>
      <c r="B45" s="119">
        <v>3680</v>
      </c>
      <c r="C45" s="119">
        <v>4806288.8081052499</v>
      </c>
      <c r="D45" s="120">
        <v>2280</v>
      </c>
      <c r="E45" s="132"/>
      <c r="F45" s="136" t="s">
        <v>34</v>
      </c>
      <c r="G45" s="123">
        <v>3644</v>
      </c>
      <c r="H45" s="123">
        <v>4217953.9295390192</v>
      </c>
      <c r="I45" s="124">
        <v>2266</v>
      </c>
      <c r="J45" s="134"/>
      <c r="K45" s="137" t="s">
        <v>34</v>
      </c>
      <c r="L45" s="127">
        <v>9.8792535675082949E-3</v>
      </c>
      <c r="M45" s="127">
        <v>0.13948347667954009</v>
      </c>
      <c r="N45" s="129">
        <v>6.1782877316858276E-3</v>
      </c>
    </row>
    <row r="46" spans="1:18" ht="13.5" thickBot="1" x14ac:dyDescent="0.25">
      <c r="A46" s="37" t="s">
        <v>35</v>
      </c>
      <c r="B46" s="119">
        <v>1113</v>
      </c>
      <c r="C46" s="119">
        <v>897555.86131541303</v>
      </c>
      <c r="D46" s="120">
        <v>778</v>
      </c>
      <c r="E46" s="132"/>
      <c r="F46" s="136" t="s">
        <v>35</v>
      </c>
      <c r="G46" s="123">
        <v>1155</v>
      </c>
      <c r="H46" s="123">
        <v>1100406.8126683582</v>
      </c>
      <c r="I46" s="124">
        <v>816</v>
      </c>
      <c r="J46" s="134"/>
      <c r="K46" s="137" t="s">
        <v>35</v>
      </c>
      <c r="L46" s="127">
        <v>-3.6363636363636376E-2</v>
      </c>
      <c r="M46" s="127">
        <v>-0.18434178071022234</v>
      </c>
      <c r="N46" s="129">
        <v>-4.6568627450980338E-2</v>
      </c>
    </row>
    <row r="47" spans="1:18" ht="13.5" thickBot="1" x14ac:dyDescent="0.25">
      <c r="A47" s="37" t="s">
        <v>36</v>
      </c>
      <c r="B47" s="119">
        <v>5059</v>
      </c>
      <c r="C47" s="119">
        <v>5255258.3708297806</v>
      </c>
      <c r="D47" s="120">
        <v>3415</v>
      </c>
      <c r="E47" s="132"/>
      <c r="F47" s="136" t="s">
        <v>36</v>
      </c>
      <c r="G47" s="123">
        <v>4422</v>
      </c>
      <c r="H47" s="123">
        <v>4205979.8211024012</v>
      </c>
      <c r="I47" s="124">
        <v>3000</v>
      </c>
      <c r="J47" s="134"/>
      <c r="K47" s="137" t="s">
        <v>36</v>
      </c>
      <c r="L47" s="127">
        <v>0.14405246494798729</v>
      </c>
      <c r="M47" s="127">
        <v>0.24947303466909165</v>
      </c>
      <c r="N47" s="129">
        <v>0.13833333333333342</v>
      </c>
    </row>
    <row r="48" spans="1:18" ht="13.5" thickBot="1" x14ac:dyDescent="0.25">
      <c r="A48" s="37" t="s">
        <v>37</v>
      </c>
      <c r="B48" s="119">
        <v>1705</v>
      </c>
      <c r="C48" s="119">
        <v>1601139.5993371771</v>
      </c>
      <c r="D48" s="120">
        <v>1034</v>
      </c>
      <c r="E48" s="132"/>
      <c r="F48" s="136" t="s">
        <v>37</v>
      </c>
      <c r="G48" s="123">
        <v>1758</v>
      </c>
      <c r="H48" s="123">
        <v>1725259.1915606186</v>
      </c>
      <c r="I48" s="124">
        <v>1075</v>
      </c>
      <c r="J48" s="134"/>
      <c r="K48" s="137" t="s">
        <v>37</v>
      </c>
      <c r="L48" s="127">
        <v>-3.0147895335608688E-2</v>
      </c>
      <c r="M48" s="127">
        <v>-7.1942576993991536E-2</v>
      </c>
      <c r="N48" s="129">
        <v>-3.8139534883720905E-2</v>
      </c>
    </row>
    <row r="49" spans="1:20" ht="13.5" thickBot="1" x14ac:dyDescent="0.25">
      <c r="A49" s="37" t="s">
        <v>38</v>
      </c>
      <c r="B49" s="119">
        <v>2523</v>
      </c>
      <c r="C49" s="119">
        <v>1931077.5603906999</v>
      </c>
      <c r="D49" s="120">
        <v>1843</v>
      </c>
      <c r="E49" s="132"/>
      <c r="F49" s="136" t="s">
        <v>38</v>
      </c>
      <c r="G49" s="123">
        <v>2276</v>
      </c>
      <c r="H49" s="123">
        <v>2045537.709661332</v>
      </c>
      <c r="I49" s="124">
        <v>1635</v>
      </c>
      <c r="J49" s="134"/>
      <c r="K49" s="137" t="s">
        <v>38</v>
      </c>
      <c r="L49" s="127">
        <v>0.10852372583479797</v>
      </c>
      <c r="M49" s="127">
        <v>-5.5956020135939033E-2</v>
      </c>
      <c r="N49" s="129">
        <v>0.12721712538226293</v>
      </c>
    </row>
    <row r="50" spans="1:20" ht="13.5" thickBot="1" x14ac:dyDescent="0.25">
      <c r="A50" s="37" t="s">
        <v>39</v>
      </c>
      <c r="B50" s="119">
        <v>625</v>
      </c>
      <c r="C50" s="119">
        <v>955923.49994992604</v>
      </c>
      <c r="D50" s="120">
        <v>320</v>
      </c>
      <c r="E50" s="132"/>
      <c r="F50" s="136" t="s">
        <v>39</v>
      </c>
      <c r="G50" s="123">
        <v>655</v>
      </c>
      <c r="H50" s="123">
        <v>791959.7293776666</v>
      </c>
      <c r="I50" s="124">
        <v>418</v>
      </c>
      <c r="J50" s="134"/>
      <c r="K50" s="137" t="s">
        <v>39</v>
      </c>
      <c r="L50" s="127">
        <v>-4.5801526717557217E-2</v>
      </c>
      <c r="M50" s="127">
        <v>0.20703548992460075</v>
      </c>
      <c r="N50" s="129">
        <v>-0.23444976076555024</v>
      </c>
    </row>
    <row r="51" spans="1:20" ht="13.5" thickBot="1" x14ac:dyDescent="0.25">
      <c r="A51" s="37" t="s">
        <v>40</v>
      </c>
      <c r="B51" s="119">
        <v>6441</v>
      </c>
      <c r="C51" s="119">
        <v>5675308.334608512</v>
      </c>
      <c r="D51" s="120">
        <v>4620</v>
      </c>
      <c r="E51" s="132"/>
      <c r="F51" s="136" t="s">
        <v>40</v>
      </c>
      <c r="G51" s="123">
        <v>5801</v>
      </c>
      <c r="H51" s="123">
        <v>5056013.3229064737</v>
      </c>
      <c r="I51" s="124">
        <v>3880</v>
      </c>
      <c r="J51" s="134"/>
      <c r="K51" s="137" t="s">
        <v>40</v>
      </c>
      <c r="L51" s="127">
        <v>0.1103258058955352</v>
      </c>
      <c r="M51" s="127">
        <v>0.12248682354065354</v>
      </c>
      <c r="N51" s="129">
        <v>0.19072164948453607</v>
      </c>
    </row>
    <row r="52" spans="1:20" ht="13.5" thickBot="1" x14ac:dyDescent="0.25">
      <c r="A52" s="38" t="s">
        <v>41</v>
      </c>
      <c r="B52" s="121">
        <v>1199</v>
      </c>
      <c r="C52" s="121">
        <v>922107.39</v>
      </c>
      <c r="D52" s="122">
        <v>913</v>
      </c>
      <c r="E52" s="132"/>
      <c r="F52" s="138" t="s">
        <v>41</v>
      </c>
      <c r="G52" s="125">
        <v>1030</v>
      </c>
      <c r="H52" s="125">
        <v>789621.61474732391</v>
      </c>
      <c r="I52" s="126">
        <v>764</v>
      </c>
      <c r="J52" s="134"/>
      <c r="K52" s="139" t="s">
        <v>41</v>
      </c>
      <c r="L52" s="128">
        <v>0.16407766990291273</v>
      </c>
      <c r="M52" s="128">
        <v>0.1677838761988184</v>
      </c>
      <c r="N52" s="130">
        <v>0.19502617801047117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76490</v>
      </c>
      <c r="C54" s="78">
        <v>88620130.580530256</v>
      </c>
      <c r="D54" s="78">
        <v>49738</v>
      </c>
      <c r="E54" s="19"/>
      <c r="F54" s="47" t="s">
        <v>42</v>
      </c>
      <c r="G54" s="48">
        <v>72875</v>
      </c>
      <c r="H54" s="48">
        <v>83204104.337262616</v>
      </c>
      <c r="I54" s="51">
        <v>45100</v>
      </c>
      <c r="K54" s="91" t="s">
        <v>42</v>
      </c>
      <c r="L54" s="92">
        <v>4.9605488850771762E-2</v>
      </c>
      <c r="M54" s="92">
        <v>6.50932581560415E-2</v>
      </c>
      <c r="N54" s="92">
        <v>0.10283813747228376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61673</v>
      </c>
      <c r="C55" s="28">
        <v>72528504.719194099</v>
      </c>
      <c r="D55" s="29">
        <v>39942</v>
      </c>
      <c r="E55" s="19"/>
      <c r="F55" s="69" t="s">
        <v>43</v>
      </c>
      <c r="G55" s="53">
        <v>57872</v>
      </c>
      <c r="H55" s="53">
        <v>66471106.943573616</v>
      </c>
      <c r="I55" s="54">
        <v>36213</v>
      </c>
      <c r="K55" s="9" t="s">
        <v>43</v>
      </c>
      <c r="L55" s="95">
        <v>6.567943046723812E-2</v>
      </c>
      <c r="M55" s="95">
        <v>9.1128281958092305E-2</v>
      </c>
      <c r="N55" s="96">
        <v>0.10297407008532855</v>
      </c>
      <c r="R55" s="5"/>
      <c r="S55" s="5"/>
      <c r="T55" s="5"/>
    </row>
    <row r="56" spans="1:20" ht="13.5" thickBot="1" x14ac:dyDescent="0.25">
      <c r="A56" s="37" t="s">
        <v>44</v>
      </c>
      <c r="B56" s="28">
        <v>3976</v>
      </c>
      <c r="C56" s="28">
        <v>4040796.092007482</v>
      </c>
      <c r="D56" s="29">
        <v>2827</v>
      </c>
      <c r="E56" s="19"/>
      <c r="F56" s="64" t="s">
        <v>44</v>
      </c>
      <c r="G56" s="72">
        <v>3766</v>
      </c>
      <c r="H56" s="72">
        <v>4072345.5518723135</v>
      </c>
      <c r="I56" s="73">
        <v>2416</v>
      </c>
      <c r="K56" s="10" t="s">
        <v>44</v>
      </c>
      <c r="L56" s="95">
        <v>5.5762081784386686E-2</v>
      </c>
      <c r="M56" s="95">
        <v>-7.7472452823474924E-3</v>
      </c>
      <c r="N56" s="96">
        <v>0.17011589403973515</v>
      </c>
      <c r="R56" s="5"/>
      <c r="S56" s="5"/>
      <c r="T56" s="5"/>
    </row>
    <row r="57" spans="1:20" ht="13.5" thickBot="1" x14ac:dyDescent="0.25">
      <c r="A57" s="37" t="s">
        <v>45</v>
      </c>
      <c r="B57" s="28">
        <v>3118</v>
      </c>
      <c r="C57" s="28">
        <v>3258195.2904786114</v>
      </c>
      <c r="D57" s="29">
        <v>2115</v>
      </c>
      <c r="E57" s="19"/>
      <c r="F57" s="64" t="s">
        <v>45</v>
      </c>
      <c r="G57" s="72">
        <v>3951</v>
      </c>
      <c r="H57" s="72">
        <v>4281084.9112185277</v>
      </c>
      <c r="I57" s="73">
        <v>1972</v>
      </c>
      <c r="K57" s="10" t="s">
        <v>45</v>
      </c>
      <c r="L57" s="95">
        <v>-0.21083270058213111</v>
      </c>
      <c r="M57" s="95">
        <v>-0.23893233653447221</v>
      </c>
      <c r="N57" s="96">
        <v>7.2515212981744348E-2</v>
      </c>
      <c r="R57" s="5"/>
      <c r="S57" s="5"/>
      <c r="T57" s="5"/>
    </row>
    <row r="58" spans="1:20" ht="13.5" thickBot="1" x14ac:dyDescent="0.25">
      <c r="A58" s="38" t="s">
        <v>46</v>
      </c>
      <c r="B58" s="32">
        <v>7723</v>
      </c>
      <c r="C58" s="32">
        <v>8792634.4788500518</v>
      </c>
      <c r="D58" s="33">
        <v>4854</v>
      </c>
      <c r="E58" s="19"/>
      <c r="F58" s="65" t="s">
        <v>46</v>
      </c>
      <c r="G58" s="70">
        <v>7286</v>
      </c>
      <c r="H58" s="70">
        <v>8379566.9305981547</v>
      </c>
      <c r="I58" s="71">
        <v>4499</v>
      </c>
      <c r="K58" s="11" t="s">
        <v>46</v>
      </c>
      <c r="L58" s="97">
        <v>5.9978040076859696E-2</v>
      </c>
      <c r="M58" s="97">
        <v>4.929461769003507E-2</v>
      </c>
      <c r="N58" s="98">
        <v>7.8906423649699908E-2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38086</v>
      </c>
      <c r="C60" s="78">
        <v>29082557.22029572</v>
      </c>
      <c r="D60" s="78">
        <v>29747</v>
      </c>
      <c r="E60" s="19"/>
      <c r="F60" s="47" t="s">
        <v>47</v>
      </c>
      <c r="G60" s="48">
        <v>37673</v>
      </c>
      <c r="H60" s="48">
        <v>28123962.48429355</v>
      </c>
      <c r="I60" s="51">
        <v>28488</v>
      </c>
      <c r="K60" s="91" t="s">
        <v>47</v>
      </c>
      <c r="L60" s="92">
        <v>1.0962758474238887E-2</v>
      </c>
      <c r="M60" s="92">
        <v>3.408462575419513E-2</v>
      </c>
      <c r="N60" s="92">
        <v>4.4194046616119032E-2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7114</v>
      </c>
      <c r="C61" s="28">
        <v>5403425.2666015197</v>
      </c>
      <c r="D61" s="29">
        <v>5180</v>
      </c>
      <c r="E61" s="19"/>
      <c r="F61" s="69" t="s">
        <v>48</v>
      </c>
      <c r="G61" s="53">
        <v>7408</v>
      </c>
      <c r="H61" s="53">
        <v>5736626.2996129794</v>
      </c>
      <c r="I61" s="54">
        <v>5155</v>
      </c>
      <c r="K61" s="9" t="s">
        <v>48</v>
      </c>
      <c r="L61" s="95">
        <v>-3.9686825053995678E-2</v>
      </c>
      <c r="M61" s="95">
        <v>-5.8083098952068535E-2</v>
      </c>
      <c r="N61" s="96">
        <v>4.8496605237633439E-3</v>
      </c>
    </row>
    <row r="62" spans="1:20" ht="13.5" thickBot="1" x14ac:dyDescent="0.25">
      <c r="A62" s="37" t="s">
        <v>49</v>
      </c>
      <c r="B62" s="28">
        <v>3335</v>
      </c>
      <c r="C62" s="28">
        <v>4663932.206500981</v>
      </c>
      <c r="D62" s="29">
        <v>1877</v>
      </c>
      <c r="E62" s="19"/>
      <c r="F62" s="64" t="s">
        <v>49</v>
      </c>
      <c r="G62" s="72">
        <v>3471</v>
      </c>
      <c r="H62" s="72">
        <v>5080876.7219321756</v>
      </c>
      <c r="I62" s="73">
        <v>1635</v>
      </c>
      <c r="K62" s="10" t="s">
        <v>49</v>
      </c>
      <c r="L62" s="95">
        <v>-3.9181791990780757E-2</v>
      </c>
      <c r="M62" s="95">
        <v>-8.2061529584334658E-2</v>
      </c>
      <c r="N62" s="96">
        <v>0.14801223241590211</v>
      </c>
    </row>
    <row r="63" spans="1:20" ht="13.5" thickBot="1" x14ac:dyDescent="0.25">
      <c r="A63" s="38" t="s">
        <v>50</v>
      </c>
      <c r="B63" s="32">
        <v>27637</v>
      </c>
      <c r="C63" s="32">
        <v>19015199.747193217</v>
      </c>
      <c r="D63" s="33">
        <v>22690</v>
      </c>
      <c r="E63" s="19"/>
      <c r="F63" s="65" t="s">
        <v>50</v>
      </c>
      <c r="G63" s="70">
        <v>26794</v>
      </c>
      <c r="H63" s="70">
        <v>17306459.462748397</v>
      </c>
      <c r="I63" s="71">
        <v>21698</v>
      </c>
      <c r="K63" s="11" t="s">
        <v>50</v>
      </c>
      <c r="L63" s="97">
        <v>3.1462267671866773E-2</v>
      </c>
      <c r="M63" s="97">
        <v>9.8734249377975258E-2</v>
      </c>
      <c r="N63" s="98">
        <v>4.5718499400866364E-2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2143</v>
      </c>
      <c r="C65" s="78">
        <v>2089283.2884195489</v>
      </c>
      <c r="D65" s="78">
        <v>1218</v>
      </c>
      <c r="E65" s="19"/>
      <c r="F65" s="47" t="s">
        <v>51</v>
      </c>
      <c r="G65" s="48">
        <v>2094</v>
      </c>
      <c r="H65" s="48">
        <v>2023503.1938838046</v>
      </c>
      <c r="I65" s="51">
        <v>1334</v>
      </c>
      <c r="K65" s="91" t="s">
        <v>51</v>
      </c>
      <c r="L65" s="92">
        <v>2.3400191021967442E-2</v>
      </c>
      <c r="M65" s="92">
        <v>3.2508026048374772E-2</v>
      </c>
      <c r="N65" s="92">
        <v>-8.6956521739130488E-2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1176</v>
      </c>
      <c r="C66" s="28">
        <v>1202010.509681015</v>
      </c>
      <c r="D66" s="29">
        <v>630</v>
      </c>
      <c r="E66" s="19"/>
      <c r="F66" s="69" t="s">
        <v>52</v>
      </c>
      <c r="G66" s="53">
        <v>1129</v>
      </c>
      <c r="H66" s="53">
        <v>1193410.3888584962</v>
      </c>
      <c r="I66" s="54">
        <v>693</v>
      </c>
      <c r="K66" s="9" t="s">
        <v>52</v>
      </c>
      <c r="L66" s="95">
        <v>4.1629760850310005E-2</v>
      </c>
      <c r="M66" s="95">
        <v>7.2063398331438933E-3</v>
      </c>
      <c r="N66" s="96">
        <v>-9.0909090909090939E-2</v>
      </c>
    </row>
    <row r="67" spans="1:18" ht="13.5" thickBot="1" x14ac:dyDescent="0.25">
      <c r="A67" s="38" t="s">
        <v>53</v>
      </c>
      <c r="B67" s="32">
        <v>967</v>
      </c>
      <c r="C67" s="32">
        <v>887272.77873853396</v>
      </c>
      <c r="D67" s="33">
        <v>588</v>
      </c>
      <c r="E67" s="19"/>
      <c r="F67" s="65" t="s">
        <v>53</v>
      </c>
      <c r="G67" s="70">
        <v>965</v>
      </c>
      <c r="H67" s="70">
        <v>830092.80502530828</v>
      </c>
      <c r="I67" s="71">
        <v>641</v>
      </c>
      <c r="K67" s="11" t="s">
        <v>53</v>
      </c>
      <c r="L67" s="97">
        <v>2.0725388601037231E-3</v>
      </c>
      <c r="M67" s="97">
        <v>6.8883832466759332E-2</v>
      </c>
      <c r="N67" s="98">
        <v>-8.2683307332293343E-2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21107</v>
      </c>
      <c r="C69" s="78">
        <v>19914232.188225709</v>
      </c>
      <c r="D69" s="78">
        <v>14452</v>
      </c>
      <c r="E69" s="19"/>
      <c r="F69" s="47" t="s">
        <v>54</v>
      </c>
      <c r="G69" s="48">
        <v>18496</v>
      </c>
      <c r="H69" s="48">
        <v>17122557.125134267</v>
      </c>
      <c r="I69" s="51">
        <v>11737</v>
      </c>
      <c r="K69" s="91" t="s">
        <v>54</v>
      </c>
      <c r="L69" s="92">
        <v>0.14116565743944642</v>
      </c>
      <c r="M69" s="92">
        <v>0.16304077963878028</v>
      </c>
      <c r="N69" s="92">
        <v>0.23131975803016114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8468</v>
      </c>
      <c r="C70" s="28">
        <v>6652483.192697458</v>
      </c>
      <c r="D70" s="29">
        <v>6392</v>
      </c>
      <c r="E70" s="19"/>
      <c r="F70" s="69" t="s">
        <v>55</v>
      </c>
      <c r="G70" s="53">
        <v>8139</v>
      </c>
      <c r="H70" s="53">
        <v>5983813.7490434209</v>
      </c>
      <c r="I70" s="54">
        <v>5623</v>
      </c>
      <c r="K70" s="9" t="s">
        <v>55</v>
      </c>
      <c r="L70" s="95">
        <v>4.0422656345988406E-2</v>
      </c>
      <c r="M70" s="95">
        <v>0.11174636639733837</v>
      </c>
      <c r="N70" s="96">
        <v>0.13675973679530506</v>
      </c>
    </row>
    <row r="71" spans="1:18" ht="13.5" thickBot="1" x14ac:dyDescent="0.25">
      <c r="A71" s="37" t="s">
        <v>56</v>
      </c>
      <c r="B71" s="28">
        <v>1175</v>
      </c>
      <c r="C71" s="28">
        <v>1344167.2234179501</v>
      </c>
      <c r="D71" s="29">
        <v>685</v>
      </c>
      <c r="E71" s="19"/>
      <c r="F71" s="64" t="s">
        <v>56</v>
      </c>
      <c r="G71" s="72">
        <v>775</v>
      </c>
      <c r="H71" s="72">
        <v>790747.31034905394</v>
      </c>
      <c r="I71" s="73">
        <v>451</v>
      </c>
      <c r="K71" s="10" t="s">
        <v>56</v>
      </c>
      <c r="L71" s="95">
        <v>0.5161290322580645</v>
      </c>
      <c r="M71" s="95">
        <v>0.69986948526527892</v>
      </c>
      <c r="N71" s="96">
        <v>0.51884700665188466</v>
      </c>
    </row>
    <row r="72" spans="1:18" ht="13.5" thickBot="1" x14ac:dyDescent="0.25">
      <c r="A72" s="37" t="s">
        <v>57</v>
      </c>
      <c r="B72" s="28">
        <v>1206</v>
      </c>
      <c r="C72" s="28">
        <v>1190824.0113576129</v>
      </c>
      <c r="D72" s="29">
        <v>739</v>
      </c>
      <c r="E72" s="19"/>
      <c r="F72" s="64" t="s">
        <v>57</v>
      </c>
      <c r="G72" s="72">
        <v>1043</v>
      </c>
      <c r="H72" s="72">
        <v>1033105.3893357849</v>
      </c>
      <c r="I72" s="73">
        <v>642</v>
      </c>
      <c r="K72" s="10" t="s">
        <v>57</v>
      </c>
      <c r="L72" s="95">
        <v>0.15627996164908908</v>
      </c>
      <c r="M72" s="95">
        <v>0.15266460096895829</v>
      </c>
      <c r="N72" s="96">
        <v>0.15109034267912769</v>
      </c>
    </row>
    <row r="73" spans="1:18" ht="13.5" thickBot="1" x14ac:dyDescent="0.25">
      <c r="A73" s="38" t="s">
        <v>58</v>
      </c>
      <c r="B73" s="32">
        <v>10258</v>
      </c>
      <c r="C73" s="32">
        <v>10726757.760752691</v>
      </c>
      <c r="D73" s="33">
        <v>6636</v>
      </c>
      <c r="E73" s="19"/>
      <c r="F73" s="65" t="s">
        <v>58</v>
      </c>
      <c r="G73" s="70">
        <v>8539</v>
      </c>
      <c r="H73" s="70">
        <v>9314890.6764060054</v>
      </c>
      <c r="I73" s="71">
        <v>5021</v>
      </c>
      <c r="K73" s="11" t="s">
        <v>58</v>
      </c>
      <c r="L73" s="97">
        <v>0.20131162899636967</v>
      </c>
      <c r="M73" s="97">
        <v>0.15157097741606895</v>
      </c>
      <c r="N73" s="98">
        <v>0.32164907388966335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54428</v>
      </c>
      <c r="C75" s="78">
        <v>53561905.758472219</v>
      </c>
      <c r="D75" s="78">
        <v>37180</v>
      </c>
      <c r="E75" s="19"/>
      <c r="F75" s="47" t="s">
        <v>59</v>
      </c>
      <c r="G75" s="48">
        <v>54503</v>
      </c>
      <c r="H75" s="48">
        <v>53111632.365508586</v>
      </c>
      <c r="I75" s="51">
        <v>37257</v>
      </c>
      <c r="K75" s="91" t="s">
        <v>59</v>
      </c>
      <c r="L75" s="92">
        <v>-1.3760710419610245E-3</v>
      </c>
      <c r="M75" s="92">
        <v>8.4778677082433251E-3</v>
      </c>
      <c r="N75" s="92">
        <v>-2.0667257159728836E-3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54428</v>
      </c>
      <c r="C76" s="32">
        <v>53561905.758472219</v>
      </c>
      <c r="D76" s="33">
        <v>37180</v>
      </c>
      <c r="E76" s="19"/>
      <c r="F76" s="68" t="s">
        <v>60</v>
      </c>
      <c r="G76" s="57">
        <v>54503</v>
      </c>
      <c r="H76" s="57">
        <v>53111632.365508586</v>
      </c>
      <c r="I76" s="58">
        <v>37257</v>
      </c>
      <c r="K76" s="13" t="s">
        <v>60</v>
      </c>
      <c r="L76" s="97">
        <v>-1.3760710419610245E-3</v>
      </c>
      <c r="M76" s="97">
        <v>8.4778677082433251E-3</v>
      </c>
      <c r="N76" s="98">
        <v>-2.0667257159728836E-3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30961</v>
      </c>
      <c r="C78" s="78">
        <v>24993043.777452487</v>
      </c>
      <c r="D78" s="78">
        <v>18751</v>
      </c>
      <c r="E78" s="19"/>
      <c r="F78" s="47" t="s">
        <v>61</v>
      </c>
      <c r="G78" s="48">
        <v>26691</v>
      </c>
      <c r="H78" s="48">
        <v>24800159.693769388</v>
      </c>
      <c r="I78" s="51">
        <v>16426</v>
      </c>
      <c r="K78" s="91" t="s">
        <v>61</v>
      </c>
      <c r="L78" s="92">
        <v>0.1599790191450301</v>
      </c>
      <c r="M78" s="92">
        <v>7.7775339378785002E-3</v>
      </c>
      <c r="N78" s="92">
        <v>0.14154389382685983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30961</v>
      </c>
      <c r="C79" s="32">
        <v>24993043.777452487</v>
      </c>
      <c r="D79" s="33">
        <v>18751</v>
      </c>
      <c r="E79" s="19"/>
      <c r="F79" s="68" t="s">
        <v>62</v>
      </c>
      <c r="G79" s="57">
        <v>26691</v>
      </c>
      <c r="H79" s="57">
        <v>24800159.693769388</v>
      </c>
      <c r="I79" s="58">
        <v>16426</v>
      </c>
      <c r="K79" s="13" t="s">
        <v>62</v>
      </c>
      <c r="L79" s="97">
        <v>0.1599790191450301</v>
      </c>
      <c r="M79" s="97">
        <v>7.7775339378785002E-3</v>
      </c>
      <c r="N79" s="98">
        <v>0.14154389382685983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10752</v>
      </c>
      <c r="C81" s="78">
        <v>13441431.393646382</v>
      </c>
      <c r="D81" s="78">
        <v>7175</v>
      </c>
      <c r="E81" s="19"/>
      <c r="F81" s="47" t="s">
        <v>63</v>
      </c>
      <c r="G81" s="48">
        <v>9562</v>
      </c>
      <c r="H81" s="48">
        <v>10899401.594473969</v>
      </c>
      <c r="I81" s="51">
        <v>6175</v>
      </c>
      <c r="K81" s="91" t="s">
        <v>63</v>
      </c>
      <c r="L81" s="92">
        <v>0.1244509516837482</v>
      </c>
      <c r="M81" s="92">
        <v>0.23322654708504631</v>
      </c>
      <c r="N81" s="92">
        <v>0.16194331983805665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10752</v>
      </c>
      <c r="C82" s="32">
        <v>13441431.393646382</v>
      </c>
      <c r="D82" s="33">
        <v>7175</v>
      </c>
      <c r="E82" s="19"/>
      <c r="F82" s="68" t="s">
        <v>64</v>
      </c>
      <c r="G82" s="57">
        <v>9562</v>
      </c>
      <c r="H82" s="57">
        <v>10899401.594473969</v>
      </c>
      <c r="I82" s="58">
        <v>6175</v>
      </c>
      <c r="K82" s="13" t="s">
        <v>64</v>
      </c>
      <c r="L82" s="97">
        <v>0.1244509516837482</v>
      </c>
      <c r="M82" s="97">
        <v>0.23322654708504631</v>
      </c>
      <c r="N82" s="98">
        <v>0.16194331983805665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18551</v>
      </c>
      <c r="C84" s="78">
        <v>18231190.564111892</v>
      </c>
      <c r="D84" s="78">
        <v>13703</v>
      </c>
      <c r="E84" s="19"/>
      <c r="F84" s="47" t="s">
        <v>65</v>
      </c>
      <c r="G84" s="48">
        <v>17067</v>
      </c>
      <c r="H84" s="48">
        <v>17998886.533868901</v>
      </c>
      <c r="I84" s="51">
        <v>12193</v>
      </c>
      <c r="K84" s="91" t="s">
        <v>65</v>
      </c>
      <c r="L84" s="92">
        <v>8.6951426729946713E-2</v>
      </c>
      <c r="M84" s="92">
        <v>1.2906577848905254E-2</v>
      </c>
      <c r="N84" s="92">
        <v>0.12384154842942663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3827</v>
      </c>
      <c r="C85" s="28">
        <v>4558574.1281093499</v>
      </c>
      <c r="D85" s="29">
        <v>2461</v>
      </c>
      <c r="E85" s="19"/>
      <c r="F85" s="69" t="s">
        <v>66</v>
      </c>
      <c r="G85" s="53">
        <v>3868</v>
      </c>
      <c r="H85" s="53">
        <v>5017527.318890715</v>
      </c>
      <c r="I85" s="54">
        <v>2397</v>
      </c>
      <c r="K85" s="9" t="s">
        <v>66</v>
      </c>
      <c r="L85" s="95">
        <v>-1.0599793174767336E-2</v>
      </c>
      <c r="M85" s="95">
        <v>-9.1469993407595762E-2</v>
      </c>
      <c r="N85" s="96">
        <v>2.6700041718815237E-2</v>
      </c>
    </row>
    <row r="86" spans="1:18" ht="13.5" thickBot="1" x14ac:dyDescent="0.25">
      <c r="A86" s="37" t="s">
        <v>67</v>
      </c>
      <c r="B86" s="28">
        <v>3520</v>
      </c>
      <c r="C86" s="28">
        <v>3275088.320154896</v>
      </c>
      <c r="D86" s="29">
        <v>2708</v>
      </c>
      <c r="E86" s="19"/>
      <c r="F86" s="64" t="s">
        <v>67</v>
      </c>
      <c r="G86" s="72">
        <v>3179</v>
      </c>
      <c r="H86" s="72">
        <v>3205156.4254558892</v>
      </c>
      <c r="I86" s="73">
        <v>2417</v>
      </c>
      <c r="K86" s="10" t="s">
        <v>67</v>
      </c>
      <c r="L86" s="95">
        <v>0.10726643598615926</v>
      </c>
      <c r="M86" s="95">
        <v>2.1818559039301855E-2</v>
      </c>
      <c r="N86" s="96">
        <v>0.12039718659495247</v>
      </c>
    </row>
    <row r="87" spans="1:18" ht="13.5" thickBot="1" x14ac:dyDescent="0.25">
      <c r="A87" s="38" t="s">
        <v>68</v>
      </c>
      <c r="B87" s="32">
        <v>11204</v>
      </c>
      <c r="C87" s="32">
        <v>10397528.115847645</v>
      </c>
      <c r="D87" s="33">
        <v>8534</v>
      </c>
      <c r="E87" s="19"/>
      <c r="F87" s="65" t="s">
        <v>68</v>
      </c>
      <c r="G87" s="70">
        <v>10020</v>
      </c>
      <c r="H87" s="70">
        <v>9776202.7895222958</v>
      </c>
      <c r="I87" s="71">
        <v>7379</v>
      </c>
      <c r="K87" s="11" t="s">
        <v>68</v>
      </c>
      <c r="L87" s="97">
        <v>0.11816367265469063</v>
      </c>
      <c r="M87" s="97">
        <v>6.3554872960620123E-2</v>
      </c>
      <c r="N87" s="98">
        <v>0.15652527442742925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3451</v>
      </c>
      <c r="C89" s="78">
        <v>2955489.2134715901</v>
      </c>
      <c r="D89" s="78">
        <v>2547</v>
      </c>
      <c r="E89" s="19"/>
      <c r="F89" s="50" t="s">
        <v>69</v>
      </c>
      <c r="G89" s="48">
        <v>3057</v>
      </c>
      <c r="H89" s="48">
        <v>3046679.2253659219</v>
      </c>
      <c r="I89" s="51">
        <v>2112</v>
      </c>
      <c r="K89" s="94" t="s">
        <v>69</v>
      </c>
      <c r="L89" s="92">
        <v>0.1288845273143604</v>
      </c>
      <c r="M89" s="92">
        <v>-2.9930952735393257E-2</v>
      </c>
      <c r="N89" s="92">
        <v>0.20596590909090917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3451</v>
      </c>
      <c r="C90" s="32">
        <v>2955489.2134715901</v>
      </c>
      <c r="D90" s="33">
        <v>2547</v>
      </c>
      <c r="E90" s="19"/>
      <c r="F90" s="67" t="s">
        <v>70</v>
      </c>
      <c r="G90" s="57">
        <v>3057</v>
      </c>
      <c r="H90" s="57">
        <v>3046679.2253659219</v>
      </c>
      <c r="I90" s="58">
        <v>2112</v>
      </c>
      <c r="K90" s="12" t="s">
        <v>70</v>
      </c>
      <c r="L90" s="97">
        <v>0.1288845273143604</v>
      </c>
      <c r="M90" s="97">
        <v>-2.9930952735393257E-2</v>
      </c>
      <c r="N90" s="98">
        <v>0.20596590909090917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81</v>
      </c>
      <c r="B2" s="25" t="s">
        <v>98</v>
      </c>
      <c r="C2" s="24"/>
      <c r="D2" s="24"/>
      <c r="F2" s="42" t="s">
        <v>81</v>
      </c>
      <c r="G2" s="43" t="s">
        <v>82</v>
      </c>
      <c r="K2" s="1" t="s">
        <v>81</v>
      </c>
      <c r="L2" s="3"/>
      <c r="M2" s="1" t="s">
        <v>99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1082896</v>
      </c>
      <c r="C6" s="78">
        <v>1048669390.5132213</v>
      </c>
      <c r="D6" s="78">
        <v>744037</v>
      </c>
      <c r="E6" s="19"/>
      <c r="F6" s="47" t="s">
        <v>1</v>
      </c>
      <c r="G6" s="48">
        <v>1022830</v>
      </c>
      <c r="H6" s="48">
        <v>956034076.03290415</v>
      </c>
      <c r="I6" s="48">
        <v>701571</v>
      </c>
      <c r="K6" s="91" t="s">
        <v>1</v>
      </c>
      <c r="L6" s="92">
        <v>5.8725301369729088E-2</v>
      </c>
      <c r="M6" s="92">
        <v>9.6895410741749455E-2</v>
      </c>
      <c r="N6" s="92">
        <v>6.052986796774662E-2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109995</v>
      </c>
      <c r="C8" s="80">
        <v>87668333.465593129</v>
      </c>
      <c r="D8" s="80">
        <v>76143</v>
      </c>
      <c r="E8" s="19"/>
      <c r="F8" s="50" t="s">
        <v>4</v>
      </c>
      <c r="G8" s="48">
        <v>121154</v>
      </c>
      <c r="H8" s="48">
        <v>85143890.568266332</v>
      </c>
      <c r="I8" s="51">
        <v>91684</v>
      </c>
      <c r="K8" s="94" t="s">
        <v>4</v>
      </c>
      <c r="L8" s="92">
        <v>-9.2105914786139942E-2</v>
      </c>
      <c r="M8" s="92">
        <v>2.9649137248464852E-2</v>
      </c>
      <c r="N8" s="92">
        <v>-0.16950612975001089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9398</v>
      </c>
      <c r="C9" s="28">
        <v>6279829.9521515379</v>
      </c>
      <c r="D9" s="29">
        <v>5240</v>
      </c>
      <c r="E9" s="20"/>
      <c r="F9" s="52" t="s">
        <v>5</v>
      </c>
      <c r="G9" s="53">
        <v>11423</v>
      </c>
      <c r="H9" s="53">
        <v>7808147.1877987599</v>
      </c>
      <c r="I9" s="54">
        <v>7361</v>
      </c>
      <c r="K9" s="6" t="s">
        <v>5</v>
      </c>
      <c r="L9" s="95">
        <v>-0.1772739210365053</v>
      </c>
      <c r="M9" s="95">
        <v>-0.19573366112199009</v>
      </c>
      <c r="N9" s="95">
        <v>-0.2881401983426165</v>
      </c>
    </row>
    <row r="10" spans="1:18" ht="13.5" thickBot="1" x14ac:dyDescent="0.25">
      <c r="A10" s="30" t="s">
        <v>6</v>
      </c>
      <c r="B10" s="28">
        <v>16992</v>
      </c>
      <c r="C10" s="28">
        <v>14120232.577145832</v>
      </c>
      <c r="D10" s="29">
        <v>13979</v>
      </c>
      <c r="E10" s="19"/>
      <c r="F10" s="55" t="s">
        <v>6</v>
      </c>
      <c r="G10" s="72">
        <v>36701</v>
      </c>
      <c r="H10" s="72">
        <v>17996798.697242334</v>
      </c>
      <c r="I10" s="73">
        <v>33507</v>
      </c>
      <c r="K10" s="7" t="s">
        <v>6</v>
      </c>
      <c r="L10" s="106">
        <v>-0.53701534018146646</v>
      </c>
      <c r="M10" s="106">
        <v>-0.21540309392306045</v>
      </c>
      <c r="N10" s="108">
        <v>-0.58280359327901632</v>
      </c>
    </row>
    <row r="11" spans="1:18" ht="13.5" thickBot="1" x14ac:dyDescent="0.25">
      <c r="A11" s="30" t="s">
        <v>7</v>
      </c>
      <c r="B11" s="28">
        <v>7364</v>
      </c>
      <c r="C11" s="28">
        <v>6455354.8143116012</v>
      </c>
      <c r="D11" s="29">
        <v>4595</v>
      </c>
      <c r="E11" s="19"/>
      <c r="F11" s="55" t="s">
        <v>7</v>
      </c>
      <c r="G11" s="72">
        <v>6531</v>
      </c>
      <c r="H11" s="72">
        <v>6635065.5807294883</v>
      </c>
      <c r="I11" s="73">
        <v>4022</v>
      </c>
      <c r="K11" s="7" t="s">
        <v>7</v>
      </c>
      <c r="L11" s="106">
        <v>0.127545551982851</v>
      </c>
      <c r="M11" s="106">
        <v>-2.7085002285407556E-2</v>
      </c>
      <c r="N11" s="108">
        <v>0.14246643460964692</v>
      </c>
    </row>
    <row r="12" spans="1:18" ht="13.5" thickBot="1" x14ac:dyDescent="0.25">
      <c r="A12" s="30" t="s">
        <v>8</v>
      </c>
      <c r="B12" s="28">
        <v>8922</v>
      </c>
      <c r="C12" s="28">
        <v>6756892.5164610818</v>
      </c>
      <c r="D12" s="29">
        <v>6651</v>
      </c>
      <c r="E12" s="19"/>
      <c r="F12" s="55" t="s">
        <v>8</v>
      </c>
      <c r="G12" s="72">
        <v>7255</v>
      </c>
      <c r="H12" s="72">
        <v>4325243.866075974</v>
      </c>
      <c r="I12" s="73">
        <v>5539</v>
      </c>
      <c r="K12" s="7" t="s">
        <v>8</v>
      </c>
      <c r="L12" s="106">
        <v>0.22977257064093726</v>
      </c>
      <c r="M12" s="106">
        <v>0.56219920209752061</v>
      </c>
      <c r="N12" s="108">
        <v>0.20075825961364857</v>
      </c>
    </row>
    <row r="13" spans="1:18" ht="13.5" thickBot="1" x14ac:dyDescent="0.25">
      <c r="A13" s="30" t="s">
        <v>9</v>
      </c>
      <c r="B13" s="28">
        <v>10690</v>
      </c>
      <c r="C13" s="28">
        <v>6139531.7600101475</v>
      </c>
      <c r="D13" s="29">
        <v>7140</v>
      </c>
      <c r="E13" s="19"/>
      <c r="F13" s="55" t="s">
        <v>9</v>
      </c>
      <c r="G13" s="72">
        <v>7311</v>
      </c>
      <c r="H13" s="72">
        <v>4260257.469200328</v>
      </c>
      <c r="I13" s="73">
        <v>5444</v>
      </c>
      <c r="K13" s="7" t="s">
        <v>9</v>
      </c>
      <c r="L13" s="106">
        <v>0.46218027629599234</v>
      </c>
      <c r="M13" s="106">
        <v>0.4411175391149702</v>
      </c>
      <c r="N13" s="108">
        <v>0.31153563556208663</v>
      </c>
    </row>
    <row r="14" spans="1:18" ht="13.5" thickBot="1" x14ac:dyDescent="0.25">
      <c r="A14" s="30" t="s">
        <v>10</v>
      </c>
      <c r="B14" s="28">
        <v>3823</v>
      </c>
      <c r="C14" s="28">
        <v>4674009.8138733329</v>
      </c>
      <c r="D14" s="29">
        <v>2034</v>
      </c>
      <c r="E14" s="19"/>
      <c r="F14" s="55" t="s">
        <v>10</v>
      </c>
      <c r="G14" s="72">
        <v>4481</v>
      </c>
      <c r="H14" s="72">
        <v>5550347.8145976588</v>
      </c>
      <c r="I14" s="73">
        <v>2161</v>
      </c>
      <c r="K14" s="7" t="s">
        <v>10</v>
      </c>
      <c r="L14" s="106">
        <v>-0.14684222271814329</v>
      </c>
      <c r="M14" s="106">
        <v>-0.15788884408640458</v>
      </c>
      <c r="N14" s="108">
        <v>-5.876908838500694E-2</v>
      </c>
    </row>
    <row r="15" spans="1:18" ht="13.5" thickBot="1" x14ac:dyDescent="0.25">
      <c r="A15" s="30" t="s">
        <v>11</v>
      </c>
      <c r="B15" s="28">
        <v>18342</v>
      </c>
      <c r="C15" s="28">
        <v>13781842.110487562</v>
      </c>
      <c r="D15" s="29">
        <v>13051</v>
      </c>
      <c r="E15" s="19"/>
      <c r="F15" s="55" t="s">
        <v>11</v>
      </c>
      <c r="G15" s="72">
        <v>16828</v>
      </c>
      <c r="H15" s="72">
        <v>13571572.356280461</v>
      </c>
      <c r="I15" s="73">
        <v>12834</v>
      </c>
      <c r="K15" s="7" t="s">
        <v>11</v>
      </c>
      <c r="L15" s="106">
        <v>8.996909912051354E-2</v>
      </c>
      <c r="M15" s="106">
        <v>1.5493396688836425E-2</v>
      </c>
      <c r="N15" s="108">
        <v>1.6908212560386549E-2</v>
      </c>
    </row>
    <row r="16" spans="1:18" ht="13.5" thickBot="1" x14ac:dyDescent="0.25">
      <c r="A16" s="31" t="s">
        <v>12</v>
      </c>
      <c r="B16" s="32">
        <v>34464</v>
      </c>
      <c r="C16" s="32">
        <v>29460639.921152033</v>
      </c>
      <c r="D16" s="33">
        <v>23453</v>
      </c>
      <c r="E16" s="19"/>
      <c r="F16" s="56" t="s">
        <v>12</v>
      </c>
      <c r="G16" s="102">
        <v>30624</v>
      </c>
      <c r="H16" s="102">
        <v>24996457.596341334</v>
      </c>
      <c r="I16" s="103">
        <v>20816</v>
      </c>
      <c r="K16" s="8" t="s">
        <v>12</v>
      </c>
      <c r="L16" s="109">
        <v>0.12539184952978055</v>
      </c>
      <c r="M16" s="109">
        <v>0.17859259887545464</v>
      </c>
      <c r="N16" s="110">
        <v>0.12668139892390462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46633</v>
      </c>
      <c r="C18" s="82">
        <v>49605714.909697399</v>
      </c>
      <c r="D18" s="82">
        <v>31345</v>
      </c>
      <c r="E18" s="19"/>
      <c r="F18" s="61" t="s">
        <v>13</v>
      </c>
      <c r="G18" s="62">
        <v>48088</v>
      </c>
      <c r="H18" s="62">
        <v>49101203.746373281</v>
      </c>
      <c r="I18" s="63">
        <v>32064</v>
      </c>
      <c r="K18" s="100" t="s">
        <v>13</v>
      </c>
      <c r="L18" s="101">
        <v>-3.0257028780568906E-2</v>
      </c>
      <c r="M18" s="101">
        <v>1.0274924540141894E-2</v>
      </c>
      <c r="N18" s="113">
        <v>-2.2423902195608747E-2</v>
      </c>
    </row>
    <row r="19" spans="1:18" ht="13.5" thickBot="1" x14ac:dyDescent="0.25">
      <c r="A19" s="36" t="s">
        <v>14</v>
      </c>
      <c r="B19" s="119">
        <v>2865</v>
      </c>
      <c r="C19" s="119">
        <v>4129414.0401292425</v>
      </c>
      <c r="D19" s="120">
        <v>1301</v>
      </c>
      <c r="E19" s="19"/>
      <c r="F19" s="64" t="s">
        <v>14</v>
      </c>
      <c r="G19" s="123">
        <v>3038</v>
      </c>
      <c r="H19" s="123">
        <v>3601356.2973311143</v>
      </c>
      <c r="I19" s="124">
        <v>1748</v>
      </c>
      <c r="K19" s="9" t="s">
        <v>14</v>
      </c>
      <c r="L19" s="127">
        <v>-5.6945358788676792E-2</v>
      </c>
      <c r="M19" s="127">
        <v>0.14662746454424957</v>
      </c>
      <c r="N19" s="129">
        <v>-0.25572082379862704</v>
      </c>
    </row>
    <row r="20" spans="1:18" ht="13.5" thickBot="1" x14ac:dyDescent="0.25">
      <c r="A20" s="37" t="s">
        <v>15</v>
      </c>
      <c r="B20" s="119">
        <v>3401</v>
      </c>
      <c r="C20" s="119">
        <v>3053444.92</v>
      </c>
      <c r="D20" s="120">
        <v>2636</v>
      </c>
      <c r="E20" s="19"/>
      <c r="F20" s="64" t="s">
        <v>15</v>
      </c>
      <c r="G20" s="123">
        <v>4062</v>
      </c>
      <c r="H20" s="123">
        <v>3077880.3899999997</v>
      </c>
      <c r="I20" s="124">
        <v>3202</v>
      </c>
      <c r="K20" s="10" t="s">
        <v>15</v>
      </c>
      <c r="L20" s="127">
        <v>-0.16272772033481042</v>
      </c>
      <c r="M20" s="127">
        <v>-7.9390576967806048E-3</v>
      </c>
      <c r="N20" s="129">
        <v>-0.17676452217364147</v>
      </c>
    </row>
    <row r="21" spans="1:18" ht="13.5" thickBot="1" x14ac:dyDescent="0.25">
      <c r="A21" s="38" t="s">
        <v>16</v>
      </c>
      <c r="B21" s="121">
        <v>40367</v>
      </c>
      <c r="C21" s="121">
        <v>42422855.94956816</v>
      </c>
      <c r="D21" s="122">
        <v>27408</v>
      </c>
      <c r="E21" s="19"/>
      <c r="F21" s="65" t="s">
        <v>16</v>
      </c>
      <c r="G21" s="125">
        <v>40988</v>
      </c>
      <c r="H21" s="125">
        <v>42421967.059042171</v>
      </c>
      <c r="I21" s="126">
        <v>27114</v>
      </c>
      <c r="K21" s="11" t="s">
        <v>16</v>
      </c>
      <c r="L21" s="128">
        <v>-1.5150775836830332E-2</v>
      </c>
      <c r="M21" s="128">
        <v>2.0953543355295423E-5</v>
      </c>
      <c r="N21" s="130">
        <v>1.0843106882053588E-2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15060</v>
      </c>
      <c r="C23" s="78">
        <v>18878748.589088753</v>
      </c>
      <c r="D23" s="78">
        <v>9204</v>
      </c>
      <c r="E23" s="19"/>
      <c r="F23" s="50" t="s">
        <v>17</v>
      </c>
      <c r="G23" s="48">
        <v>15297</v>
      </c>
      <c r="H23" s="48">
        <v>17483627.78753097</v>
      </c>
      <c r="I23" s="51">
        <v>10199</v>
      </c>
      <c r="K23" s="94" t="s">
        <v>17</v>
      </c>
      <c r="L23" s="92">
        <v>-1.549323396744462E-2</v>
      </c>
      <c r="M23" s="92">
        <v>7.9795842059321442E-2</v>
      </c>
      <c r="N23" s="92">
        <v>-9.7558584174919138E-2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15060</v>
      </c>
      <c r="C24" s="32">
        <v>18878748.589088753</v>
      </c>
      <c r="D24" s="33">
        <v>9204</v>
      </c>
      <c r="E24" s="19"/>
      <c r="F24" s="67" t="s">
        <v>18</v>
      </c>
      <c r="G24" s="57">
        <v>15297</v>
      </c>
      <c r="H24" s="57">
        <v>17483627.78753097</v>
      </c>
      <c r="I24" s="58">
        <v>10199</v>
      </c>
      <c r="K24" s="12" t="s">
        <v>18</v>
      </c>
      <c r="L24" s="97">
        <v>-1.549323396744462E-2</v>
      </c>
      <c r="M24" s="97">
        <v>7.9795842059321442E-2</v>
      </c>
      <c r="N24" s="98">
        <v>-9.7558584174919138E-2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 x14ac:dyDescent="0.25">
      <c r="A26" s="77" t="s">
        <v>19</v>
      </c>
      <c r="B26" s="78">
        <v>11411</v>
      </c>
      <c r="C26" s="78">
        <v>5039159.3094420061</v>
      </c>
      <c r="D26" s="78">
        <v>10292</v>
      </c>
      <c r="E26" s="19"/>
      <c r="F26" s="47" t="s">
        <v>19</v>
      </c>
      <c r="G26" s="48">
        <v>10583</v>
      </c>
      <c r="H26" s="48">
        <v>4984203.8786983835</v>
      </c>
      <c r="I26" s="51">
        <v>9157</v>
      </c>
      <c r="K26" s="91" t="s">
        <v>19</v>
      </c>
      <c r="L26" s="92">
        <v>7.8238684682982118E-2</v>
      </c>
      <c r="M26" s="92">
        <v>1.1025919501104875E-2</v>
      </c>
      <c r="N26" s="92">
        <v>0.12394889155837063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11411</v>
      </c>
      <c r="C27" s="32">
        <v>5039159.3094420061</v>
      </c>
      <c r="D27" s="33">
        <v>10292</v>
      </c>
      <c r="E27" s="19"/>
      <c r="F27" s="68" t="s">
        <v>20</v>
      </c>
      <c r="G27" s="57">
        <v>10583</v>
      </c>
      <c r="H27" s="57">
        <v>4984203.8786983835</v>
      </c>
      <c r="I27" s="58">
        <v>9157</v>
      </c>
      <c r="K27" s="13" t="s">
        <v>20</v>
      </c>
      <c r="L27" s="97">
        <v>7.8238684682982118E-2</v>
      </c>
      <c r="M27" s="97">
        <v>1.1025919501104875E-2</v>
      </c>
      <c r="N27" s="98">
        <v>0.12394889155837063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42097</v>
      </c>
      <c r="C29" s="78">
        <v>23658716.160791937</v>
      </c>
      <c r="D29" s="78">
        <v>32289</v>
      </c>
      <c r="E29" s="19"/>
      <c r="F29" s="47" t="s">
        <v>21</v>
      </c>
      <c r="G29" s="48">
        <v>41087</v>
      </c>
      <c r="H29" s="48">
        <v>20981797.292273998</v>
      </c>
      <c r="I29" s="51">
        <v>32642</v>
      </c>
      <c r="K29" s="91" t="s">
        <v>21</v>
      </c>
      <c r="L29" s="92">
        <v>2.4581984569328474E-2</v>
      </c>
      <c r="M29" s="92">
        <v>0.12758291538273725</v>
      </c>
      <c r="N29" s="92">
        <v>-1.0814288340175282E-2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18597</v>
      </c>
      <c r="C30" s="28">
        <v>11417355.350022186</v>
      </c>
      <c r="D30" s="29">
        <v>13981</v>
      </c>
      <c r="E30" s="19"/>
      <c r="F30" s="69" t="s">
        <v>22</v>
      </c>
      <c r="G30" s="53">
        <v>17292</v>
      </c>
      <c r="H30" s="53">
        <v>10043344.3618326</v>
      </c>
      <c r="I30" s="54">
        <v>13692</v>
      </c>
      <c r="K30" s="14" t="s">
        <v>22</v>
      </c>
      <c r="L30" s="95">
        <v>7.5468424705065873E-2</v>
      </c>
      <c r="M30" s="95">
        <v>0.13680811278474092</v>
      </c>
      <c r="N30" s="96">
        <v>2.1107215892491871E-2</v>
      </c>
    </row>
    <row r="31" spans="1:18" ht="13.5" thickBot="1" x14ac:dyDescent="0.25">
      <c r="A31" s="87" t="s">
        <v>23</v>
      </c>
      <c r="B31" s="32">
        <v>23500</v>
      </c>
      <c r="C31" s="32">
        <v>12241360.810769752</v>
      </c>
      <c r="D31" s="33">
        <v>18308</v>
      </c>
      <c r="E31" s="19"/>
      <c r="F31" s="69" t="s">
        <v>23</v>
      </c>
      <c r="G31" s="70">
        <v>23795</v>
      </c>
      <c r="H31" s="70">
        <v>10938452.930441398</v>
      </c>
      <c r="I31" s="71">
        <v>18950</v>
      </c>
      <c r="K31" s="15" t="s">
        <v>23</v>
      </c>
      <c r="L31" s="97">
        <v>-1.2397562513133065E-2</v>
      </c>
      <c r="M31" s="97">
        <v>0.11911262850548066</v>
      </c>
      <c r="N31" s="98">
        <v>-3.3878627968337738E-2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27316</v>
      </c>
      <c r="C33" s="78">
        <v>24897687.690453254</v>
      </c>
      <c r="D33" s="78">
        <v>18485</v>
      </c>
      <c r="E33" s="19"/>
      <c r="F33" s="50" t="s">
        <v>24</v>
      </c>
      <c r="G33" s="48">
        <v>26346</v>
      </c>
      <c r="H33" s="48">
        <v>21192816.571656339</v>
      </c>
      <c r="I33" s="51">
        <v>15818</v>
      </c>
      <c r="K33" s="94" t="s">
        <v>24</v>
      </c>
      <c r="L33" s="92">
        <v>3.6817733242237916E-2</v>
      </c>
      <c r="M33" s="92">
        <v>0.17481730690539155</v>
      </c>
      <c r="N33" s="92">
        <v>0.16860538626880772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27316</v>
      </c>
      <c r="C34" s="32">
        <v>24897687.690453254</v>
      </c>
      <c r="D34" s="33">
        <v>18485</v>
      </c>
      <c r="E34" s="19"/>
      <c r="F34" s="67" t="s">
        <v>25</v>
      </c>
      <c r="G34" s="57">
        <v>26346</v>
      </c>
      <c r="H34" s="57">
        <v>21192816.571656339</v>
      </c>
      <c r="I34" s="58">
        <v>15818</v>
      </c>
      <c r="K34" s="12" t="s">
        <v>25</v>
      </c>
      <c r="L34" s="97">
        <v>3.6817733242237916E-2</v>
      </c>
      <c r="M34" s="97">
        <v>0.17481730690539155</v>
      </c>
      <c r="N34" s="98">
        <v>0.16860538626880772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41670</v>
      </c>
      <c r="C36" s="78">
        <v>43779337.739383802</v>
      </c>
      <c r="D36" s="78">
        <v>28996</v>
      </c>
      <c r="E36" s="19"/>
      <c r="F36" s="47" t="s">
        <v>26</v>
      </c>
      <c r="G36" s="48">
        <v>36864</v>
      </c>
      <c r="H36" s="48">
        <v>37321603.437443972</v>
      </c>
      <c r="I36" s="51">
        <v>25537</v>
      </c>
      <c r="K36" s="91" t="s">
        <v>26</v>
      </c>
      <c r="L36" s="92">
        <v>0.13037109375</v>
      </c>
      <c r="M36" s="92">
        <v>0.1730293906788829</v>
      </c>
      <c r="N36" s="107">
        <v>0.13545052277088154</v>
      </c>
    </row>
    <row r="37" spans="1:18" ht="13.5" thickBot="1" x14ac:dyDescent="0.25">
      <c r="A37" s="36" t="s">
        <v>27</v>
      </c>
      <c r="B37" s="32">
        <v>3822</v>
      </c>
      <c r="C37" s="32">
        <v>4582543.9232603954</v>
      </c>
      <c r="D37" s="32">
        <v>2173</v>
      </c>
      <c r="E37" s="19"/>
      <c r="F37" s="69" t="s">
        <v>27</v>
      </c>
      <c r="G37" s="105">
        <v>5128</v>
      </c>
      <c r="H37" s="105">
        <v>4993002.611474324</v>
      </c>
      <c r="I37" s="105">
        <v>3435</v>
      </c>
      <c r="K37" s="9" t="s">
        <v>27</v>
      </c>
      <c r="L37" s="95">
        <v>-0.25468018720748831</v>
      </c>
      <c r="M37" s="95">
        <v>-8.220678420449079E-2</v>
      </c>
      <c r="N37" s="96">
        <v>-0.36739446870451242</v>
      </c>
    </row>
    <row r="38" spans="1:18" ht="13.5" thickBot="1" x14ac:dyDescent="0.25">
      <c r="A38" s="37" t="s">
        <v>28</v>
      </c>
      <c r="B38" s="32">
        <v>3646</v>
      </c>
      <c r="C38" s="32">
        <v>5739694.6285550389</v>
      </c>
      <c r="D38" s="32">
        <v>1620</v>
      </c>
      <c r="E38" s="19"/>
      <c r="F38" s="64" t="s">
        <v>28</v>
      </c>
      <c r="G38" s="105">
        <v>3482</v>
      </c>
      <c r="H38" s="105">
        <v>5753461.7103250027</v>
      </c>
      <c r="I38" s="105">
        <v>1396</v>
      </c>
      <c r="K38" s="10" t="s">
        <v>28</v>
      </c>
      <c r="L38" s="106">
        <v>4.7099368179207346E-2</v>
      </c>
      <c r="M38" s="106">
        <v>-2.3928345165238341E-3</v>
      </c>
      <c r="N38" s="108">
        <v>0.16045845272206294</v>
      </c>
    </row>
    <row r="39" spans="1:18" ht="13.5" thickBot="1" x14ac:dyDescent="0.25">
      <c r="A39" s="37" t="s">
        <v>29</v>
      </c>
      <c r="B39" s="32">
        <v>2888</v>
      </c>
      <c r="C39" s="32">
        <v>3580587.1088458966</v>
      </c>
      <c r="D39" s="32">
        <v>1860</v>
      </c>
      <c r="E39" s="19"/>
      <c r="F39" s="64" t="s">
        <v>29</v>
      </c>
      <c r="G39" s="105">
        <v>2566</v>
      </c>
      <c r="H39" s="105">
        <v>3076946.6216878775</v>
      </c>
      <c r="I39" s="105">
        <v>1659</v>
      </c>
      <c r="K39" s="10" t="s">
        <v>29</v>
      </c>
      <c r="L39" s="106">
        <v>0.12548713951675761</v>
      </c>
      <c r="M39" s="106">
        <v>0.16368190582446451</v>
      </c>
      <c r="N39" s="108">
        <v>0.12115732368896936</v>
      </c>
    </row>
    <row r="40" spans="1:18" ht="13.5" thickBot="1" x14ac:dyDescent="0.25">
      <c r="A40" s="37" t="s">
        <v>30</v>
      </c>
      <c r="B40" s="32">
        <v>21523</v>
      </c>
      <c r="C40" s="32">
        <v>20464163.458589777</v>
      </c>
      <c r="D40" s="32">
        <v>16089</v>
      </c>
      <c r="E40" s="19"/>
      <c r="F40" s="64" t="s">
        <v>30</v>
      </c>
      <c r="G40" s="105">
        <v>18280</v>
      </c>
      <c r="H40" s="105">
        <v>16549639.683112351</v>
      </c>
      <c r="I40" s="105">
        <v>13799</v>
      </c>
      <c r="K40" s="10" t="s">
        <v>30</v>
      </c>
      <c r="L40" s="106">
        <v>0.17740700218818373</v>
      </c>
      <c r="M40" s="106">
        <v>0.23653226598473309</v>
      </c>
      <c r="N40" s="108">
        <v>0.1659540546416407</v>
      </c>
    </row>
    <row r="41" spans="1:18" ht="13.5" thickBot="1" x14ac:dyDescent="0.25">
      <c r="A41" s="38" t="s">
        <v>31</v>
      </c>
      <c r="B41" s="32">
        <v>9791</v>
      </c>
      <c r="C41" s="32">
        <v>9412348.6201326959</v>
      </c>
      <c r="D41" s="32">
        <v>7254</v>
      </c>
      <c r="E41" s="19"/>
      <c r="F41" s="65" t="s">
        <v>31</v>
      </c>
      <c r="G41" s="105">
        <v>7408</v>
      </c>
      <c r="H41" s="105">
        <v>6948552.8108444102</v>
      </c>
      <c r="I41" s="105">
        <v>5248</v>
      </c>
      <c r="K41" s="11" t="s">
        <v>31</v>
      </c>
      <c r="L41" s="111">
        <v>0.32167926565874727</v>
      </c>
      <c r="M41" s="111">
        <v>0.3545768271981915</v>
      </c>
      <c r="N41" s="112">
        <v>0.38224085365853666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69106</v>
      </c>
      <c r="C43" s="78">
        <v>67300485.929809287</v>
      </c>
      <c r="D43" s="78">
        <v>49346</v>
      </c>
      <c r="E43" s="19"/>
      <c r="F43" s="47" t="s">
        <v>32</v>
      </c>
      <c r="G43" s="48">
        <v>65142</v>
      </c>
      <c r="H43" s="48">
        <v>58949476.607746497</v>
      </c>
      <c r="I43" s="51">
        <v>45681</v>
      </c>
      <c r="K43" s="91" t="s">
        <v>32</v>
      </c>
      <c r="L43" s="92">
        <v>6.0851677872954424E-2</v>
      </c>
      <c r="M43" s="92">
        <v>0.1416638416933016</v>
      </c>
      <c r="N43" s="92">
        <v>8.0230292681858995E-2</v>
      </c>
    </row>
    <row r="44" spans="1:18" ht="13.5" thickBot="1" x14ac:dyDescent="0.25">
      <c r="A44" s="36" t="s">
        <v>33</v>
      </c>
      <c r="B44" s="119">
        <v>3165</v>
      </c>
      <c r="C44" s="119">
        <v>2250211.5559999999</v>
      </c>
      <c r="D44" s="120">
        <v>2495</v>
      </c>
      <c r="E44" s="132"/>
      <c r="F44" s="133" t="s">
        <v>33</v>
      </c>
      <c r="G44" s="123">
        <v>3026</v>
      </c>
      <c r="H44" s="123">
        <v>1993425.3734908586</v>
      </c>
      <c r="I44" s="124">
        <v>2468</v>
      </c>
      <c r="J44" s="134"/>
      <c r="K44" s="135" t="s">
        <v>33</v>
      </c>
      <c r="L44" s="140">
        <v>4.5935228023793684E-2</v>
      </c>
      <c r="M44" s="140">
        <v>0.12881655161209316</v>
      </c>
      <c r="N44" s="141">
        <v>1.0940032414910927E-2</v>
      </c>
    </row>
    <row r="45" spans="1:18" ht="13.5" thickBot="1" x14ac:dyDescent="0.25">
      <c r="A45" s="37" t="s">
        <v>34</v>
      </c>
      <c r="B45" s="119">
        <v>10867</v>
      </c>
      <c r="C45" s="119">
        <v>14024312.571355201</v>
      </c>
      <c r="D45" s="120">
        <v>7188</v>
      </c>
      <c r="E45" s="132"/>
      <c r="F45" s="136" t="s">
        <v>34</v>
      </c>
      <c r="G45" s="123">
        <v>10769</v>
      </c>
      <c r="H45" s="123">
        <v>11965461.133413095</v>
      </c>
      <c r="I45" s="124">
        <v>7134</v>
      </c>
      <c r="J45" s="134"/>
      <c r="K45" s="137" t="s">
        <v>34</v>
      </c>
      <c r="L45" s="127">
        <v>9.1001950041786905E-3</v>
      </c>
      <c r="M45" s="127">
        <v>0.17206620079127943</v>
      </c>
      <c r="N45" s="129">
        <v>7.569386038688064E-3</v>
      </c>
    </row>
    <row r="46" spans="1:18" ht="13.5" thickBot="1" x14ac:dyDescent="0.25">
      <c r="A46" s="37" t="s">
        <v>35</v>
      </c>
      <c r="B46" s="119">
        <v>3433</v>
      </c>
      <c r="C46" s="119">
        <v>2731958.1551748239</v>
      </c>
      <c r="D46" s="120">
        <v>2670</v>
      </c>
      <c r="E46" s="132"/>
      <c r="F46" s="136" t="s">
        <v>35</v>
      </c>
      <c r="G46" s="123">
        <v>3692</v>
      </c>
      <c r="H46" s="123">
        <v>2688855.4720074036</v>
      </c>
      <c r="I46" s="124">
        <v>2957</v>
      </c>
      <c r="J46" s="134"/>
      <c r="K46" s="137" t="s">
        <v>35</v>
      </c>
      <c r="L46" s="127">
        <v>-7.0151679306608927E-2</v>
      </c>
      <c r="M46" s="127">
        <v>1.6030122710627204E-2</v>
      </c>
      <c r="N46" s="129">
        <v>-9.7057828880622199E-2</v>
      </c>
    </row>
    <row r="47" spans="1:18" ht="13.5" thickBot="1" x14ac:dyDescent="0.25">
      <c r="A47" s="37" t="s">
        <v>36</v>
      </c>
      <c r="B47" s="119">
        <v>15013</v>
      </c>
      <c r="C47" s="119">
        <v>15510399.436273646</v>
      </c>
      <c r="D47" s="120">
        <v>11025</v>
      </c>
      <c r="E47" s="132"/>
      <c r="F47" s="136" t="s">
        <v>36</v>
      </c>
      <c r="G47" s="123">
        <v>14438</v>
      </c>
      <c r="H47" s="123">
        <v>12865886.561433779</v>
      </c>
      <c r="I47" s="124">
        <v>10373</v>
      </c>
      <c r="J47" s="134"/>
      <c r="K47" s="137" t="s">
        <v>36</v>
      </c>
      <c r="L47" s="127">
        <v>3.9825460590109385E-2</v>
      </c>
      <c r="M47" s="127">
        <v>0.20554455087198908</v>
      </c>
      <c r="N47" s="129">
        <v>6.2855490214981158E-2</v>
      </c>
    </row>
    <row r="48" spans="1:18" ht="13.5" thickBot="1" x14ac:dyDescent="0.25">
      <c r="A48" s="37" t="s">
        <v>37</v>
      </c>
      <c r="B48" s="119">
        <v>4830</v>
      </c>
      <c r="C48" s="119">
        <v>4921572.929201426</v>
      </c>
      <c r="D48" s="120">
        <v>2807</v>
      </c>
      <c r="E48" s="132"/>
      <c r="F48" s="136" t="s">
        <v>37</v>
      </c>
      <c r="G48" s="123">
        <v>5283</v>
      </c>
      <c r="H48" s="123">
        <v>4962192.0680163298</v>
      </c>
      <c r="I48" s="124">
        <v>3153</v>
      </c>
      <c r="J48" s="134"/>
      <c r="K48" s="137" t="s">
        <v>37</v>
      </c>
      <c r="L48" s="127">
        <v>-8.5746734809767133E-2</v>
      </c>
      <c r="M48" s="127">
        <v>-8.1857248284913364E-3</v>
      </c>
      <c r="N48" s="129">
        <v>-0.1097367586425626</v>
      </c>
    </row>
    <row r="49" spans="1:20" ht="13.5" thickBot="1" x14ac:dyDescent="0.25">
      <c r="A49" s="37" t="s">
        <v>38</v>
      </c>
      <c r="B49" s="119">
        <v>7592</v>
      </c>
      <c r="C49" s="119">
        <v>5564764.3446472464</v>
      </c>
      <c r="D49" s="120">
        <v>6091</v>
      </c>
      <c r="E49" s="132"/>
      <c r="F49" s="136" t="s">
        <v>38</v>
      </c>
      <c r="G49" s="123">
        <v>6307</v>
      </c>
      <c r="H49" s="123">
        <v>5584724.3984217783</v>
      </c>
      <c r="I49" s="124">
        <v>4699</v>
      </c>
      <c r="J49" s="134"/>
      <c r="K49" s="137" t="s">
        <v>38</v>
      </c>
      <c r="L49" s="127">
        <v>0.20374187410813382</v>
      </c>
      <c r="M49" s="127">
        <v>-3.5740445455415548E-3</v>
      </c>
      <c r="N49" s="129">
        <v>0.29623324111513094</v>
      </c>
    </row>
    <row r="50" spans="1:20" ht="13.5" thickBot="1" x14ac:dyDescent="0.25">
      <c r="A50" s="37" t="s">
        <v>39</v>
      </c>
      <c r="B50" s="119">
        <v>1690</v>
      </c>
      <c r="C50" s="119">
        <v>2620808.7088820213</v>
      </c>
      <c r="D50" s="120">
        <v>943</v>
      </c>
      <c r="E50" s="132"/>
      <c r="F50" s="136" t="s">
        <v>39</v>
      </c>
      <c r="G50" s="123">
        <v>1757</v>
      </c>
      <c r="H50" s="123">
        <v>2012454.5978359096</v>
      </c>
      <c r="I50" s="124">
        <v>1136</v>
      </c>
      <c r="J50" s="134"/>
      <c r="K50" s="137" t="s">
        <v>39</v>
      </c>
      <c r="L50" s="127">
        <v>-3.8133181559476426E-2</v>
      </c>
      <c r="M50" s="127">
        <v>0.30229457683184724</v>
      </c>
      <c r="N50" s="129">
        <v>-0.16989436619718312</v>
      </c>
    </row>
    <row r="51" spans="1:20" ht="13.5" thickBot="1" x14ac:dyDescent="0.25">
      <c r="A51" s="37" t="s">
        <v>40</v>
      </c>
      <c r="B51" s="119">
        <v>18905</v>
      </c>
      <c r="C51" s="119">
        <v>16764098.688274916</v>
      </c>
      <c r="D51" s="120">
        <v>13315</v>
      </c>
      <c r="E51" s="132"/>
      <c r="F51" s="136" t="s">
        <v>40</v>
      </c>
      <c r="G51" s="123">
        <v>16717</v>
      </c>
      <c r="H51" s="123">
        <v>14497004.60043937</v>
      </c>
      <c r="I51" s="124">
        <v>11428</v>
      </c>
      <c r="J51" s="134"/>
      <c r="K51" s="137" t="s">
        <v>40</v>
      </c>
      <c r="L51" s="127">
        <v>0.13088472812107432</v>
      </c>
      <c r="M51" s="127">
        <v>0.15638362201849865</v>
      </c>
      <c r="N51" s="129">
        <v>0.16512075603780185</v>
      </c>
    </row>
    <row r="52" spans="1:20" ht="13.5" thickBot="1" x14ac:dyDescent="0.25">
      <c r="A52" s="38" t="s">
        <v>41</v>
      </c>
      <c r="B52" s="121">
        <v>3611</v>
      </c>
      <c r="C52" s="121">
        <v>2912359.54</v>
      </c>
      <c r="D52" s="122">
        <v>2812</v>
      </c>
      <c r="E52" s="132"/>
      <c r="F52" s="138" t="s">
        <v>41</v>
      </c>
      <c r="G52" s="125">
        <v>3153</v>
      </c>
      <c r="H52" s="125">
        <v>2379472.4026879785</v>
      </c>
      <c r="I52" s="126">
        <v>2333</v>
      </c>
      <c r="J52" s="134"/>
      <c r="K52" s="139" t="s">
        <v>41</v>
      </c>
      <c r="L52" s="128">
        <v>0.14525848398350782</v>
      </c>
      <c r="M52" s="128">
        <v>0.22395180406801263</v>
      </c>
      <c r="N52" s="130">
        <v>0.20531504500642939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212690</v>
      </c>
      <c r="C54" s="78">
        <v>258841229.86185983</v>
      </c>
      <c r="D54" s="78">
        <v>134571</v>
      </c>
      <c r="E54" s="19"/>
      <c r="F54" s="47" t="s">
        <v>42</v>
      </c>
      <c r="G54" s="48">
        <v>200063</v>
      </c>
      <c r="H54" s="48">
        <v>232434439.0906232</v>
      </c>
      <c r="I54" s="51">
        <v>124717</v>
      </c>
      <c r="K54" s="91" t="s">
        <v>42</v>
      </c>
      <c r="L54" s="92">
        <v>6.3115118737597564E-2</v>
      </c>
      <c r="M54" s="92">
        <v>0.11360963063197782</v>
      </c>
      <c r="N54" s="92">
        <v>7.9010880633754832E-2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172512</v>
      </c>
      <c r="C55" s="28">
        <v>213203547.95431179</v>
      </c>
      <c r="D55" s="29">
        <v>109177</v>
      </c>
      <c r="E55" s="19"/>
      <c r="F55" s="69" t="s">
        <v>43</v>
      </c>
      <c r="G55" s="53">
        <v>159024</v>
      </c>
      <c r="H55" s="53">
        <v>184848584.93659666</v>
      </c>
      <c r="I55" s="54">
        <v>99766</v>
      </c>
      <c r="K55" s="9" t="s">
        <v>43</v>
      </c>
      <c r="L55" s="95">
        <v>8.4817386054935051E-2</v>
      </c>
      <c r="M55" s="95">
        <v>0.15339561851361161</v>
      </c>
      <c r="N55" s="96">
        <v>9.4330733917366683E-2</v>
      </c>
      <c r="R55" s="5"/>
      <c r="S55" s="5"/>
      <c r="T55" s="5"/>
    </row>
    <row r="56" spans="1:20" ht="13.5" thickBot="1" x14ac:dyDescent="0.25">
      <c r="A56" s="37" t="s">
        <v>44</v>
      </c>
      <c r="B56" s="28">
        <v>10574</v>
      </c>
      <c r="C56" s="28">
        <v>11211405.196735147</v>
      </c>
      <c r="D56" s="29">
        <v>7325</v>
      </c>
      <c r="E56" s="19"/>
      <c r="F56" s="64" t="s">
        <v>44</v>
      </c>
      <c r="G56" s="72">
        <v>10779</v>
      </c>
      <c r="H56" s="72">
        <v>11099522.182235735</v>
      </c>
      <c r="I56" s="73">
        <v>7177</v>
      </c>
      <c r="K56" s="10" t="s">
        <v>44</v>
      </c>
      <c r="L56" s="95">
        <v>-1.9018461823916866E-2</v>
      </c>
      <c r="M56" s="95">
        <v>1.0079984765333005E-2</v>
      </c>
      <c r="N56" s="96">
        <v>2.0621429566671345E-2</v>
      </c>
      <c r="R56" s="5"/>
      <c r="S56" s="5"/>
      <c r="T56" s="5"/>
    </row>
    <row r="57" spans="1:20" ht="13.5" thickBot="1" x14ac:dyDescent="0.25">
      <c r="A57" s="37" t="s">
        <v>45</v>
      </c>
      <c r="B57" s="28">
        <v>7697</v>
      </c>
      <c r="C57" s="28">
        <v>8961014.4302008115</v>
      </c>
      <c r="D57" s="29">
        <v>4406</v>
      </c>
      <c r="E57" s="19"/>
      <c r="F57" s="64" t="s">
        <v>45</v>
      </c>
      <c r="G57" s="72">
        <v>10071</v>
      </c>
      <c r="H57" s="72">
        <v>13340770.830718769</v>
      </c>
      <c r="I57" s="73">
        <v>5461</v>
      </c>
      <c r="K57" s="10" t="s">
        <v>45</v>
      </c>
      <c r="L57" s="95">
        <v>-0.23572634296494888</v>
      </c>
      <c r="M57" s="95">
        <v>-0.32829860103983111</v>
      </c>
      <c r="N57" s="96">
        <v>-0.19318806079472628</v>
      </c>
      <c r="R57" s="5"/>
      <c r="S57" s="5"/>
      <c r="T57" s="5"/>
    </row>
    <row r="58" spans="1:20" ht="13.5" thickBot="1" x14ac:dyDescent="0.25">
      <c r="A58" s="38" t="s">
        <v>46</v>
      </c>
      <c r="B58" s="32">
        <v>21907</v>
      </c>
      <c r="C58" s="32">
        <v>25465262.280612107</v>
      </c>
      <c r="D58" s="33">
        <v>13663</v>
      </c>
      <c r="E58" s="19"/>
      <c r="F58" s="65" t="s">
        <v>46</v>
      </c>
      <c r="G58" s="70">
        <v>20189</v>
      </c>
      <c r="H58" s="70">
        <v>23145561.14107205</v>
      </c>
      <c r="I58" s="71">
        <v>12313</v>
      </c>
      <c r="K58" s="11" t="s">
        <v>46</v>
      </c>
      <c r="L58" s="97">
        <v>8.509584427163297E-2</v>
      </c>
      <c r="M58" s="97">
        <v>0.10022228994153548</v>
      </c>
      <c r="N58" s="98">
        <v>0.10964021765613574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110567</v>
      </c>
      <c r="C60" s="78">
        <v>85613777.462320894</v>
      </c>
      <c r="D60" s="78">
        <v>83834</v>
      </c>
      <c r="E60" s="19"/>
      <c r="F60" s="47" t="s">
        <v>47</v>
      </c>
      <c r="G60" s="48">
        <v>102403</v>
      </c>
      <c r="H60" s="48">
        <v>76487317.776749402</v>
      </c>
      <c r="I60" s="51">
        <v>77816</v>
      </c>
      <c r="K60" s="91" t="s">
        <v>47</v>
      </c>
      <c r="L60" s="92">
        <v>7.9724226829292144E-2</v>
      </c>
      <c r="M60" s="92">
        <v>0.11931990754610755</v>
      </c>
      <c r="N60" s="92">
        <v>7.7336280456461459E-2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19504</v>
      </c>
      <c r="C61" s="28">
        <v>15580498.621151896</v>
      </c>
      <c r="D61" s="29">
        <v>13901</v>
      </c>
      <c r="E61" s="19"/>
      <c r="F61" s="69" t="s">
        <v>48</v>
      </c>
      <c r="G61" s="53">
        <v>19455</v>
      </c>
      <c r="H61" s="53">
        <v>16004025.68789411</v>
      </c>
      <c r="I61" s="54">
        <v>13789</v>
      </c>
      <c r="K61" s="9" t="s">
        <v>48</v>
      </c>
      <c r="L61" s="95">
        <v>2.518632742225746E-3</v>
      </c>
      <c r="M61" s="95">
        <v>-2.6463783238149907E-2</v>
      </c>
      <c r="N61" s="96">
        <v>8.1224164188846704E-3</v>
      </c>
    </row>
    <row r="62" spans="1:20" ht="13.5" thickBot="1" x14ac:dyDescent="0.25">
      <c r="A62" s="37" t="s">
        <v>49</v>
      </c>
      <c r="B62" s="28">
        <v>10879</v>
      </c>
      <c r="C62" s="28">
        <v>14587467.960009215</v>
      </c>
      <c r="D62" s="29">
        <v>5696</v>
      </c>
      <c r="E62" s="19"/>
      <c r="F62" s="64" t="s">
        <v>49</v>
      </c>
      <c r="G62" s="72">
        <v>10606</v>
      </c>
      <c r="H62" s="72">
        <v>14479918.28145235</v>
      </c>
      <c r="I62" s="73">
        <v>5316</v>
      </c>
      <c r="K62" s="10" t="s">
        <v>49</v>
      </c>
      <c r="L62" s="95">
        <v>2.574014708655481E-2</v>
      </c>
      <c r="M62" s="95">
        <v>7.427505906205889E-3</v>
      </c>
      <c r="N62" s="96">
        <v>7.1482317531978978E-2</v>
      </c>
    </row>
    <row r="63" spans="1:20" ht="13.5" thickBot="1" x14ac:dyDescent="0.25">
      <c r="A63" s="38" t="s">
        <v>50</v>
      </c>
      <c r="B63" s="32">
        <v>80184</v>
      </c>
      <c r="C63" s="32">
        <v>55445810.881159782</v>
      </c>
      <c r="D63" s="33">
        <v>64237</v>
      </c>
      <c r="E63" s="19"/>
      <c r="F63" s="65" t="s">
        <v>50</v>
      </c>
      <c r="G63" s="70">
        <v>72342</v>
      </c>
      <c r="H63" s="70">
        <v>46003373.807402939</v>
      </c>
      <c r="I63" s="71">
        <v>58711</v>
      </c>
      <c r="K63" s="11" t="s">
        <v>50</v>
      </c>
      <c r="L63" s="97">
        <v>0.10840175831467191</v>
      </c>
      <c r="M63" s="97">
        <v>0.20525531699671462</v>
      </c>
      <c r="N63" s="98">
        <v>9.4122055492156464E-2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6314</v>
      </c>
      <c r="C65" s="78">
        <v>6206759.0057135541</v>
      </c>
      <c r="D65" s="78">
        <v>3790</v>
      </c>
      <c r="E65" s="19"/>
      <c r="F65" s="47" t="s">
        <v>51</v>
      </c>
      <c r="G65" s="48">
        <v>5366</v>
      </c>
      <c r="H65" s="48">
        <v>4926245.8309262749</v>
      </c>
      <c r="I65" s="51">
        <v>3385</v>
      </c>
      <c r="K65" s="91" t="s">
        <v>51</v>
      </c>
      <c r="L65" s="92">
        <v>0.17666790905702578</v>
      </c>
      <c r="M65" s="92">
        <v>0.25993692128565704</v>
      </c>
      <c r="N65" s="92">
        <v>0.11964549483013287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3481</v>
      </c>
      <c r="C66" s="28">
        <v>3472060.0880729966</v>
      </c>
      <c r="D66" s="29">
        <v>1862</v>
      </c>
      <c r="E66" s="19"/>
      <c r="F66" s="69" t="s">
        <v>52</v>
      </c>
      <c r="G66" s="53">
        <v>2595</v>
      </c>
      <c r="H66" s="53">
        <v>2646729.6847220152</v>
      </c>
      <c r="I66" s="54">
        <v>1463</v>
      </c>
      <c r="K66" s="9" t="s">
        <v>52</v>
      </c>
      <c r="L66" s="95">
        <v>0.34142581888246637</v>
      </c>
      <c r="M66" s="95">
        <v>0.31183025909866036</v>
      </c>
      <c r="N66" s="96">
        <v>0.27272727272727271</v>
      </c>
    </row>
    <row r="67" spans="1:18" ht="13.5" thickBot="1" x14ac:dyDescent="0.25">
      <c r="A67" s="38" t="s">
        <v>53</v>
      </c>
      <c r="B67" s="32">
        <v>2833</v>
      </c>
      <c r="C67" s="32">
        <v>2734698.9176405589</v>
      </c>
      <c r="D67" s="33">
        <v>1928</v>
      </c>
      <c r="E67" s="19"/>
      <c r="F67" s="65" t="s">
        <v>53</v>
      </c>
      <c r="G67" s="70">
        <v>2771</v>
      </c>
      <c r="H67" s="70">
        <v>2279516.1462042592</v>
      </c>
      <c r="I67" s="71">
        <v>1922</v>
      </c>
      <c r="K67" s="11" t="s">
        <v>53</v>
      </c>
      <c r="L67" s="97">
        <v>2.2374594009382909E-2</v>
      </c>
      <c r="M67" s="97">
        <v>0.19968394266223921</v>
      </c>
      <c r="N67" s="98">
        <v>3.1217481789802548E-3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58018</v>
      </c>
      <c r="C69" s="78">
        <v>55729359.036506139</v>
      </c>
      <c r="D69" s="78">
        <v>38309</v>
      </c>
      <c r="E69" s="19"/>
      <c r="F69" s="47" t="s">
        <v>54</v>
      </c>
      <c r="G69" s="48">
        <v>50193</v>
      </c>
      <c r="H69" s="48">
        <v>46114831.471300319</v>
      </c>
      <c r="I69" s="51">
        <v>32026</v>
      </c>
      <c r="K69" s="91" t="s">
        <v>54</v>
      </c>
      <c r="L69" s="92">
        <v>0.15589823282130966</v>
      </c>
      <c r="M69" s="92">
        <v>0.20849100513767338</v>
      </c>
      <c r="N69" s="92">
        <v>0.19618435021544989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23317</v>
      </c>
      <c r="C70" s="28">
        <v>19271112.274515901</v>
      </c>
      <c r="D70" s="29">
        <v>16524</v>
      </c>
      <c r="E70" s="19"/>
      <c r="F70" s="69" t="s">
        <v>55</v>
      </c>
      <c r="G70" s="53">
        <v>21645</v>
      </c>
      <c r="H70" s="53">
        <v>16643157.163876932</v>
      </c>
      <c r="I70" s="54">
        <v>14508</v>
      </c>
      <c r="K70" s="9" t="s">
        <v>55</v>
      </c>
      <c r="L70" s="95">
        <v>7.7246477246477152E-2</v>
      </c>
      <c r="M70" s="95">
        <v>0.15790003571815103</v>
      </c>
      <c r="N70" s="96">
        <v>0.13895781637717119</v>
      </c>
    </row>
    <row r="71" spans="1:18" ht="13.5" thickBot="1" x14ac:dyDescent="0.25">
      <c r="A71" s="37" t="s">
        <v>56</v>
      </c>
      <c r="B71" s="28">
        <v>3044</v>
      </c>
      <c r="C71" s="28">
        <v>3382830.1058996702</v>
      </c>
      <c r="D71" s="29">
        <v>1781</v>
      </c>
      <c r="E71" s="19"/>
      <c r="F71" s="64" t="s">
        <v>56</v>
      </c>
      <c r="G71" s="72">
        <v>2231</v>
      </c>
      <c r="H71" s="72">
        <v>2096256.011344136</v>
      </c>
      <c r="I71" s="73">
        <v>1377</v>
      </c>
      <c r="K71" s="10" t="s">
        <v>56</v>
      </c>
      <c r="L71" s="95">
        <v>0.36441057821604672</v>
      </c>
      <c r="M71" s="95">
        <v>0.61374855341765855</v>
      </c>
      <c r="N71" s="96">
        <v>0.29339143064633255</v>
      </c>
    </row>
    <row r="72" spans="1:18" ht="13.5" thickBot="1" x14ac:dyDescent="0.25">
      <c r="A72" s="37" t="s">
        <v>57</v>
      </c>
      <c r="B72" s="28">
        <v>3034</v>
      </c>
      <c r="C72" s="28">
        <v>3285634.7130772448</v>
      </c>
      <c r="D72" s="29">
        <v>1805</v>
      </c>
      <c r="E72" s="19"/>
      <c r="F72" s="64" t="s">
        <v>57</v>
      </c>
      <c r="G72" s="72">
        <v>2800</v>
      </c>
      <c r="H72" s="72">
        <v>2773645.9971592668</v>
      </c>
      <c r="I72" s="73">
        <v>1734</v>
      </c>
      <c r="K72" s="10" t="s">
        <v>57</v>
      </c>
      <c r="L72" s="95">
        <v>8.357142857142863E-2</v>
      </c>
      <c r="M72" s="95">
        <v>0.18459050522033116</v>
      </c>
      <c r="N72" s="96">
        <v>4.0945790080738176E-2</v>
      </c>
    </row>
    <row r="73" spans="1:18" ht="13.5" thickBot="1" x14ac:dyDescent="0.25">
      <c r="A73" s="38" t="s">
        <v>58</v>
      </c>
      <c r="B73" s="32">
        <v>28623</v>
      </c>
      <c r="C73" s="32">
        <v>29789781.943013325</v>
      </c>
      <c r="D73" s="33">
        <v>18199</v>
      </c>
      <c r="E73" s="19"/>
      <c r="F73" s="65" t="s">
        <v>58</v>
      </c>
      <c r="G73" s="70">
        <v>23517</v>
      </c>
      <c r="H73" s="70">
        <v>24601772.298919987</v>
      </c>
      <c r="I73" s="71">
        <v>14407</v>
      </c>
      <c r="K73" s="11" t="s">
        <v>58</v>
      </c>
      <c r="L73" s="97">
        <v>0.21711953055236632</v>
      </c>
      <c r="M73" s="97">
        <v>0.21087950823449786</v>
      </c>
      <c r="N73" s="98">
        <v>0.263205386270563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154184</v>
      </c>
      <c r="C75" s="78">
        <v>153126311.50275594</v>
      </c>
      <c r="D75" s="78">
        <v>104469</v>
      </c>
      <c r="E75" s="19"/>
      <c r="F75" s="47" t="s">
        <v>59</v>
      </c>
      <c r="G75" s="48">
        <v>144579</v>
      </c>
      <c r="H75" s="48">
        <v>145272210.61947057</v>
      </c>
      <c r="I75" s="51">
        <v>96680</v>
      </c>
      <c r="K75" s="91" t="s">
        <v>59</v>
      </c>
      <c r="L75" s="92">
        <v>6.6434267770561384E-2</v>
      </c>
      <c r="M75" s="92">
        <v>5.4064716505612953E-2</v>
      </c>
      <c r="N75" s="92">
        <v>8.0564749689697956E-2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154184</v>
      </c>
      <c r="C76" s="32">
        <v>153126311.50275594</v>
      </c>
      <c r="D76" s="33">
        <v>104469</v>
      </c>
      <c r="E76" s="19"/>
      <c r="F76" s="68" t="s">
        <v>60</v>
      </c>
      <c r="G76" s="57">
        <v>144579</v>
      </c>
      <c r="H76" s="57">
        <v>145272210.61947057</v>
      </c>
      <c r="I76" s="58">
        <v>96680</v>
      </c>
      <c r="K76" s="13" t="s">
        <v>60</v>
      </c>
      <c r="L76" s="97">
        <v>6.6434267770561384E-2</v>
      </c>
      <c r="M76" s="97">
        <v>5.4064716505612953E-2</v>
      </c>
      <c r="N76" s="98">
        <v>8.0564749689697956E-2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86051</v>
      </c>
      <c r="C78" s="78">
        <v>70306124.883534119</v>
      </c>
      <c r="D78" s="78">
        <v>55197</v>
      </c>
      <c r="E78" s="19"/>
      <c r="F78" s="47" t="s">
        <v>61</v>
      </c>
      <c r="G78" s="48">
        <v>73275</v>
      </c>
      <c r="H78" s="48">
        <v>69711286.370043814</v>
      </c>
      <c r="I78" s="51">
        <v>45324</v>
      </c>
      <c r="K78" s="91" t="s">
        <v>61</v>
      </c>
      <c r="L78" s="92">
        <v>0.17435687478676209</v>
      </c>
      <c r="M78" s="92">
        <v>8.5328867743561521E-3</v>
      </c>
      <c r="N78" s="92">
        <v>0.21783161239078641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86051</v>
      </c>
      <c r="C79" s="32">
        <v>70306124.883534119</v>
      </c>
      <c r="D79" s="33">
        <v>55197</v>
      </c>
      <c r="E79" s="19"/>
      <c r="F79" s="68" t="s">
        <v>62</v>
      </c>
      <c r="G79" s="57">
        <v>73275</v>
      </c>
      <c r="H79" s="57">
        <v>69711286.370043814</v>
      </c>
      <c r="I79" s="58">
        <v>45324</v>
      </c>
      <c r="K79" s="13" t="s">
        <v>62</v>
      </c>
      <c r="L79" s="97">
        <v>0.17435687478676209</v>
      </c>
      <c r="M79" s="97">
        <v>8.5328867743561521E-3</v>
      </c>
      <c r="N79" s="98">
        <v>0.21783161239078641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31339</v>
      </c>
      <c r="C81" s="78">
        <v>38258453.560120106</v>
      </c>
      <c r="D81" s="78">
        <v>21888</v>
      </c>
      <c r="E81" s="19"/>
      <c r="F81" s="47" t="s">
        <v>63</v>
      </c>
      <c r="G81" s="48">
        <v>26702</v>
      </c>
      <c r="H81" s="48">
        <v>29366360.315931499</v>
      </c>
      <c r="I81" s="51">
        <v>18561</v>
      </c>
      <c r="K81" s="91" t="s">
        <v>63</v>
      </c>
      <c r="L81" s="92">
        <v>0.1736574039397798</v>
      </c>
      <c r="M81" s="92">
        <v>0.30279861544042186</v>
      </c>
      <c r="N81" s="92">
        <v>0.1792468078228544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31339</v>
      </c>
      <c r="C82" s="32">
        <v>38258453.560120106</v>
      </c>
      <c r="D82" s="33">
        <v>21888</v>
      </c>
      <c r="E82" s="19"/>
      <c r="F82" s="68" t="s">
        <v>64</v>
      </c>
      <c r="G82" s="57">
        <v>26702</v>
      </c>
      <c r="H82" s="57">
        <v>29366360.315931499</v>
      </c>
      <c r="I82" s="58">
        <v>18561</v>
      </c>
      <c r="K82" s="13" t="s">
        <v>64</v>
      </c>
      <c r="L82" s="97">
        <v>0.1736574039397798</v>
      </c>
      <c r="M82" s="97">
        <v>0.30279861544042186</v>
      </c>
      <c r="N82" s="98">
        <v>0.1792468078228544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51900</v>
      </c>
      <c r="C84" s="78">
        <v>51543705.144728921</v>
      </c>
      <c r="D84" s="78">
        <v>39388</v>
      </c>
      <c r="E84" s="19"/>
      <c r="F84" s="47" t="s">
        <v>65</v>
      </c>
      <c r="G84" s="48">
        <v>47714</v>
      </c>
      <c r="H84" s="48">
        <v>48752385.691444278</v>
      </c>
      <c r="I84" s="51">
        <v>34689</v>
      </c>
      <c r="K84" s="91" t="s">
        <v>65</v>
      </c>
      <c r="L84" s="92">
        <v>8.7731064257869917E-2</v>
      </c>
      <c r="M84" s="92">
        <v>5.7255033034711689E-2</v>
      </c>
      <c r="N84" s="92">
        <v>0.13546080890195733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10952</v>
      </c>
      <c r="C85" s="28">
        <v>13275208.504012369</v>
      </c>
      <c r="D85" s="29">
        <v>7350</v>
      </c>
      <c r="E85" s="19"/>
      <c r="F85" s="69" t="s">
        <v>66</v>
      </c>
      <c r="G85" s="53">
        <v>10857</v>
      </c>
      <c r="H85" s="53">
        <v>13472421.645083277</v>
      </c>
      <c r="I85" s="54">
        <v>7001</v>
      </c>
      <c r="K85" s="9" t="s">
        <v>66</v>
      </c>
      <c r="L85" s="95">
        <v>8.750115133093761E-3</v>
      </c>
      <c r="M85" s="95">
        <v>-1.4638284509368882E-2</v>
      </c>
      <c r="N85" s="96">
        <v>4.9850021425510649E-2</v>
      </c>
    </row>
    <row r="86" spans="1:18" ht="13.5" thickBot="1" x14ac:dyDescent="0.25">
      <c r="A86" s="37" t="s">
        <v>67</v>
      </c>
      <c r="B86" s="28">
        <v>9470</v>
      </c>
      <c r="C86" s="28">
        <v>9208181.8281839751</v>
      </c>
      <c r="D86" s="29">
        <v>7371</v>
      </c>
      <c r="E86" s="19"/>
      <c r="F86" s="64" t="s">
        <v>67</v>
      </c>
      <c r="G86" s="72">
        <v>8983</v>
      </c>
      <c r="H86" s="72">
        <v>8643570.8814361319</v>
      </c>
      <c r="I86" s="73">
        <v>6893</v>
      </c>
      <c r="K86" s="10" t="s">
        <v>67</v>
      </c>
      <c r="L86" s="95">
        <v>5.4213514416119324E-2</v>
      </c>
      <c r="M86" s="95">
        <v>6.5321492065329556E-2</v>
      </c>
      <c r="N86" s="96">
        <v>6.9345713042216817E-2</v>
      </c>
    </row>
    <row r="87" spans="1:18" ht="13.5" thickBot="1" x14ac:dyDescent="0.25">
      <c r="A87" s="38" t="s">
        <v>68</v>
      </c>
      <c r="B87" s="32">
        <v>31478</v>
      </c>
      <c r="C87" s="32">
        <v>29060314.812532581</v>
      </c>
      <c r="D87" s="33">
        <v>24667</v>
      </c>
      <c r="E87" s="19"/>
      <c r="F87" s="65" t="s">
        <v>68</v>
      </c>
      <c r="G87" s="70">
        <v>27874</v>
      </c>
      <c r="H87" s="70">
        <v>26636393.164924867</v>
      </c>
      <c r="I87" s="71">
        <v>20795</v>
      </c>
      <c r="K87" s="11" t="s">
        <v>68</v>
      </c>
      <c r="L87" s="97">
        <v>0.12929611824639453</v>
      </c>
      <c r="M87" s="97">
        <v>9.100037053063037E-2</v>
      </c>
      <c r="N87" s="98">
        <v>0.18619860543399858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8545</v>
      </c>
      <c r="C89" s="78">
        <v>8215486.2614222895</v>
      </c>
      <c r="D89" s="78">
        <v>6491</v>
      </c>
      <c r="E89" s="19"/>
      <c r="F89" s="50" t="s">
        <v>69</v>
      </c>
      <c r="G89" s="48">
        <v>7974</v>
      </c>
      <c r="H89" s="48">
        <v>7810378.9764247919</v>
      </c>
      <c r="I89" s="51">
        <v>5591</v>
      </c>
      <c r="K89" s="94" t="s">
        <v>69</v>
      </c>
      <c r="L89" s="92">
        <v>7.160772510659652E-2</v>
      </c>
      <c r="M89" s="92">
        <v>5.1867814125318601E-2</v>
      </c>
      <c r="N89" s="92">
        <v>0.16097299230906814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8545</v>
      </c>
      <c r="C90" s="32">
        <v>8215486.2614222895</v>
      </c>
      <c r="D90" s="33">
        <v>6491</v>
      </c>
      <c r="E90" s="19"/>
      <c r="F90" s="67" t="s">
        <v>70</v>
      </c>
      <c r="G90" s="57">
        <v>7974</v>
      </c>
      <c r="H90" s="57">
        <v>7810378.9764247919</v>
      </c>
      <c r="I90" s="58">
        <v>5591</v>
      </c>
      <c r="K90" s="12" t="s">
        <v>70</v>
      </c>
      <c r="L90" s="97">
        <v>7.160772510659652E-2</v>
      </c>
      <c r="M90" s="97">
        <v>5.1867814125318601E-2</v>
      </c>
      <c r="N90" s="98">
        <v>0.16097299230906814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4" t="s">
        <v>76</v>
      </c>
      <c r="L1" s="154"/>
      <c r="M1" s="42" t="s">
        <v>74</v>
      </c>
      <c r="N1" s="1"/>
    </row>
    <row r="2" spans="1:18" x14ac:dyDescent="0.2">
      <c r="A2" s="24" t="s">
        <v>88</v>
      </c>
      <c r="B2" s="25">
        <v>2018</v>
      </c>
      <c r="C2" s="24"/>
      <c r="D2" s="24"/>
      <c r="F2" s="42" t="s">
        <v>88</v>
      </c>
      <c r="G2" s="43">
        <v>2017</v>
      </c>
      <c r="K2" s="1" t="s">
        <v>88</v>
      </c>
      <c r="L2" s="3"/>
      <c r="M2" s="1" t="s">
        <v>95</v>
      </c>
      <c r="N2" s="1"/>
    </row>
    <row r="3" spans="1:18" ht="15.75" thickBot="1" x14ac:dyDescent="0.35">
      <c r="A3" s="74"/>
      <c r="K3" s="16"/>
    </row>
    <row r="4" spans="1:18" ht="13.5" thickBot="1" x14ac:dyDescent="0.25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 x14ac:dyDescent="0.25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 x14ac:dyDescent="0.25">
      <c r="A6" s="77" t="s">
        <v>1</v>
      </c>
      <c r="B6" s="78">
        <v>388679</v>
      </c>
      <c r="C6" s="78">
        <v>394025111.28543794</v>
      </c>
      <c r="D6" s="78">
        <v>262939</v>
      </c>
      <c r="E6" s="19"/>
      <c r="F6" s="47" t="s">
        <v>1</v>
      </c>
      <c r="G6" s="48">
        <v>365045</v>
      </c>
      <c r="H6" s="48">
        <v>368775922.39511794</v>
      </c>
      <c r="I6" s="48">
        <v>246124</v>
      </c>
      <c r="K6" s="91" t="s">
        <v>1</v>
      </c>
      <c r="L6" s="92">
        <v>6.4742702954430298E-2</v>
      </c>
      <c r="M6" s="92">
        <v>6.8467563517520702E-2</v>
      </c>
      <c r="N6" s="92">
        <v>6.8319221205571212E-2</v>
      </c>
      <c r="O6" s="5"/>
      <c r="P6" s="5"/>
      <c r="Q6" s="5"/>
      <c r="R6" s="5"/>
    </row>
    <row r="7" spans="1:18" ht="12" customHeight="1" thickBot="1" x14ac:dyDescent="0.25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 x14ac:dyDescent="0.25">
      <c r="A8" s="79" t="s">
        <v>4</v>
      </c>
      <c r="B8" s="80">
        <v>37096</v>
      </c>
      <c r="C8" s="80">
        <v>32287693.515548754</v>
      </c>
      <c r="D8" s="80">
        <v>25505</v>
      </c>
      <c r="E8" s="19"/>
      <c r="F8" s="50" t="s">
        <v>4</v>
      </c>
      <c r="G8" s="48">
        <v>43183</v>
      </c>
      <c r="H8" s="48">
        <v>33043130.406414188</v>
      </c>
      <c r="I8" s="51">
        <v>32557</v>
      </c>
      <c r="K8" s="94" t="s">
        <v>4</v>
      </c>
      <c r="L8" s="92">
        <v>-0.14095824745849062</v>
      </c>
      <c r="M8" s="92">
        <v>-2.2862146581571818E-2</v>
      </c>
      <c r="N8" s="92">
        <v>-0.21660472402248365</v>
      </c>
      <c r="O8" s="5"/>
      <c r="P8" s="5"/>
      <c r="Q8" s="5"/>
      <c r="R8" s="5"/>
    </row>
    <row r="9" spans="1:18" ht="13.5" thickBot="1" x14ac:dyDescent="0.25">
      <c r="A9" s="27" t="s">
        <v>5</v>
      </c>
      <c r="B9" s="28">
        <v>2601</v>
      </c>
      <c r="C9" s="28">
        <v>2214743.3096707268</v>
      </c>
      <c r="D9" s="29">
        <v>1554</v>
      </c>
      <c r="E9" s="20"/>
      <c r="F9" s="52" t="s">
        <v>5</v>
      </c>
      <c r="G9" s="53">
        <v>2902</v>
      </c>
      <c r="H9" s="53">
        <v>2389657.2750989767</v>
      </c>
      <c r="I9" s="54">
        <v>1820</v>
      </c>
      <c r="K9" s="6" t="s">
        <v>5</v>
      </c>
      <c r="L9" s="95">
        <v>-0.10372157133011717</v>
      </c>
      <c r="M9" s="95">
        <v>-7.3196255902849172E-2</v>
      </c>
      <c r="N9" s="95">
        <v>-0.14615384615384619</v>
      </c>
    </row>
    <row r="10" spans="1:18" ht="13.5" thickBot="1" x14ac:dyDescent="0.25">
      <c r="A10" s="30" t="s">
        <v>6</v>
      </c>
      <c r="B10" s="28">
        <v>6923</v>
      </c>
      <c r="C10" s="28">
        <v>5320304.1670250362</v>
      </c>
      <c r="D10" s="29">
        <v>5830</v>
      </c>
      <c r="E10" s="19"/>
      <c r="F10" s="55" t="s">
        <v>6</v>
      </c>
      <c r="G10" s="72">
        <v>15222</v>
      </c>
      <c r="H10" s="72">
        <v>7355988.5560169928</v>
      </c>
      <c r="I10" s="73">
        <v>14017</v>
      </c>
      <c r="K10" s="7" t="s">
        <v>6</v>
      </c>
      <c r="L10" s="106">
        <v>-0.54519774011299438</v>
      </c>
      <c r="M10" s="106">
        <v>-0.27673838444553089</v>
      </c>
      <c r="N10" s="108">
        <v>-0.58407647856174649</v>
      </c>
    </row>
    <row r="11" spans="1:18" ht="13.5" thickBot="1" x14ac:dyDescent="0.25">
      <c r="A11" s="30" t="s">
        <v>7</v>
      </c>
      <c r="B11" s="28">
        <v>2030</v>
      </c>
      <c r="C11" s="28">
        <v>2328555.4133831197</v>
      </c>
      <c r="D11" s="29">
        <v>1130</v>
      </c>
      <c r="E11" s="19"/>
      <c r="F11" s="55" t="s">
        <v>7</v>
      </c>
      <c r="G11" s="72">
        <v>1950</v>
      </c>
      <c r="H11" s="72">
        <v>2443456.3592674402</v>
      </c>
      <c r="I11" s="73">
        <v>1139</v>
      </c>
      <c r="K11" s="7" t="s">
        <v>7</v>
      </c>
      <c r="L11" s="106">
        <v>4.1025641025641102E-2</v>
      </c>
      <c r="M11" s="106">
        <v>-4.7023940267453046E-2</v>
      </c>
      <c r="N11" s="108">
        <v>-7.9016681299385327E-3</v>
      </c>
    </row>
    <row r="12" spans="1:18" ht="13.5" thickBot="1" x14ac:dyDescent="0.25">
      <c r="A12" s="30" t="s">
        <v>8</v>
      </c>
      <c r="B12" s="28">
        <v>3169</v>
      </c>
      <c r="C12" s="28">
        <v>2593733.0650573969</v>
      </c>
      <c r="D12" s="29">
        <v>2194</v>
      </c>
      <c r="E12" s="19"/>
      <c r="F12" s="55" t="s">
        <v>8</v>
      </c>
      <c r="G12" s="72">
        <v>2486</v>
      </c>
      <c r="H12" s="72">
        <v>1874065.18596465</v>
      </c>
      <c r="I12" s="73">
        <v>1929</v>
      </c>
      <c r="K12" s="7" t="s">
        <v>8</v>
      </c>
      <c r="L12" s="106">
        <v>0.2747385358004828</v>
      </c>
      <c r="M12" s="106">
        <v>0.38401432590633577</v>
      </c>
      <c r="N12" s="108">
        <v>0.1373768792120269</v>
      </c>
    </row>
    <row r="13" spans="1:18" ht="13.5" thickBot="1" x14ac:dyDescent="0.25">
      <c r="A13" s="30" t="s">
        <v>9</v>
      </c>
      <c r="B13" s="28">
        <v>2447</v>
      </c>
      <c r="C13" s="28">
        <v>1489184.1799177548</v>
      </c>
      <c r="D13" s="29">
        <v>1644</v>
      </c>
      <c r="E13" s="19"/>
      <c r="F13" s="55" t="s">
        <v>9</v>
      </c>
      <c r="G13" s="72">
        <v>2387</v>
      </c>
      <c r="H13" s="72">
        <v>1184540.4309905805</v>
      </c>
      <c r="I13" s="73">
        <v>1902</v>
      </c>
      <c r="K13" s="7" t="s">
        <v>9</v>
      </c>
      <c r="L13" s="106">
        <v>2.5136154168412306E-2</v>
      </c>
      <c r="M13" s="106">
        <v>0.25718307366884363</v>
      </c>
      <c r="N13" s="108">
        <v>-0.13564668769716093</v>
      </c>
    </row>
    <row r="14" spans="1:18" ht="13.5" thickBot="1" x14ac:dyDescent="0.25">
      <c r="A14" s="30" t="s">
        <v>10</v>
      </c>
      <c r="B14" s="28">
        <v>1499</v>
      </c>
      <c r="C14" s="28">
        <v>1875244.2165908185</v>
      </c>
      <c r="D14" s="29">
        <v>942</v>
      </c>
      <c r="E14" s="19"/>
      <c r="F14" s="55" t="s">
        <v>10</v>
      </c>
      <c r="G14" s="72">
        <v>1599</v>
      </c>
      <c r="H14" s="72">
        <v>1976420.0580987022</v>
      </c>
      <c r="I14" s="73">
        <v>830</v>
      </c>
      <c r="K14" s="7" t="s">
        <v>10</v>
      </c>
      <c r="L14" s="106">
        <v>-6.2539086929330856E-2</v>
      </c>
      <c r="M14" s="106">
        <v>-5.1191466658769835E-2</v>
      </c>
      <c r="N14" s="108">
        <v>0.13493975903614452</v>
      </c>
    </row>
    <row r="15" spans="1:18" ht="13.5" thickBot="1" x14ac:dyDescent="0.25">
      <c r="A15" s="30" t="s">
        <v>11</v>
      </c>
      <c r="B15" s="28">
        <v>7677</v>
      </c>
      <c r="C15" s="28">
        <v>5966638.6542887008</v>
      </c>
      <c r="D15" s="29">
        <v>5322</v>
      </c>
      <c r="E15" s="19"/>
      <c r="F15" s="55" t="s">
        <v>11</v>
      </c>
      <c r="G15" s="72">
        <v>6473</v>
      </c>
      <c r="H15" s="72">
        <v>5803349.314917488</v>
      </c>
      <c r="I15" s="73">
        <v>4703</v>
      </c>
      <c r="K15" s="7" t="s">
        <v>11</v>
      </c>
      <c r="L15" s="106">
        <v>0.18600339873319949</v>
      </c>
      <c r="M15" s="106">
        <v>2.8137086104997655E-2</v>
      </c>
      <c r="N15" s="108">
        <v>0.13161811609610896</v>
      </c>
    </row>
    <row r="16" spans="1:18" ht="13.5" thickBot="1" x14ac:dyDescent="0.25">
      <c r="A16" s="31" t="s">
        <v>12</v>
      </c>
      <c r="B16" s="32">
        <v>10750</v>
      </c>
      <c r="C16" s="32">
        <v>10499290.509615202</v>
      </c>
      <c r="D16" s="33">
        <v>6889</v>
      </c>
      <c r="E16" s="19"/>
      <c r="F16" s="56" t="s">
        <v>12</v>
      </c>
      <c r="G16" s="102">
        <v>10164</v>
      </c>
      <c r="H16" s="102">
        <v>10015653.22605936</v>
      </c>
      <c r="I16" s="103">
        <v>6217</v>
      </c>
      <c r="K16" s="8" t="s">
        <v>12</v>
      </c>
      <c r="L16" s="109">
        <v>5.7654466745375776E-2</v>
      </c>
      <c r="M16" s="109">
        <v>4.8288141835570286E-2</v>
      </c>
      <c r="N16" s="110">
        <v>0.10809071899630052</v>
      </c>
    </row>
    <row r="17" spans="1:18" ht="13.5" thickBot="1" x14ac:dyDescent="0.25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 x14ac:dyDescent="0.25">
      <c r="A18" s="81" t="s">
        <v>13</v>
      </c>
      <c r="B18" s="82">
        <v>17874</v>
      </c>
      <c r="C18" s="82">
        <v>19062827.551594947</v>
      </c>
      <c r="D18" s="82">
        <v>11707</v>
      </c>
      <c r="E18" s="19"/>
      <c r="F18" s="61" t="s">
        <v>13</v>
      </c>
      <c r="G18" s="62">
        <v>18290</v>
      </c>
      <c r="H18" s="62">
        <v>20056154.92329672</v>
      </c>
      <c r="I18" s="63">
        <v>12185</v>
      </c>
      <c r="K18" s="100" t="s">
        <v>13</v>
      </c>
      <c r="L18" s="101">
        <v>-2.2744669218151992E-2</v>
      </c>
      <c r="M18" s="101">
        <v>-4.9527308474664244E-2</v>
      </c>
      <c r="N18" s="113">
        <v>-3.9228559704554744E-2</v>
      </c>
    </row>
    <row r="19" spans="1:18" ht="13.5" thickBot="1" x14ac:dyDescent="0.25">
      <c r="A19" s="36" t="s">
        <v>14</v>
      </c>
      <c r="B19" s="119">
        <v>1317</v>
      </c>
      <c r="C19" s="119">
        <v>1530394.4803764345</v>
      </c>
      <c r="D19" s="120">
        <v>575</v>
      </c>
      <c r="E19" s="19"/>
      <c r="F19" s="64" t="s">
        <v>14</v>
      </c>
      <c r="G19" s="123">
        <v>1150</v>
      </c>
      <c r="H19" s="123">
        <v>1501444.2640403933</v>
      </c>
      <c r="I19" s="124">
        <v>557</v>
      </c>
      <c r="K19" s="9" t="s">
        <v>14</v>
      </c>
      <c r="L19" s="127">
        <v>0.14521739130434774</v>
      </c>
      <c r="M19" s="127">
        <v>1.9281579096473545E-2</v>
      </c>
      <c r="N19" s="129">
        <v>3.2315978456014305E-2</v>
      </c>
    </row>
    <row r="20" spans="1:18" ht="13.5" thickBot="1" x14ac:dyDescent="0.25">
      <c r="A20" s="37" t="s">
        <v>15</v>
      </c>
      <c r="B20" s="119">
        <v>1079</v>
      </c>
      <c r="C20" s="119">
        <v>922256.58</v>
      </c>
      <c r="D20" s="120">
        <v>793</v>
      </c>
      <c r="E20" s="19"/>
      <c r="F20" s="64" t="s">
        <v>15</v>
      </c>
      <c r="G20" s="123">
        <v>1337</v>
      </c>
      <c r="H20" s="123">
        <v>1065188.1945524926</v>
      </c>
      <c r="I20" s="124">
        <v>977</v>
      </c>
      <c r="K20" s="10" t="s">
        <v>15</v>
      </c>
      <c r="L20" s="127">
        <v>-0.19296933433059082</v>
      </c>
      <c r="M20" s="127">
        <v>-0.13418437726165477</v>
      </c>
      <c r="N20" s="129">
        <v>-0.18833162743091092</v>
      </c>
    </row>
    <row r="21" spans="1:18" ht="13.5" thickBot="1" x14ac:dyDescent="0.25">
      <c r="A21" s="38" t="s">
        <v>16</v>
      </c>
      <c r="B21" s="121">
        <v>15478</v>
      </c>
      <c r="C21" s="121">
        <v>16610176.491218513</v>
      </c>
      <c r="D21" s="122">
        <v>10339</v>
      </c>
      <c r="E21" s="19"/>
      <c r="F21" s="65" t="s">
        <v>16</v>
      </c>
      <c r="G21" s="125">
        <v>15803</v>
      </c>
      <c r="H21" s="125">
        <v>17489522.464703836</v>
      </c>
      <c r="I21" s="126">
        <v>10651</v>
      </c>
      <c r="K21" s="11" t="s">
        <v>16</v>
      </c>
      <c r="L21" s="128">
        <v>-2.0565715370499227E-2</v>
      </c>
      <c r="M21" s="128">
        <v>-5.0278443866032307E-2</v>
      </c>
      <c r="N21" s="130">
        <v>-2.9293024129189771E-2</v>
      </c>
    </row>
    <row r="22" spans="1:18" ht="13.5" thickBot="1" x14ac:dyDescent="0.25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 x14ac:dyDescent="0.25">
      <c r="A23" s="83" t="s">
        <v>17</v>
      </c>
      <c r="B23" s="78">
        <v>5752</v>
      </c>
      <c r="C23" s="78">
        <v>7048572.4411079679</v>
      </c>
      <c r="D23" s="78">
        <v>3538</v>
      </c>
      <c r="E23" s="19"/>
      <c r="F23" s="50" t="s">
        <v>17</v>
      </c>
      <c r="G23" s="48">
        <v>5464</v>
      </c>
      <c r="H23" s="48">
        <v>6756407.5455502039</v>
      </c>
      <c r="I23" s="51">
        <v>3487</v>
      </c>
      <c r="K23" s="94" t="s">
        <v>17</v>
      </c>
      <c r="L23" s="92">
        <v>5.2708638360175586E-2</v>
      </c>
      <c r="M23" s="92">
        <v>4.3242639463065613E-2</v>
      </c>
      <c r="N23" s="92">
        <v>1.4625752796099789E-2</v>
      </c>
      <c r="O23" s="5"/>
      <c r="P23" s="5"/>
      <c r="Q23" s="5"/>
      <c r="R23" s="5"/>
    </row>
    <row r="24" spans="1:18" ht="13.5" thickBot="1" x14ac:dyDescent="0.25">
      <c r="A24" s="84" t="s">
        <v>18</v>
      </c>
      <c r="B24" s="32">
        <v>5752</v>
      </c>
      <c r="C24" s="32">
        <v>7048572.4411079679</v>
      </c>
      <c r="D24" s="33">
        <v>3538</v>
      </c>
      <c r="E24" s="19"/>
      <c r="F24" s="67" t="s">
        <v>18</v>
      </c>
      <c r="G24" s="57">
        <v>5464</v>
      </c>
      <c r="H24" s="57">
        <v>6756407.5455502039</v>
      </c>
      <c r="I24" s="58">
        <v>3487</v>
      </c>
      <c r="K24" s="12" t="s">
        <v>18</v>
      </c>
      <c r="L24" s="97">
        <v>5.2708638360175586E-2</v>
      </c>
      <c r="M24" s="97">
        <v>4.3242639463065613E-2</v>
      </c>
      <c r="N24" s="98">
        <v>1.4625752796099789E-2</v>
      </c>
    </row>
    <row r="25" spans="1:18" ht="13.5" thickBot="1" x14ac:dyDescent="0.25">
      <c r="B25" s="35"/>
      <c r="C25" s="35"/>
      <c r="D25" s="35"/>
      <c r="E25" s="19"/>
      <c r="F25" s="59"/>
      <c r="G25" s="66"/>
      <c r="H25" s="66"/>
      <c r="I25" s="66"/>
      <c r="L25" s="93" t="e">
        <v>#DIV/0!</v>
      </c>
      <c r="M25" s="93" t="e">
        <v>#DIV/0!</v>
      </c>
      <c r="N25" s="93" t="e">
        <v>#DIV/0!</v>
      </c>
    </row>
    <row r="26" spans="1:18" ht="13.5" thickBot="1" x14ac:dyDescent="0.25">
      <c r="A26" s="77" t="s">
        <v>19</v>
      </c>
      <c r="B26" s="78">
        <v>3500</v>
      </c>
      <c r="C26" s="78">
        <v>1804250.1921506587</v>
      </c>
      <c r="D26" s="78">
        <v>3039</v>
      </c>
      <c r="E26" s="19"/>
      <c r="F26" s="47" t="s">
        <v>19</v>
      </c>
      <c r="G26" s="48">
        <v>3878</v>
      </c>
      <c r="H26" s="48">
        <v>2109313.3347118176</v>
      </c>
      <c r="I26" s="51">
        <v>3223</v>
      </c>
      <c r="K26" s="91" t="s">
        <v>19</v>
      </c>
      <c r="L26" s="92">
        <v>-9.7472924187725685E-2</v>
      </c>
      <c r="M26" s="92">
        <v>-0.14462675484997956</v>
      </c>
      <c r="N26" s="92">
        <v>-5.708966801116977E-2</v>
      </c>
      <c r="O26" s="5"/>
      <c r="P26" s="5"/>
      <c r="Q26" s="5"/>
      <c r="R26" s="5"/>
    </row>
    <row r="27" spans="1:18" ht="13.5" thickBot="1" x14ac:dyDescent="0.25">
      <c r="A27" s="85" t="s">
        <v>20</v>
      </c>
      <c r="B27" s="32">
        <v>3500</v>
      </c>
      <c r="C27" s="32">
        <v>1804250.1921506587</v>
      </c>
      <c r="D27" s="33">
        <v>3039</v>
      </c>
      <c r="E27" s="19"/>
      <c r="F27" s="68" t="s">
        <v>20</v>
      </c>
      <c r="G27" s="57">
        <v>3878</v>
      </c>
      <c r="H27" s="57">
        <v>2109313.3347118176</v>
      </c>
      <c r="I27" s="58">
        <v>3223</v>
      </c>
      <c r="K27" s="13" t="s">
        <v>20</v>
      </c>
      <c r="L27" s="97">
        <v>-9.7472924187725685E-2</v>
      </c>
      <c r="M27" s="97">
        <v>-0.14462675484997956</v>
      </c>
      <c r="N27" s="98">
        <v>-5.708966801116977E-2</v>
      </c>
    </row>
    <row r="28" spans="1:18" ht="13.5" thickBot="1" x14ac:dyDescent="0.25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 x14ac:dyDescent="0.25">
      <c r="A29" s="77" t="s">
        <v>21</v>
      </c>
      <c r="B29" s="78">
        <v>15362</v>
      </c>
      <c r="C29" s="78">
        <v>8901814.1752318107</v>
      </c>
      <c r="D29" s="78">
        <v>11888</v>
      </c>
      <c r="E29" s="19"/>
      <c r="F29" s="47" t="s">
        <v>21</v>
      </c>
      <c r="G29" s="48">
        <v>15642</v>
      </c>
      <c r="H29" s="48">
        <v>8697478.1467665415</v>
      </c>
      <c r="I29" s="51">
        <v>12253</v>
      </c>
      <c r="K29" s="91" t="s">
        <v>21</v>
      </c>
      <c r="L29" s="92">
        <v>-1.7900524229638171E-2</v>
      </c>
      <c r="M29" s="92">
        <v>2.3493709902707272E-2</v>
      </c>
      <c r="N29" s="92">
        <v>-2.9788623194319741E-2</v>
      </c>
      <c r="O29" s="5"/>
      <c r="P29" s="5"/>
      <c r="Q29" s="5"/>
      <c r="R29" s="5"/>
    </row>
    <row r="30" spans="1:18" ht="13.5" thickBot="1" x14ac:dyDescent="0.25">
      <c r="A30" s="86" t="s">
        <v>22</v>
      </c>
      <c r="B30" s="28">
        <v>6696</v>
      </c>
      <c r="C30" s="28">
        <v>4410040.7406904008</v>
      </c>
      <c r="D30" s="29">
        <v>4999</v>
      </c>
      <c r="E30" s="19"/>
      <c r="F30" s="69" t="s">
        <v>22</v>
      </c>
      <c r="G30" s="53">
        <v>7121</v>
      </c>
      <c r="H30" s="53">
        <v>4288079.5716352789</v>
      </c>
      <c r="I30" s="54">
        <v>5576</v>
      </c>
      <c r="K30" s="14" t="s">
        <v>22</v>
      </c>
      <c r="L30" s="95">
        <v>-5.9682628844263452E-2</v>
      </c>
      <c r="M30" s="95">
        <v>2.8441909021900802E-2</v>
      </c>
      <c r="N30" s="96">
        <v>-0.10347919655667148</v>
      </c>
    </row>
    <row r="31" spans="1:18" ht="13.5" thickBot="1" x14ac:dyDescent="0.25">
      <c r="A31" s="87" t="s">
        <v>23</v>
      </c>
      <c r="B31" s="32">
        <v>8666</v>
      </c>
      <c r="C31" s="32">
        <v>4491773.4345414108</v>
      </c>
      <c r="D31" s="33">
        <v>6889</v>
      </c>
      <c r="E31" s="19"/>
      <c r="F31" s="69" t="s">
        <v>23</v>
      </c>
      <c r="G31" s="70">
        <v>8521</v>
      </c>
      <c r="H31" s="70">
        <v>4409398.5751312627</v>
      </c>
      <c r="I31" s="71">
        <v>6677</v>
      </c>
      <c r="K31" s="15" t="s">
        <v>23</v>
      </c>
      <c r="L31" s="97">
        <v>1.7016782067832414E-2</v>
      </c>
      <c r="M31" s="97">
        <v>1.8681654199903086E-2</v>
      </c>
      <c r="N31" s="98">
        <v>3.1750786281264043E-2</v>
      </c>
    </row>
    <row r="32" spans="1:18" ht="13.5" thickBot="1" x14ac:dyDescent="0.25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 x14ac:dyDescent="0.25">
      <c r="A33" s="83" t="s">
        <v>24</v>
      </c>
      <c r="B33" s="78">
        <v>9080</v>
      </c>
      <c r="C33" s="78">
        <v>8968907.3841480538</v>
      </c>
      <c r="D33" s="78">
        <v>6059</v>
      </c>
      <c r="E33" s="19"/>
      <c r="F33" s="50" t="s">
        <v>24</v>
      </c>
      <c r="G33" s="48">
        <v>8770</v>
      </c>
      <c r="H33" s="48">
        <v>7536377.4619838111</v>
      </c>
      <c r="I33" s="51">
        <v>6098</v>
      </c>
      <c r="K33" s="94" t="s">
        <v>24</v>
      </c>
      <c r="L33" s="92">
        <v>3.5347776510832318E-2</v>
      </c>
      <c r="M33" s="92">
        <v>0.19008202938221141</v>
      </c>
      <c r="N33" s="92">
        <v>-6.3955395211544586E-3</v>
      </c>
      <c r="O33" s="5"/>
      <c r="P33" s="5"/>
      <c r="Q33" s="5"/>
      <c r="R33" s="5"/>
    </row>
    <row r="34" spans="1:18" ht="13.5" thickBot="1" x14ac:dyDescent="0.25">
      <c r="A34" s="84" t="s">
        <v>25</v>
      </c>
      <c r="B34" s="32">
        <v>9080</v>
      </c>
      <c r="C34" s="32">
        <v>8968907.3841480538</v>
      </c>
      <c r="D34" s="33">
        <v>6059</v>
      </c>
      <c r="E34" s="19"/>
      <c r="F34" s="67" t="s">
        <v>25</v>
      </c>
      <c r="G34" s="57">
        <v>8770</v>
      </c>
      <c r="H34" s="57">
        <v>7536377.4619838111</v>
      </c>
      <c r="I34" s="58">
        <v>6098</v>
      </c>
      <c r="K34" s="12" t="s">
        <v>25</v>
      </c>
      <c r="L34" s="97">
        <v>3.5347776510832318E-2</v>
      </c>
      <c r="M34" s="97">
        <v>0.19008202938221141</v>
      </c>
      <c r="N34" s="98">
        <v>-6.3955395211544586E-3</v>
      </c>
    </row>
    <row r="35" spans="1:18" ht="13.5" thickBot="1" x14ac:dyDescent="0.25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 x14ac:dyDescent="0.25">
      <c r="A36" s="77" t="s">
        <v>26</v>
      </c>
      <c r="B36" s="78">
        <v>15975</v>
      </c>
      <c r="C36" s="78">
        <v>16120824.402960246</v>
      </c>
      <c r="D36" s="78">
        <v>10243</v>
      </c>
      <c r="E36" s="19"/>
      <c r="F36" s="47" t="s">
        <v>26</v>
      </c>
      <c r="G36" s="48">
        <v>14454</v>
      </c>
      <c r="H36" s="48">
        <v>14295034.994445359</v>
      </c>
      <c r="I36" s="51">
        <v>10019</v>
      </c>
      <c r="K36" s="91" t="s">
        <v>26</v>
      </c>
      <c r="L36" s="92">
        <v>0.10523038605230384</v>
      </c>
      <c r="M36" s="92">
        <v>0.12772192647477509</v>
      </c>
      <c r="N36" s="107">
        <v>2.235752071064967E-2</v>
      </c>
    </row>
    <row r="37" spans="1:18" ht="13.5" thickBot="1" x14ac:dyDescent="0.25">
      <c r="A37" s="36" t="s">
        <v>27</v>
      </c>
      <c r="B37" s="32">
        <v>1835</v>
      </c>
      <c r="C37" s="32">
        <v>1671900.3494794038</v>
      </c>
      <c r="D37" s="32">
        <v>1247</v>
      </c>
      <c r="E37" s="19"/>
      <c r="F37" s="69" t="s">
        <v>27</v>
      </c>
      <c r="G37" s="105">
        <v>1786</v>
      </c>
      <c r="H37" s="105">
        <v>1754989.7800422516</v>
      </c>
      <c r="I37" s="105">
        <v>1265</v>
      </c>
      <c r="K37" s="9" t="s">
        <v>27</v>
      </c>
      <c r="L37" s="95">
        <v>2.7435610302351643E-2</v>
      </c>
      <c r="M37" s="95">
        <v>-4.7344680583181198E-2</v>
      </c>
      <c r="N37" s="96">
        <v>-1.4229249011857736E-2</v>
      </c>
    </row>
    <row r="38" spans="1:18" ht="13.5" thickBot="1" x14ac:dyDescent="0.25">
      <c r="A38" s="37" t="s">
        <v>28</v>
      </c>
      <c r="B38" s="32">
        <v>1332</v>
      </c>
      <c r="C38" s="32">
        <v>1495917.5675925051</v>
      </c>
      <c r="D38" s="32">
        <v>538</v>
      </c>
      <c r="E38" s="19"/>
      <c r="F38" s="64" t="s">
        <v>28</v>
      </c>
      <c r="G38" s="105">
        <v>1188</v>
      </c>
      <c r="H38" s="105">
        <v>1651149.4205563017</v>
      </c>
      <c r="I38" s="105">
        <v>409</v>
      </c>
      <c r="K38" s="10" t="s">
        <v>28</v>
      </c>
      <c r="L38" s="106">
        <v>0.1212121212121211</v>
      </c>
      <c r="M38" s="106">
        <v>-9.401441870203131E-2</v>
      </c>
      <c r="N38" s="108">
        <v>0.31540342298288504</v>
      </c>
    </row>
    <row r="39" spans="1:18" ht="13.5" thickBot="1" x14ac:dyDescent="0.25">
      <c r="A39" s="37" t="s">
        <v>29</v>
      </c>
      <c r="B39" s="32">
        <v>1085</v>
      </c>
      <c r="C39" s="32">
        <v>1289131.3799198533</v>
      </c>
      <c r="D39" s="32">
        <v>716</v>
      </c>
      <c r="E39" s="19"/>
      <c r="F39" s="64" t="s">
        <v>29</v>
      </c>
      <c r="G39" s="105">
        <v>839</v>
      </c>
      <c r="H39" s="105">
        <v>1107100.7193390653</v>
      </c>
      <c r="I39" s="105">
        <v>539</v>
      </c>
      <c r="K39" s="10" t="s">
        <v>29</v>
      </c>
      <c r="L39" s="106">
        <v>0.29320619785458879</v>
      </c>
      <c r="M39" s="106">
        <v>0.16442104805916813</v>
      </c>
      <c r="N39" s="108">
        <v>0.3283858998144713</v>
      </c>
    </row>
    <row r="40" spans="1:18" ht="13.5" thickBot="1" x14ac:dyDescent="0.25">
      <c r="A40" s="37" t="s">
        <v>30</v>
      </c>
      <c r="B40" s="32">
        <v>8087</v>
      </c>
      <c r="C40" s="32">
        <v>8030674.6466943901</v>
      </c>
      <c r="D40" s="32">
        <v>5127</v>
      </c>
      <c r="E40" s="19"/>
      <c r="F40" s="64" t="s">
        <v>30</v>
      </c>
      <c r="G40" s="105">
        <v>7292</v>
      </c>
      <c r="H40" s="105">
        <v>6854827.5131926304</v>
      </c>
      <c r="I40" s="105">
        <v>5346</v>
      </c>
      <c r="K40" s="10" t="s">
        <v>30</v>
      </c>
      <c r="L40" s="106">
        <v>0.10902358749314311</v>
      </c>
      <c r="M40" s="106">
        <v>0.17153562671544309</v>
      </c>
      <c r="N40" s="108">
        <v>-4.0965207631874279E-2</v>
      </c>
    </row>
    <row r="41" spans="1:18" ht="13.5" thickBot="1" x14ac:dyDescent="0.25">
      <c r="A41" s="38" t="s">
        <v>31</v>
      </c>
      <c r="B41" s="32">
        <v>3636</v>
      </c>
      <c r="C41" s="32">
        <v>3633200.459274095</v>
      </c>
      <c r="D41" s="32">
        <v>2615</v>
      </c>
      <c r="E41" s="19"/>
      <c r="F41" s="65" t="s">
        <v>31</v>
      </c>
      <c r="G41" s="105">
        <v>3349</v>
      </c>
      <c r="H41" s="105">
        <v>2926967.5613151095</v>
      </c>
      <c r="I41" s="105">
        <v>2460</v>
      </c>
      <c r="K41" s="11" t="s">
        <v>31</v>
      </c>
      <c r="L41" s="111">
        <v>8.5697223051657279E-2</v>
      </c>
      <c r="M41" s="111">
        <v>0.24128483939933698</v>
      </c>
      <c r="N41" s="112">
        <v>6.3008130081300795E-2</v>
      </c>
    </row>
    <row r="42" spans="1:18" ht="13.5" thickBot="1" x14ac:dyDescent="0.25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 x14ac:dyDescent="0.25">
      <c r="A43" s="77" t="s">
        <v>32</v>
      </c>
      <c r="B43" s="78">
        <v>24847</v>
      </c>
      <c r="C43" s="78">
        <v>24738948.572945196</v>
      </c>
      <c r="D43" s="78">
        <v>17820</v>
      </c>
      <c r="E43" s="19"/>
      <c r="F43" s="47" t="s">
        <v>32</v>
      </c>
      <c r="G43" s="48">
        <v>22575</v>
      </c>
      <c r="H43" s="48">
        <v>22758728.844363023</v>
      </c>
      <c r="I43" s="51">
        <v>16353</v>
      </c>
      <c r="K43" s="91" t="s">
        <v>32</v>
      </c>
      <c r="L43" s="92">
        <v>0.10064230343300107</v>
      </c>
      <c r="M43" s="92">
        <v>8.7009241250863845E-2</v>
      </c>
      <c r="N43" s="92">
        <v>8.9708310401761082E-2</v>
      </c>
    </row>
    <row r="44" spans="1:18" ht="13.5" thickBot="1" x14ac:dyDescent="0.25">
      <c r="A44" s="36" t="s">
        <v>33</v>
      </c>
      <c r="B44" s="119">
        <v>1154</v>
      </c>
      <c r="C44" s="119">
        <v>824434.804</v>
      </c>
      <c r="D44" s="120">
        <v>936</v>
      </c>
      <c r="E44" s="132"/>
      <c r="F44" s="133" t="s">
        <v>33</v>
      </c>
      <c r="G44" s="123">
        <v>1078</v>
      </c>
      <c r="H44" s="123">
        <v>827576.22078234935</v>
      </c>
      <c r="I44" s="124">
        <v>841</v>
      </c>
      <c r="J44" s="134"/>
      <c r="K44" s="135" t="s">
        <v>33</v>
      </c>
      <c r="L44" s="140">
        <v>7.0500927643784683E-2</v>
      </c>
      <c r="M44" s="140">
        <v>-3.7959244157349525E-3</v>
      </c>
      <c r="N44" s="141">
        <v>0.11296076099881103</v>
      </c>
    </row>
    <row r="45" spans="1:18" ht="13.5" thickBot="1" x14ac:dyDescent="0.25">
      <c r="A45" s="37" t="s">
        <v>34</v>
      </c>
      <c r="B45" s="119">
        <v>3971</v>
      </c>
      <c r="C45" s="119">
        <v>4753060.2930758297</v>
      </c>
      <c r="D45" s="120">
        <v>2708</v>
      </c>
      <c r="E45" s="132"/>
      <c r="F45" s="136" t="s">
        <v>34</v>
      </c>
      <c r="G45" s="123">
        <v>3711</v>
      </c>
      <c r="H45" s="123">
        <v>4507939.4822768997</v>
      </c>
      <c r="I45" s="124">
        <v>2478</v>
      </c>
      <c r="J45" s="134"/>
      <c r="K45" s="137" t="s">
        <v>34</v>
      </c>
      <c r="L45" s="127">
        <v>7.0061977903530082E-2</v>
      </c>
      <c r="M45" s="127">
        <v>5.4375355251025326E-2</v>
      </c>
      <c r="N45" s="129">
        <v>9.281678773204205E-2</v>
      </c>
    </row>
    <row r="46" spans="1:18" ht="13.5" thickBot="1" x14ac:dyDescent="0.25">
      <c r="A46" s="37" t="s">
        <v>35</v>
      </c>
      <c r="B46" s="119">
        <v>1206</v>
      </c>
      <c r="C46" s="119">
        <v>917743.41995139606</v>
      </c>
      <c r="D46" s="120">
        <v>859</v>
      </c>
      <c r="E46" s="132"/>
      <c r="F46" s="136" t="s">
        <v>35</v>
      </c>
      <c r="G46" s="123">
        <v>1254</v>
      </c>
      <c r="H46" s="123">
        <v>1110191.8359262131</v>
      </c>
      <c r="I46" s="124">
        <v>1069</v>
      </c>
      <c r="J46" s="134"/>
      <c r="K46" s="137" t="s">
        <v>35</v>
      </c>
      <c r="L46" s="127">
        <v>-3.8277511961722466E-2</v>
      </c>
      <c r="M46" s="127">
        <v>-0.1733469926071477</v>
      </c>
      <c r="N46" s="129">
        <v>-0.19644527595883998</v>
      </c>
    </row>
    <row r="47" spans="1:18" ht="13.5" thickBot="1" x14ac:dyDescent="0.25">
      <c r="A47" s="37" t="s">
        <v>36</v>
      </c>
      <c r="B47" s="119">
        <v>5722</v>
      </c>
      <c r="C47" s="119">
        <v>5839622.2225943226</v>
      </c>
      <c r="D47" s="120">
        <v>4471</v>
      </c>
      <c r="E47" s="132"/>
      <c r="F47" s="136" t="s">
        <v>36</v>
      </c>
      <c r="G47" s="123">
        <v>4639</v>
      </c>
      <c r="H47" s="123">
        <v>4735308.1044288473</v>
      </c>
      <c r="I47" s="124">
        <v>3652</v>
      </c>
      <c r="J47" s="134"/>
      <c r="K47" s="137" t="s">
        <v>36</v>
      </c>
      <c r="L47" s="127">
        <v>0.23345548609614131</v>
      </c>
      <c r="M47" s="127">
        <v>0.23320850382103542</v>
      </c>
      <c r="N47" s="129">
        <v>0.22426067907995617</v>
      </c>
    </row>
    <row r="48" spans="1:18" ht="13.5" thickBot="1" x14ac:dyDescent="0.25">
      <c r="A48" s="37" t="s">
        <v>37</v>
      </c>
      <c r="B48" s="119">
        <v>1711</v>
      </c>
      <c r="C48" s="119">
        <v>1620747.1205587578</v>
      </c>
      <c r="D48" s="120">
        <v>1060</v>
      </c>
      <c r="E48" s="132"/>
      <c r="F48" s="136" t="s">
        <v>37</v>
      </c>
      <c r="G48" s="123">
        <v>1878</v>
      </c>
      <c r="H48" s="123">
        <v>1848313.8306268719</v>
      </c>
      <c r="I48" s="124">
        <v>1268</v>
      </c>
      <c r="J48" s="134"/>
      <c r="K48" s="137" t="s">
        <v>37</v>
      </c>
      <c r="L48" s="127">
        <v>-8.8924387646432401E-2</v>
      </c>
      <c r="M48" s="127">
        <v>-0.12312125045936206</v>
      </c>
      <c r="N48" s="129">
        <v>-0.16403785488958988</v>
      </c>
    </row>
    <row r="49" spans="1:20" ht="13.5" thickBot="1" x14ac:dyDescent="0.25">
      <c r="A49" s="37" t="s">
        <v>38</v>
      </c>
      <c r="B49" s="119">
        <v>2700</v>
      </c>
      <c r="C49" s="119">
        <v>2223982.009379718</v>
      </c>
      <c r="D49" s="120">
        <v>2160</v>
      </c>
      <c r="E49" s="132"/>
      <c r="F49" s="136" t="s">
        <v>38</v>
      </c>
      <c r="G49" s="123">
        <v>2459</v>
      </c>
      <c r="H49" s="123">
        <v>2385194.5720723229</v>
      </c>
      <c r="I49" s="124">
        <v>1728</v>
      </c>
      <c r="J49" s="134"/>
      <c r="K49" s="137" t="s">
        <v>38</v>
      </c>
      <c r="L49" s="127">
        <v>9.8007320048800306E-2</v>
      </c>
      <c r="M49" s="127">
        <v>-6.7588851903406355E-2</v>
      </c>
      <c r="N49" s="129">
        <v>0.25</v>
      </c>
    </row>
    <row r="50" spans="1:20" ht="13.5" thickBot="1" x14ac:dyDescent="0.25">
      <c r="A50" s="37" t="s">
        <v>39</v>
      </c>
      <c r="B50" s="119">
        <v>633</v>
      </c>
      <c r="C50" s="119">
        <v>1156475.1007882121</v>
      </c>
      <c r="D50" s="120">
        <v>369</v>
      </c>
      <c r="E50" s="132"/>
      <c r="F50" s="136" t="s">
        <v>39</v>
      </c>
      <c r="G50" s="123">
        <v>729</v>
      </c>
      <c r="H50" s="123">
        <v>944821.71689400822</v>
      </c>
      <c r="I50" s="124">
        <v>432</v>
      </c>
      <c r="J50" s="134"/>
      <c r="K50" s="137" t="s">
        <v>39</v>
      </c>
      <c r="L50" s="127">
        <v>-0.13168724279835387</v>
      </c>
      <c r="M50" s="127">
        <v>0.22401409716744225</v>
      </c>
      <c r="N50" s="129">
        <v>-0.14583333333333337</v>
      </c>
    </row>
    <row r="51" spans="1:20" ht="13.5" thickBot="1" x14ac:dyDescent="0.25">
      <c r="A51" s="37" t="s">
        <v>40</v>
      </c>
      <c r="B51" s="119">
        <v>6565</v>
      </c>
      <c r="C51" s="119">
        <v>6369472.8825969622</v>
      </c>
      <c r="D51" s="120">
        <v>4373</v>
      </c>
      <c r="E51" s="132"/>
      <c r="F51" s="136" t="s">
        <v>40</v>
      </c>
      <c r="G51" s="123">
        <v>5777</v>
      </c>
      <c r="H51" s="123">
        <v>5554840.9786806423</v>
      </c>
      <c r="I51" s="124">
        <v>4029</v>
      </c>
      <c r="J51" s="134"/>
      <c r="K51" s="137" t="s">
        <v>40</v>
      </c>
      <c r="L51" s="127">
        <v>0.13640297732387041</v>
      </c>
      <c r="M51" s="127">
        <v>0.14665260572586303</v>
      </c>
      <c r="N51" s="129">
        <v>8.5380987838173272E-2</v>
      </c>
    </row>
    <row r="52" spans="1:20" ht="13.5" thickBot="1" x14ac:dyDescent="0.25">
      <c r="A52" s="38" t="s">
        <v>41</v>
      </c>
      <c r="B52" s="121">
        <v>1185</v>
      </c>
      <c r="C52" s="121">
        <v>1033410.72</v>
      </c>
      <c r="D52" s="122">
        <v>884</v>
      </c>
      <c r="E52" s="132"/>
      <c r="F52" s="138" t="s">
        <v>41</v>
      </c>
      <c r="G52" s="125">
        <v>1050</v>
      </c>
      <c r="H52" s="125">
        <v>844542.10267486633</v>
      </c>
      <c r="I52" s="126">
        <v>856</v>
      </c>
      <c r="J52" s="134"/>
      <c r="K52" s="139" t="s">
        <v>41</v>
      </c>
      <c r="L52" s="128">
        <v>0.12857142857142856</v>
      </c>
      <c r="M52" s="128">
        <v>0.22363434188413067</v>
      </c>
      <c r="N52" s="130">
        <v>3.2710280373831724E-2</v>
      </c>
    </row>
    <row r="53" spans="1:20" ht="13.5" thickBot="1" x14ac:dyDescent="0.25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 x14ac:dyDescent="0.25">
      <c r="A54" s="77" t="s">
        <v>42</v>
      </c>
      <c r="B54" s="78">
        <v>78961</v>
      </c>
      <c r="C54" s="78">
        <v>97380877.106744379</v>
      </c>
      <c r="D54" s="78">
        <v>49135</v>
      </c>
      <c r="E54" s="19"/>
      <c r="F54" s="47" t="s">
        <v>42</v>
      </c>
      <c r="G54" s="48">
        <v>72386</v>
      </c>
      <c r="H54" s="48">
        <v>91074012.093882173</v>
      </c>
      <c r="I54" s="51">
        <v>43617</v>
      </c>
      <c r="K54" s="91" t="s">
        <v>42</v>
      </c>
      <c r="L54" s="92">
        <v>9.0832481419058864E-2</v>
      </c>
      <c r="M54" s="92">
        <v>6.9249886634629387E-2</v>
      </c>
      <c r="N54" s="92">
        <v>0.12651030561478316</v>
      </c>
      <c r="O54" s="5"/>
      <c r="P54" s="5"/>
      <c r="Q54" s="5"/>
      <c r="R54" s="5"/>
      <c r="S54" s="5"/>
      <c r="T54" s="5"/>
    </row>
    <row r="55" spans="1:20" ht="13.5" thickBot="1" x14ac:dyDescent="0.25">
      <c r="A55" s="36" t="s">
        <v>43</v>
      </c>
      <c r="B55" s="28">
        <v>63723</v>
      </c>
      <c r="C55" s="28">
        <v>78915531.104723915</v>
      </c>
      <c r="D55" s="29">
        <v>39567</v>
      </c>
      <c r="E55" s="19"/>
      <c r="F55" s="69" t="s">
        <v>43</v>
      </c>
      <c r="G55" s="53">
        <v>57305</v>
      </c>
      <c r="H55" s="53">
        <v>73047678.418891951</v>
      </c>
      <c r="I55" s="54">
        <v>34942</v>
      </c>
      <c r="K55" s="9" t="s">
        <v>43</v>
      </c>
      <c r="L55" s="95">
        <v>0.11199720792251977</v>
      </c>
      <c r="M55" s="95">
        <v>8.0329078388812869E-2</v>
      </c>
      <c r="N55" s="96">
        <v>0.13236220021750333</v>
      </c>
      <c r="R55" s="5"/>
      <c r="S55" s="5"/>
      <c r="T55" s="5"/>
    </row>
    <row r="56" spans="1:20" ht="13.5" thickBot="1" x14ac:dyDescent="0.25">
      <c r="A56" s="37" t="s">
        <v>44</v>
      </c>
      <c r="B56" s="28">
        <v>3968</v>
      </c>
      <c r="C56" s="28">
        <v>4646065.5717096552</v>
      </c>
      <c r="D56" s="29">
        <v>2569</v>
      </c>
      <c r="E56" s="19"/>
      <c r="F56" s="64" t="s">
        <v>44</v>
      </c>
      <c r="G56" s="72">
        <v>3731</v>
      </c>
      <c r="H56" s="72">
        <v>4424273.6795366928</v>
      </c>
      <c r="I56" s="73">
        <v>2389</v>
      </c>
      <c r="K56" s="10" t="s">
        <v>44</v>
      </c>
      <c r="L56" s="95">
        <v>6.3521844009648998E-2</v>
      </c>
      <c r="M56" s="95">
        <v>5.0130689970379061E-2</v>
      </c>
      <c r="N56" s="96">
        <v>7.534533277521982E-2</v>
      </c>
      <c r="R56" s="5"/>
      <c r="S56" s="5"/>
      <c r="T56" s="5"/>
    </row>
    <row r="57" spans="1:20" ht="13.5" thickBot="1" x14ac:dyDescent="0.25">
      <c r="A57" s="37" t="s">
        <v>45</v>
      </c>
      <c r="B57" s="28">
        <v>2850</v>
      </c>
      <c r="C57" s="28">
        <v>3713122.0724470476</v>
      </c>
      <c r="D57" s="29">
        <v>1516</v>
      </c>
      <c r="E57" s="19"/>
      <c r="F57" s="64" t="s">
        <v>45</v>
      </c>
      <c r="G57" s="72">
        <v>3897</v>
      </c>
      <c r="H57" s="72">
        <v>4580045.9736356344</v>
      </c>
      <c r="I57" s="73">
        <v>1727</v>
      </c>
      <c r="K57" s="10" t="s">
        <v>45</v>
      </c>
      <c r="L57" s="95">
        <v>-0.26866820631254806</v>
      </c>
      <c r="M57" s="95">
        <v>-0.18928279457868058</v>
      </c>
      <c r="N57" s="96">
        <v>-0.12217718587145343</v>
      </c>
      <c r="R57" s="5"/>
      <c r="S57" s="5"/>
      <c r="T57" s="5"/>
    </row>
    <row r="58" spans="1:20" ht="13.5" thickBot="1" x14ac:dyDescent="0.25">
      <c r="A58" s="38" t="s">
        <v>46</v>
      </c>
      <c r="B58" s="32">
        <v>8420</v>
      </c>
      <c r="C58" s="32">
        <v>10106158.357863763</v>
      </c>
      <c r="D58" s="33">
        <v>5483</v>
      </c>
      <c r="E58" s="19"/>
      <c r="F58" s="65" t="s">
        <v>46</v>
      </c>
      <c r="G58" s="70">
        <v>7453</v>
      </c>
      <c r="H58" s="70">
        <v>9022014.0218179077</v>
      </c>
      <c r="I58" s="71">
        <v>4559</v>
      </c>
      <c r="K58" s="11" t="s">
        <v>46</v>
      </c>
      <c r="L58" s="97">
        <v>0.12974641084127203</v>
      </c>
      <c r="M58" s="97">
        <v>0.12016655410023458</v>
      </c>
      <c r="N58" s="98">
        <v>0.2026760254441764</v>
      </c>
    </row>
    <row r="59" spans="1:20" ht="13.5" thickBot="1" x14ac:dyDescent="0.25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 x14ac:dyDescent="0.25">
      <c r="A60" s="77" t="s">
        <v>47</v>
      </c>
      <c r="B60" s="78">
        <v>41986</v>
      </c>
      <c r="C60" s="78">
        <v>33807012.698064223</v>
      </c>
      <c r="D60" s="78">
        <v>31757</v>
      </c>
      <c r="E60" s="19"/>
      <c r="F60" s="47" t="s">
        <v>47</v>
      </c>
      <c r="G60" s="48">
        <v>39093</v>
      </c>
      <c r="H60" s="48">
        <v>30553818.262724474</v>
      </c>
      <c r="I60" s="51">
        <v>29547</v>
      </c>
      <c r="K60" s="91" t="s">
        <v>47</v>
      </c>
      <c r="L60" s="92">
        <v>7.4003018443199453E-2</v>
      </c>
      <c r="M60" s="92">
        <v>0.10647423531050548</v>
      </c>
      <c r="N60" s="92">
        <v>7.4796087589264593E-2</v>
      </c>
      <c r="O60" s="5"/>
      <c r="P60" s="5"/>
      <c r="Q60" s="5"/>
      <c r="R60" s="5"/>
    </row>
    <row r="61" spans="1:20" ht="13.5" thickBot="1" x14ac:dyDescent="0.25">
      <c r="A61" s="36" t="s">
        <v>48</v>
      </c>
      <c r="B61" s="28">
        <v>7229</v>
      </c>
      <c r="C61" s="28">
        <v>6473641.2521121204</v>
      </c>
      <c r="D61" s="29">
        <v>4923</v>
      </c>
      <c r="E61" s="19"/>
      <c r="F61" s="69" t="s">
        <v>48</v>
      </c>
      <c r="G61" s="53">
        <v>6775</v>
      </c>
      <c r="H61" s="53">
        <v>6098669.7854230152</v>
      </c>
      <c r="I61" s="54">
        <v>4286</v>
      </c>
      <c r="K61" s="9" t="s">
        <v>48</v>
      </c>
      <c r="L61" s="95">
        <v>6.7011070110701176E-2</v>
      </c>
      <c r="M61" s="95">
        <v>6.1484139965301665E-2</v>
      </c>
      <c r="N61" s="96">
        <v>0.14862342510499293</v>
      </c>
    </row>
    <row r="62" spans="1:20" ht="13.5" thickBot="1" x14ac:dyDescent="0.25">
      <c r="A62" s="37" t="s">
        <v>49</v>
      </c>
      <c r="B62" s="28">
        <v>3901</v>
      </c>
      <c r="C62" s="28">
        <v>5321082.0616424074</v>
      </c>
      <c r="D62" s="29">
        <v>2196</v>
      </c>
      <c r="E62" s="19"/>
      <c r="F62" s="64" t="s">
        <v>49</v>
      </c>
      <c r="G62" s="72">
        <v>4073</v>
      </c>
      <c r="H62" s="72">
        <v>5952368.4651142415</v>
      </c>
      <c r="I62" s="73">
        <v>2107</v>
      </c>
      <c r="K62" s="10" t="s">
        <v>49</v>
      </c>
      <c r="L62" s="95">
        <v>-4.2229315001227619E-2</v>
      </c>
      <c r="M62" s="95">
        <v>-0.10605633827470351</v>
      </c>
      <c r="N62" s="96">
        <v>4.2240151874703313E-2</v>
      </c>
    </row>
    <row r="63" spans="1:20" ht="13.5" thickBot="1" x14ac:dyDescent="0.25">
      <c r="A63" s="38" t="s">
        <v>50</v>
      </c>
      <c r="B63" s="32">
        <v>30856</v>
      </c>
      <c r="C63" s="32">
        <v>22012289.38430969</v>
      </c>
      <c r="D63" s="33">
        <v>24638</v>
      </c>
      <c r="E63" s="19"/>
      <c r="F63" s="65" t="s">
        <v>50</v>
      </c>
      <c r="G63" s="70">
        <v>28245</v>
      </c>
      <c r="H63" s="70">
        <v>18502780.012187216</v>
      </c>
      <c r="I63" s="71">
        <v>23154</v>
      </c>
      <c r="K63" s="11" t="s">
        <v>50</v>
      </c>
      <c r="L63" s="97">
        <v>9.2441140024783097E-2</v>
      </c>
      <c r="M63" s="97">
        <v>0.18967470670952502</v>
      </c>
      <c r="N63" s="98">
        <v>6.4092597391379513E-2</v>
      </c>
    </row>
    <row r="64" spans="1:20" ht="13.5" thickBot="1" x14ac:dyDescent="0.25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 x14ac:dyDescent="0.25">
      <c r="A65" s="77" t="s">
        <v>51</v>
      </c>
      <c r="B65" s="78">
        <v>2429</v>
      </c>
      <c r="C65" s="78">
        <v>2483650.974198428</v>
      </c>
      <c r="D65" s="78">
        <v>1374</v>
      </c>
      <c r="E65" s="19"/>
      <c r="F65" s="47" t="s">
        <v>51</v>
      </c>
      <c r="G65" s="48">
        <v>2698</v>
      </c>
      <c r="H65" s="48">
        <v>2496799.848028475</v>
      </c>
      <c r="I65" s="51">
        <v>1662</v>
      </c>
      <c r="K65" s="91" t="s">
        <v>51</v>
      </c>
      <c r="L65" s="92">
        <v>-9.9703484062268366E-2</v>
      </c>
      <c r="M65" s="92">
        <v>-5.2662907042507756E-3</v>
      </c>
      <c r="N65" s="92">
        <v>-0.1732851985559567</v>
      </c>
      <c r="O65" s="5"/>
      <c r="P65" s="5"/>
      <c r="Q65" s="5"/>
      <c r="R65" s="5"/>
    </row>
    <row r="66" spans="1:18" ht="13.5" thickBot="1" x14ac:dyDescent="0.25">
      <c r="A66" s="36" t="s">
        <v>52</v>
      </c>
      <c r="B66" s="28">
        <v>1436</v>
      </c>
      <c r="C66" s="28">
        <v>1537565.4535041049</v>
      </c>
      <c r="D66" s="29">
        <v>657</v>
      </c>
      <c r="E66" s="19"/>
      <c r="F66" s="69" t="s">
        <v>52</v>
      </c>
      <c r="G66" s="53">
        <v>1586</v>
      </c>
      <c r="H66" s="53">
        <v>1588610.9157372322</v>
      </c>
      <c r="I66" s="54">
        <v>848</v>
      </c>
      <c r="K66" s="9" t="s">
        <v>52</v>
      </c>
      <c r="L66" s="95">
        <v>-9.4577553593947039E-2</v>
      </c>
      <c r="M66" s="95">
        <v>-3.213213614954824E-2</v>
      </c>
      <c r="N66" s="96">
        <v>-0.22523584905660377</v>
      </c>
    </row>
    <row r="67" spans="1:18" ht="13.5" thickBot="1" x14ac:dyDescent="0.25">
      <c r="A67" s="38" t="s">
        <v>53</v>
      </c>
      <c r="B67" s="32">
        <v>993</v>
      </c>
      <c r="C67" s="32">
        <v>946085.520694323</v>
      </c>
      <c r="D67" s="33">
        <v>717</v>
      </c>
      <c r="E67" s="19"/>
      <c r="F67" s="65" t="s">
        <v>53</v>
      </c>
      <c r="G67" s="70">
        <v>1112</v>
      </c>
      <c r="H67" s="70">
        <v>908188.93229124264</v>
      </c>
      <c r="I67" s="71">
        <v>814</v>
      </c>
      <c r="K67" s="11" t="s">
        <v>53</v>
      </c>
      <c r="L67" s="97">
        <v>-0.10701438848920863</v>
      </c>
      <c r="M67" s="97">
        <v>4.1727648351177482E-2</v>
      </c>
      <c r="N67" s="98">
        <v>-0.11916461916461918</v>
      </c>
    </row>
    <row r="68" spans="1:18" ht="13.5" thickBot="1" x14ac:dyDescent="0.25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 x14ac:dyDescent="0.25">
      <c r="A69" s="77" t="s">
        <v>54</v>
      </c>
      <c r="B69" s="78">
        <v>21962</v>
      </c>
      <c r="C69" s="78">
        <v>20774084.696200967</v>
      </c>
      <c r="D69" s="78">
        <v>14380</v>
      </c>
      <c r="E69" s="19"/>
      <c r="F69" s="47" t="s">
        <v>54</v>
      </c>
      <c r="G69" s="48">
        <v>18806</v>
      </c>
      <c r="H69" s="48">
        <v>17365237.223485984</v>
      </c>
      <c r="I69" s="51">
        <v>11871</v>
      </c>
      <c r="K69" s="91" t="s">
        <v>54</v>
      </c>
      <c r="L69" s="92">
        <v>0.1678187812400298</v>
      </c>
      <c r="M69" s="92">
        <v>0.19630296026734473</v>
      </c>
      <c r="N69" s="92">
        <v>0.21135540392553276</v>
      </c>
      <c r="O69" s="5"/>
      <c r="P69" s="5"/>
      <c r="Q69" s="5"/>
      <c r="R69" s="5"/>
    </row>
    <row r="70" spans="1:18" ht="13.5" thickBot="1" x14ac:dyDescent="0.25">
      <c r="A70" s="36" t="s">
        <v>55</v>
      </c>
      <c r="B70" s="28">
        <v>8717</v>
      </c>
      <c r="C70" s="28">
        <v>6657697.9437664365</v>
      </c>
      <c r="D70" s="29">
        <v>6367</v>
      </c>
      <c r="E70" s="19"/>
      <c r="F70" s="69" t="s">
        <v>55</v>
      </c>
      <c r="G70" s="53">
        <v>8276</v>
      </c>
      <c r="H70" s="53">
        <v>6187911.3610621803</v>
      </c>
      <c r="I70" s="54">
        <v>5827</v>
      </c>
      <c r="K70" s="9" t="s">
        <v>55</v>
      </c>
      <c r="L70" s="95">
        <v>5.3286611889801883E-2</v>
      </c>
      <c r="M70" s="95">
        <v>7.5920056912970324E-2</v>
      </c>
      <c r="N70" s="96">
        <v>9.2672043933413439E-2</v>
      </c>
    </row>
    <row r="71" spans="1:18" ht="13.5" thickBot="1" x14ac:dyDescent="0.25">
      <c r="A71" s="37" t="s">
        <v>56</v>
      </c>
      <c r="B71" s="28">
        <v>1132</v>
      </c>
      <c r="C71" s="28">
        <v>1400382.3430056141</v>
      </c>
      <c r="D71" s="29">
        <v>565</v>
      </c>
      <c r="E71" s="19"/>
      <c r="F71" s="64" t="s">
        <v>56</v>
      </c>
      <c r="G71" s="72">
        <v>891</v>
      </c>
      <c r="H71" s="72">
        <v>915551.42392466532</v>
      </c>
      <c r="I71" s="73">
        <v>525</v>
      </c>
      <c r="K71" s="10" t="s">
        <v>56</v>
      </c>
      <c r="L71" s="95">
        <v>0.27048260381593714</v>
      </c>
      <c r="M71" s="95">
        <v>0.52955072365311762</v>
      </c>
      <c r="N71" s="96">
        <v>7.6190476190476142E-2</v>
      </c>
    </row>
    <row r="72" spans="1:18" ht="13.5" thickBot="1" x14ac:dyDescent="0.25">
      <c r="A72" s="37" t="s">
        <v>57</v>
      </c>
      <c r="B72" s="28">
        <v>1415</v>
      </c>
      <c r="C72" s="28">
        <v>1298073.7900906131</v>
      </c>
      <c r="D72" s="29">
        <v>919</v>
      </c>
      <c r="E72" s="19"/>
      <c r="F72" s="64" t="s">
        <v>57</v>
      </c>
      <c r="G72" s="72">
        <v>1175</v>
      </c>
      <c r="H72" s="72">
        <v>1084092.6137877987</v>
      </c>
      <c r="I72" s="73">
        <v>742</v>
      </c>
      <c r="K72" s="10" t="s">
        <v>57</v>
      </c>
      <c r="L72" s="95">
        <v>0.20425531914893624</v>
      </c>
      <c r="M72" s="95">
        <v>0.19738274533129441</v>
      </c>
      <c r="N72" s="96">
        <v>0.23854447439353099</v>
      </c>
    </row>
    <row r="73" spans="1:18" ht="13.5" thickBot="1" x14ac:dyDescent="0.25">
      <c r="A73" s="38" t="s">
        <v>58</v>
      </c>
      <c r="B73" s="32">
        <v>10698</v>
      </c>
      <c r="C73" s="32">
        <v>11417930.619338302</v>
      </c>
      <c r="D73" s="33">
        <v>6529</v>
      </c>
      <c r="E73" s="19"/>
      <c r="F73" s="65" t="s">
        <v>58</v>
      </c>
      <c r="G73" s="70">
        <v>8464</v>
      </c>
      <c r="H73" s="70">
        <v>9177681.8247113395</v>
      </c>
      <c r="I73" s="71">
        <v>4777</v>
      </c>
      <c r="K73" s="11" t="s">
        <v>58</v>
      </c>
      <c r="L73" s="97">
        <v>0.2639413988657846</v>
      </c>
      <c r="M73" s="97">
        <v>0.24409745700651642</v>
      </c>
      <c r="N73" s="98">
        <v>0.36675737910822681</v>
      </c>
    </row>
    <row r="74" spans="1:18" ht="13.5" thickBot="1" x14ac:dyDescent="0.25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 x14ac:dyDescent="0.25">
      <c r="A75" s="77" t="s">
        <v>59</v>
      </c>
      <c r="B75" s="78">
        <v>56395</v>
      </c>
      <c r="C75" s="78">
        <v>59591790.780240804</v>
      </c>
      <c r="D75" s="78">
        <v>37735</v>
      </c>
      <c r="E75" s="19"/>
      <c r="F75" s="47" t="s">
        <v>59</v>
      </c>
      <c r="G75" s="48">
        <v>50189</v>
      </c>
      <c r="H75" s="48">
        <v>55720758.656001166</v>
      </c>
      <c r="I75" s="51">
        <v>31721</v>
      </c>
      <c r="K75" s="91" t="s">
        <v>59</v>
      </c>
      <c r="L75" s="92">
        <v>0.1236525931977126</v>
      </c>
      <c r="M75" s="92">
        <v>6.9471992442492025E-2</v>
      </c>
      <c r="N75" s="92">
        <v>0.18959049210302314</v>
      </c>
      <c r="O75" s="5"/>
      <c r="P75" s="5"/>
      <c r="Q75" s="5"/>
      <c r="R75" s="5"/>
    </row>
    <row r="76" spans="1:18" ht="13.5" thickBot="1" x14ac:dyDescent="0.25">
      <c r="A76" s="85" t="s">
        <v>60</v>
      </c>
      <c r="B76" s="32">
        <v>56395</v>
      </c>
      <c r="C76" s="32">
        <v>59591790.780240804</v>
      </c>
      <c r="D76" s="33">
        <v>37735</v>
      </c>
      <c r="E76" s="19"/>
      <c r="F76" s="68" t="s">
        <v>60</v>
      </c>
      <c r="G76" s="57">
        <v>50189</v>
      </c>
      <c r="H76" s="57">
        <v>55720758.656001166</v>
      </c>
      <c r="I76" s="58">
        <v>31721</v>
      </c>
      <c r="K76" s="13" t="s">
        <v>60</v>
      </c>
      <c r="L76" s="97">
        <v>0.1236525931977126</v>
      </c>
      <c r="M76" s="97">
        <v>6.9471992442492025E-2</v>
      </c>
      <c r="N76" s="98">
        <v>0.18959049210302314</v>
      </c>
    </row>
    <row r="77" spans="1:18" ht="13.5" thickBot="1" x14ac:dyDescent="0.25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 x14ac:dyDescent="0.25">
      <c r="A78" s="77" t="s">
        <v>61</v>
      </c>
      <c r="B78" s="78">
        <v>25725</v>
      </c>
      <c r="C78" s="78">
        <v>26201341.024757504</v>
      </c>
      <c r="D78" s="78">
        <v>16638</v>
      </c>
      <c r="E78" s="19"/>
      <c r="F78" s="47" t="s">
        <v>61</v>
      </c>
      <c r="G78" s="48">
        <v>21931</v>
      </c>
      <c r="H78" s="48">
        <v>25893473.2220162</v>
      </c>
      <c r="I78" s="51">
        <v>12646</v>
      </c>
      <c r="K78" s="91" t="s">
        <v>61</v>
      </c>
      <c r="L78" s="92">
        <v>0.17299712735397388</v>
      </c>
      <c r="M78" s="92">
        <v>1.188978396608209E-2</v>
      </c>
      <c r="N78" s="92">
        <v>0.31567294006009816</v>
      </c>
      <c r="O78" s="5"/>
      <c r="P78" s="5"/>
      <c r="Q78" s="5"/>
      <c r="R78" s="5"/>
    </row>
    <row r="79" spans="1:18" ht="13.5" thickBot="1" x14ac:dyDescent="0.25">
      <c r="A79" s="85" t="s">
        <v>62</v>
      </c>
      <c r="B79" s="32">
        <v>25725</v>
      </c>
      <c r="C79" s="32">
        <v>26201341.024757504</v>
      </c>
      <c r="D79" s="33">
        <v>16638</v>
      </c>
      <c r="E79" s="19"/>
      <c r="F79" s="68" t="s">
        <v>62</v>
      </c>
      <c r="G79" s="57">
        <v>21931</v>
      </c>
      <c r="H79" s="57">
        <v>25893473.2220162</v>
      </c>
      <c r="I79" s="58">
        <v>12646</v>
      </c>
      <c r="K79" s="13" t="s">
        <v>62</v>
      </c>
      <c r="L79" s="97">
        <v>0.17299712735397388</v>
      </c>
      <c r="M79" s="97">
        <v>1.188978396608209E-2</v>
      </c>
      <c r="N79" s="98">
        <v>0.31567294006009816</v>
      </c>
    </row>
    <row r="80" spans="1:18" ht="13.5" thickBot="1" x14ac:dyDescent="0.25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 x14ac:dyDescent="0.25">
      <c r="A81" s="77" t="s">
        <v>63</v>
      </c>
      <c r="B81" s="78">
        <v>10616</v>
      </c>
      <c r="C81" s="78">
        <v>12200461.226339031</v>
      </c>
      <c r="D81" s="78">
        <v>6878</v>
      </c>
      <c r="E81" s="19"/>
      <c r="F81" s="47" t="s">
        <v>63</v>
      </c>
      <c r="G81" s="48">
        <v>8869</v>
      </c>
      <c r="H81" s="48">
        <v>9806783.0044319592</v>
      </c>
      <c r="I81" s="51">
        <v>5661</v>
      </c>
      <c r="K81" s="91" t="s">
        <v>63</v>
      </c>
      <c r="L81" s="92">
        <v>0.19697823880933596</v>
      </c>
      <c r="M81" s="92">
        <v>0.24408393872132184</v>
      </c>
      <c r="N81" s="92">
        <v>0.21497968556792091</v>
      </c>
      <c r="O81" s="5"/>
      <c r="P81" s="5"/>
      <c r="Q81" s="5"/>
      <c r="R81" s="5"/>
    </row>
    <row r="82" spans="1:18" ht="13.5" thickBot="1" x14ac:dyDescent="0.25">
      <c r="A82" s="85" t="s">
        <v>64</v>
      </c>
      <c r="B82" s="32">
        <v>10616</v>
      </c>
      <c r="C82" s="32">
        <v>12200461.226339031</v>
      </c>
      <c r="D82" s="33">
        <v>6878</v>
      </c>
      <c r="E82" s="19"/>
      <c r="F82" s="68" t="s">
        <v>64</v>
      </c>
      <c r="G82" s="57">
        <v>8869</v>
      </c>
      <c r="H82" s="57">
        <v>9806783.0044319592</v>
      </c>
      <c r="I82" s="58">
        <v>5661</v>
      </c>
      <c r="K82" s="13" t="s">
        <v>64</v>
      </c>
      <c r="L82" s="97">
        <v>0.19697823880933596</v>
      </c>
      <c r="M82" s="97">
        <v>0.24408393872132184</v>
      </c>
      <c r="N82" s="98">
        <v>0.21497968556792091</v>
      </c>
    </row>
    <row r="83" spans="1:18" ht="13.5" thickBot="1" x14ac:dyDescent="0.25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 x14ac:dyDescent="0.25">
      <c r="A84" s="77" t="s">
        <v>65</v>
      </c>
      <c r="B84" s="78">
        <v>17857</v>
      </c>
      <c r="C84" s="78">
        <v>19166663.3619859</v>
      </c>
      <c r="D84" s="78">
        <v>12914</v>
      </c>
      <c r="E84" s="19"/>
      <c r="F84" s="47" t="s">
        <v>65</v>
      </c>
      <c r="G84" s="48">
        <v>15990</v>
      </c>
      <c r="H84" s="48">
        <v>17536708.700792093</v>
      </c>
      <c r="I84" s="51">
        <v>11304</v>
      </c>
      <c r="K84" s="91" t="s">
        <v>65</v>
      </c>
      <c r="L84" s="92">
        <v>0.11676047529706057</v>
      </c>
      <c r="M84" s="92">
        <v>9.2945300569438505E-2</v>
      </c>
      <c r="N84" s="92">
        <v>0.1424274593064403</v>
      </c>
      <c r="O84" s="5"/>
      <c r="P84" s="5"/>
      <c r="Q84" s="5"/>
      <c r="R84" s="5"/>
    </row>
    <row r="85" spans="1:18" ht="13.5" thickBot="1" x14ac:dyDescent="0.25">
      <c r="A85" s="36" t="s">
        <v>66</v>
      </c>
      <c r="B85" s="28">
        <v>3973</v>
      </c>
      <c r="C85" s="28">
        <v>4910394.8304502144</v>
      </c>
      <c r="D85" s="29">
        <v>2549</v>
      </c>
      <c r="E85" s="19"/>
      <c r="F85" s="69" t="s">
        <v>66</v>
      </c>
      <c r="G85" s="53">
        <v>3926</v>
      </c>
      <c r="H85" s="53">
        <v>4698661.4754488878</v>
      </c>
      <c r="I85" s="54">
        <v>2525</v>
      </c>
      <c r="K85" s="9" t="s">
        <v>66</v>
      </c>
      <c r="L85" s="95">
        <v>1.1971472236372849E-2</v>
      </c>
      <c r="M85" s="95">
        <v>4.5062483455694968E-2</v>
      </c>
      <c r="N85" s="96">
        <v>9.5049504950495134E-3</v>
      </c>
    </row>
    <row r="86" spans="1:18" ht="13.5" thickBot="1" x14ac:dyDescent="0.25">
      <c r="A86" s="37" t="s">
        <v>67</v>
      </c>
      <c r="B86" s="28">
        <v>3287</v>
      </c>
      <c r="C86" s="28">
        <v>3518080.4196045683</v>
      </c>
      <c r="D86" s="29">
        <v>2437</v>
      </c>
      <c r="E86" s="19"/>
      <c r="F86" s="64" t="s">
        <v>67</v>
      </c>
      <c r="G86" s="72">
        <v>3002</v>
      </c>
      <c r="H86" s="72">
        <v>3197267.5915204654</v>
      </c>
      <c r="I86" s="73">
        <v>2221</v>
      </c>
      <c r="K86" s="10" t="s">
        <v>67</v>
      </c>
      <c r="L86" s="95">
        <v>9.4936708860759556E-2</v>
      </c>
      <c r="M86" s="95">
        <v>0.1003396865920565</v>
      </c>
      <c r="N86" s="96">
        <v>9.725348941918055E-2</v>
      </c>
    </row>
    <row r="87" spans="1:18" ht="13.5" thickBot="1" x14ac:dyDescent="0.25">
      <c r="A87" s="38" t="s">
        <v>68</v>
      </c>
      <c r="B87" s="32">
        <v>10597</v>
      </c>
      <c r="C87" s="32">
        <v>10738188.111931117</v>
      </c>
      <c r="D87" s="33">
        <v>7928</v>
      </c>
      <c r="E87" s="19"/>
      <c r="F87" s="65" t="s">
        <v>68</v>
      </c>
      <c r="G87" s="70">
        <v>9062</v>
      </c>
      <c r="H87" s="70">
        <v>9640779.6338227391</v>
      </c>
      <c r="I87" s="71">
        <v>6558</v>
      </c>
      <c r="K87" s="11" t="s">
        <v>68</v>
      </c>
      <c r="L87" s="97">
        <v>0.16938865592584418</v>
      </c>
      <c r="M87" s="97">
        <v>0.1138298477706452</v>
      </c>
      <c r="N87" s="98">
        <v>0.20890515401036902</v>
      </c>
    </row>
    <row r="88" spans="1:18" ht="13.5" thickBot="1" x14ac:dyDescent="0.25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 x14ac:dyDescent="0.25">
      <c r="A89" s="83" t="s">
        <v>69</v>
      </c>
      <c r="B89" s="78">
        <v>3262</v>
      </c>
      <c r="C89" s="78">
        <v>3485391.18121906</v>
      </c>
      <c r="D89" s="78">
        <v>2329</v>
      </c>
      <c r="E89" s="19"/>
      <c r="F89" s="50" t="s">
        <v>69</v>
      </c>
      <c r="G89" s="48">
        <v>2827</v>
      </c>
      <c r="H89" s="48">
        <v>3075705.7262237384</v>
      </c>
      <c r="I89" s="51">
        <v>1920</v>
      </c>
      <c r="K89" s="94" t="s">
        <v>69</v>
      </c>
      <c r="L89" s="92">
        <v>0.15387336399009555</v>
      </c>
      <c r="M89" s="92">
        <v>0.13320047217206366</v>
      </c>
      <c r="N89" s="92">
        <v>0.21302083333333344</v>
      </c>
      <c r="O89" s="5"/>
      <c r="P89" s="5"/>
      <c r="Q89" s="5"/>
      <c r="R89" s="5"/>
    </row>
    <row r="90" spans="1:18" ht="13.5" thickBot="1" x14ac:dyDescent="0.25">
      <c r="A90" s="84" t="s">
        <v>70</v>
      </c>
      <c r="B90" s="32">
        <v>3262</v>
      </c>
      <c r="C90" s="32">
        <v>3485391.18121906</v>
      </c>
      <c r="D90" s="33">
        <v>2329</v>
      </c>
      <c r="E90" s="19"/>
      <c r="F90" s="67" t="s">
        <v>70</v>
      </c>
      <c r="G90" s="57">
        <v>2827</v>
      </c>
      <c r="H90" s="57">
        <v>3075705.7262237384</v>
      </c>
      <c r="I90" s="58">
        <v>1920</v>
      </c>
      <c r="K90" s="12" t="s">
        <v>70</v>
      </c>
      <c r="L90" s="97">
        <v>0.15387336399009555</v>
      </c>
      <c r="M90" s="97">
        <v>0.13320047217206366</v>
      </c>
      <c r="N90" s="98">
        <v>0.21302083333333344</v>
      </c>
    </row>
    <row r="91" spans="1:18" ht="13.5" thickBot="1" x14ac:dyDescent="0.25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 x14ac:dyDescent="0.25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2">
    <mergeCell ref="K1:L1"/>
    <mergeCell ref="K80:L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2018</vt:lpstr>
      <vt:lpstr>Febrero 2018</vt:lpstr>
      <vt:lpstr>Marzo 2018</vt:lpstr>
      <vt:lpstr>ITR18</vt:lpstr>
      <vt:lpstr>Abril 2018</vt:lpstr>
      <vt:lpstr>Mayo 2018</vt:lpstr>
      <vt:lpstr>Junio 2018</vt:lpstr>
      <vt:lpstr>IITR18</vt:lpstr>
      <vt:lpstr>Julio 2018</vt:lpstr>
      <vt:lpstr>Agosto 2018</vt:lpstr>
      <vt:lpstr>Septiembre 2018</vt:lpstr>
      <vt:lpstr>IIITR2018</vt:lpstr>
      <vt:lpstr>Octubre 2018</vt:lpstr>
      <vt:lpstr>Noviembre 2018</vt:lpstr>
      <vt:lpstr>Diciembre 2018</vt:lpstr>
      <vt:lpstr>IVTR2018</vt:lpstr>
      <vt:lpstr>Año 2018</vt:lpstr>
      <vt:lpstr>check</vt:lpstr>
      <vt:lpstr>'Año 2018'!Área_de_impresión</vt:lpstr>
      <vt:lpstr>'Enero 2018'!Área_de_impresión</vt:lpstr>
      <vt:lpstr>'Febrero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2018-06-08T10:14:47Z</cp:lastPrinted>
  <dcterms:created xsi:type="dcterms:W3CDTF">2017-02-09T17:39:54Z</dcterms:created>
  <dcterms:modified xsi:type="dcterms:W3CDTF">2020-03-06T08:52:22Z</dcterms:modified>
</cp:coreProperties>
</file>