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febrero envío socios\"/>
    </mc:Choice>
  </mc:AlternateContent>
  <bookViews>
    <workbookView xWindow="0" yWindow="0" windowWidth="19200" windowHeight="7335" tabRatio="934" activeTab="1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52511"/>
</workbook>
</file>

<file path=xl/calcChain.xml><?xml version="1.0" encoding="utf-8"?>
<calcChain xmlns="http://schemas.openxmlformats.org/spreadsheetml/2006/main">
  <c r="F2" i="123" l="1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C90" i="132"/>
  <c r="B90" i="132"/>
  <c r="D82" i="132"/>
  <c r="C82" i="132"/>
  <c r="B82" i="132"/>
  <c r="D79" i="132"/>
  <c r="C79" i="132"/>
  <c r="B79" i="132"/>
  <c r="D76" i="132"/>
  <c r="C76" i="132"/>
  <c r="B76" i="132"/>
  <c r="D73" i="132"/>
  <c r="C73" i="132"/>
  <c r="C69" i="132" s="1"/>
  <c r="B73" i="132"/>
  <c r="D72" i="132"/>
  <c r="C72" i="132"/>
  <c r="B72" i="132"/>
  <c r="D71" i="132"/>
  <c r="C71" i="132"/>
  <c r="B71" i="132"/>
  <c r="D70" i="132"/>
  <c r="D69" i="132" s="1"/>
  <c r="C70" i="132"/>
  <c r="B70" i="132"/>
  <c r="D67" i="132"/>
  <c r="C67" i="132"/>
  <c r="B67" i="132"/>
  <c r="D66" i="132"/>
  <c r="C66" i="132"/>
  <c r="B66" i="132"/>
  <c r="B65" i="132" s="1"/>
  <c r="D63" i="132"/>
  <c r="C63" i="132"/>
  <c r="B63" i="132"/>
  <c r="D62" i="132"/>
  <c r="C62" i="132"/>
  <c r="B62" i="132"/>
  <c r="D61" i="132"/>
  <c r="D60" i="132" s="1"/>
  <c r="C61" i="132"/>
  <c r="C60" i="132" s="1"/>
  <c r="B61" i="132"/>
  <c r="D52" i="132"/>
  <c r="C52" i="132"/>
  <c r="B52" i="132"/>
  <c r="D51" i="132"/>
  <c r="C51" i="132"/>
  <c r="B51" i="132"/>
  <c r="D50" i="132"/>
  <c r="D43" i="132" s="1"/>
  <c r="C50" i="132"/>
  <c r="B50" i="132"/>
  <c r="D49" i="132"/>
  <c r="C49" i="132"/>
  <c r="B49" i="132"/>
  <c r="D48" i="132"/>
  <c r="C48" i="132"/>
  <c r="B48" i="132"/>
  <c r="B43" i="132" s="1"/>
  <c r="D47" i="132"/>
  <c r="C47" i="132"/>
  <c r="B47" i="132"/>
  <c r="D46" i="132"/>
  <c r="C46" i="132"/>
  <c r="B46" i="132"/>
  <c r="D45" i="132"/>
  <c r="C45" i="132"/>
  <c r="C43" i="132" s="1"/>
  <c r="B45" i="132"/>
  <c r="D44" i="132"/>
  <c r="C44" i="132"/>
  <c r="B44" i="132"/>
  <c r="D41" i="132"/>
  <c r="C41" i="132"/>
  <c r="B41" i="132"/>
  <c r="D40" i="132"/>
  <c r="D36" i="132" s="1"/>
  <c r="C40" i="132"/>
  <c r="B40" i="132"/>
  <c r="D39" i="132"/>
  <c r="C39" i="132"/>
  <c r="B39" i="132"/>
  <c r="D38" i="132"/>
  <c r="C38" i="132"/>
  <c r="B38" i="132"/>
  <c r="B36" i="132" s="1"/>
  <c r="D37" i="132"/>
  <c r="C37" i="132"/>
  <c r="B37" i="132"/>
  <c r="D34" i="132"/>
  <c r="C34" i="132"/>
  <c r="B34" i="132"/>
  <c r="D31" i="132"/>
  <c r="D29" i="132" s="1"/>
  <c r="C31" i="132"/>
  <c r="C29" i="132" s="1"/>
  <c r="B31" i="132"/>
  <c r="D30" i="132"/>
  <c r="C30" i="132"/>
  <c r="B30" i="132"/>
  <c r="D27" i="132"/>
  <c r="C27" i="132"/>
  <c r="B27" i="132"/>
  <c r="B26" i="132" s="1"/>
  <c r="D24" i="132"/>
  <c r="D23" i="132" s="1"/>
  <c r="C24" i="132"/>
  <c r="B24" i="132"/>
  <c r="D21" i="132"/>
  <c r="C21" i="132"/>
  <c r="B21" i="132"/>
  <c r="D20" i="132"/>
  <c r="C20" i="132"/>
  <c r="B20" i="132"/>
  <c r="B18" i="132" s="1"/>
  <c r="D19" i="132"/>
  <c r="C19" i="132"/>
  <c r="B19" i="132"/>
  <c r="D16" i="132"/>
  <c r="C16" i="132"/>
  <c r="B16" i="132"/>
  <c r="D15" i="132"/>
  <c r="C15" i="132"/>
  <c r="C8" i="132" s="1"/>
  <c r="B15" i="132"/>
  <c r="D14" i="132"/>
  <c r="C14" i="132"/>
  <c r="B14" i="132"/>
  <c r="D13" i="132"/>
  <c r="C13" i="132"/>
  <c r="B13" i="132"/>
  <c r="D12" i="132"/>
  <c r="D8" i="132" s="1"/>
  <c r="C12" i="132"/>
  <c r="B12" i="132"/>
  <c r="D11" i="132"/>
  <c r="C11" i="132"/>
  <c r="B11" i="132"/>
  <c r="D10" i="132"/>
  <c r="C10" i="132"/>
  <c r="B10" i="132"/>
  <c r="B8" i="132" s="1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D65" i="132"/>
  <c r="C65" i="132"/>
  <c r="B60" i="132"/>
  <c r="B54" i="132"/>
  <c r="D33" i="132"/>
  <c r="C33" i="132"/>
  <c r="B33" i="132"/>
  <c r="D26" i="132"/>
  <c r="C26" i="132"/>
  <c r="C23" i="132"/>
  <c r="B23" i="132"/>
  <c r="D18" i="132"/>
  <c r="B29" i="132"/>
  <c r="C54" i="132"/>
  <c r="C84" i="132"/>
  <c r="D54" i="132"/>
  <c r="D84" i="132"/>
  <c r="C18" i="132" l="1"/>
  <c r="C6" i="132" s="1"/>
  <c r="C36" i="132"/>
  <c r="B69" i="132"/>
  <c r="B6" i="132"/>
  <c r="D6" i="132"/>
</calcChain>
</file>

<file path=xl/sharedStrings.xml><?xml version="1.0" encoding="utf-8"?>
<sst xmlns="http://schemas.openxmlformats.org/spreadsheetml/2006/main" count="3897" uniqueCount="108">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</sst>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Normal="100" zoomScaleSheetLayoutView="75" workbookViewId="0">
      <selection activeCell="L92" sqref="L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x14ac:dyDescent="0.2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.5" thickBot="1" x14ac:dyDescent="0.25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.5" thickBot="1" x14ac:dyDescent="0.25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.5" thickBot="1" x14ac:dyDescent="0.25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.5" thickBot="1" x14ac:dyDescent="0.25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.5" thickBot="1" x14ac:dyDescent="0.25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.5" thickBot="1" x14ac:dyDescent="0.25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.5" thickBot="1" x14ac:dyDescent="0.25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.5" thickBot="1" x14ac:dyDescent="0.25">
      <c r="A19" s="38" t="s">
        <v>14</v>
      </c>
      <c r="B19" s="128">
        <v>800</v>
      </c>
      <c r="C19" s="128">
        <v>1419506.0816785076</v>
      </c>
      <c r="D19" s="129">
        <v>440</v>
      </c>
      <c r="E19" s="20"/>
      <c r="F19" s="68" t="s">
        <v>14</v>
      </c>
      <c r="G19" s="132">
        <v>826</v>
      </c>
      <c r="H19" s="132">
        <v>1523391.3899774172</v>
      </c>
      <c r="I19" s="133">
        <v>403</v>
      </c>
      <c r="K19" s="10" t="s">
        <v>14</v>
      </c>
      <c r="L19" s="137">
        <v>-3.1476997578692489E-2</v>
      </c>
      <c r="M19" s="137">
        <v>-6.8193445875028624E-2</v>
      </c>
      <c r="N19" s="139">
        <v>9.1811414392059643E-2</v>
      </c>
    </row>
    <row r="20" spans="1:18" ht="13.5" thickBot="1" x14ac:dyDescent="0.25">
      <c r="A20" s="39" t="s">
        <v>15</v>
      </c>
      <c r="B20" s="128">
        <v>1049</v>
      </c>
      <c r="C20" s="128">
        <v>980618.07307431113</v>
      </c>
      <c r="D20" s="129">
        <v>907</v>
      </c>
      <c r="E20" s="20"/>
      <c r="F20" s="68" t="s">
        <v>15</v>
      </c>
      <c r="G20" s="132">
        <v>1217</v>
      </c>
      <c r="H20" s="132">
        <v>1022327.6</v>
      </c>
      <c r="I20" s="133">
        <v>1077</v>
      </c>
      <c r="K20" s="11" t="s">
        <v>15</v>
      </c>
      <c r="L20" s="137">
        <v>-0.13804437140509451</v>
      </c>
      <c r="M20" s="137">
        <v>-4.0798592276770074E-2</v>
      </c>
      <c r="N20" s="139">
        <v>-0.15784586815227486</v>
      </c>
    </row>
    <row r="21" spans="1:18" ht="13.5" thickBot="1" x14ac:dyDescent="0.25">
      <c r="A21" s="40" t="s">
        <v>16</v>
      </c>
      <c r="B21" s="130">
        <v>12046</v>
      </c>
      <c r="C21" s="130">
        <v>14019141.570099102</v>
      </c>
      <c r="D21" s="131">
        <v>9564</v>
      </c>
      <c r="E21" s="20"/>
      <c r="F21" s="69" t="s">
        <v>16</v>
      </c>
      <c r="G21" s="134">
        <v>12705</v>
      </c>
      <c r="H21" s="134">
        <v>12903792.961437369</v>
      </c>
      <c r="I21" s="135">
        <v>10061</v>
      </c>
      <c r="K21" s="12" t="s">
        <v>16</v>
      </c>
      <c r="L21" s="138">
        <v>-5.1869342778433691E-2</v>
      </c>
      <c r="M21" s="138">
        <v>8.6435717931535594E-2</v>
      </c>
      <c r="N21" s="140">
        <v>-4.9398668124440936E-2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.5" thickBot="1" x14ac:dyDescent="0.25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.5" thickBot="1" x14ac:dyDescent="0.25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.5" thickBot="1" x14ac:dyDescent="0.25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.5" thickBot="1" x14ac:dyDescent="0.25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.5" thickBot="1" x14ac:dyDescent="0.25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.5" thickBot="1" x14ac:dyDescent="0.25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.5" thickBot="1" x14ac:dyDescent="0.25">
      <c r="A44" s="38" t="s">
        <v>33</v>
      </c>
      <c r="B44" s="128">
        <v>1141</v>
      </c>
      <c r="C44" s="128">
        <v>839821.69570109248</v>
      </c>
      <c r="D44" s="129">
        <v>1000</v>
      </c>
      <c r="E44" s="20"/>
      <c r="F44" s="76" t="s">
        <v>33</v>
      </c>
      <c r="G44" s="148">
        <v>890</v>
      </c>
      <c r="H44" s="148">
        <v>579621.64660000009</v>
      </c>
      <c r="I44" s="149">
        <v>769</v>
      </c>
      <c r="K44" s="10" t="s">
        <v>33</v>
      </c>
      <c r="L44" s="142">
        <v>0.28202247191011232</v>
      </c>
      <c r="M44" s="142">
        <v>0.44891361567912202</v>
      </c>
      <c r="N44" s="143">
        <v>0.30039011703511043</v>
      </c>
    </row>
    <row r="45" spans="1:18" ht="13.5" thickBot="1" x14ac:dyDescent="0.25">
      <c r="A45" s="39" t="s">
        <v>34</v>
      </c>
      <c r="B45" s="128">
        <v>3165</v>
      </c>
      <c r="C45" s="128">
        <v>3733595.3164733383</v>
      </c>
      <c r="D45" s="129">
        <v>2516</v>
      </c>
      <c r="E45" s="20"/>
      <c r="F45" s="77" t="s">
        <v>34</v>
      </c>
      <c r="G45" s="148">
        <v>3016</v>
      </c>
      <c r="H45" s="148">
        <v>3655759.0674570696</v>
      </c>
      <c r="I45" s="149">
        <v>2356</v>
      </c>
      <c r="K45" s="11" t="s">
        <v>34</v>
      </c>
      <c r="L45" s="144">
        <v>4.9403183023872588E-2</v>
      </c>
      <c r="M45" s="144">
        <v>2.1291405582264167E-2</v>
      </c>
      <c r="N45" s="145">
        <v>6.7911714770797937E-2</v>
      </c>
    </row>
    <row r="46" spans="1:18" ht="13.5" thickBot="1" x14ac:dyDescent="0.25">
      <c r="A46" s="39" t="s">
        <v>35</v>
      </c>
      <c r="B46" s="128">
        <v>1234</v>
      </c>
      <c r="C46" s="128">
        <v>974979.10456033947</v>
      </c>
      <c r="D46" s="129">
        <v>920</v>
      </c>
      <c r="E46" s="20"/>
      <c r="F46" s="77" t="s">
        <v>35</v>
      </c>
      <c r="G46" s="148">
        <v>894</v>
      </c>
      <c r="H46" s="148">
        <v>576722.34519122948</v>
      </c>
      <c r="I46" s="149">
        <v>654</v>
      </c>
      <c r="K46" s="11" t="s">
        <v>35</v>
      </c>
      <c r="L46" s="144">
        <v>0.38031319910514538</v>
      </c>
      <c r="M46" s="144">
        <v>0.69055198344544122</v>
      </c>
      <c r="N46" s="145">
        <v>0.4067278287461773</v>
      </c>
    </row>
    <row r="47" spans="1:18" ht="13.5" thickBot="1" x14ac:dyDescent="0.25">
      <c r="A47" s="39" t="s">
        <v>36</v>
      </c>
      <c r="B47" s="128">
        <v>5445</v>
      </c>
      <c r="C47" s="128">
        <v>5037909.9997999268</v>
      </c>
      <c r="D47" s="129">
        <v>4783</v>
      </c>
      <c r="E47" s="20"/>
      <c r="F47" s="77" t="s">
        <v>36</v>
      </c>
      <c r="G47" s="148">
        <v>4980</v>
      </c>
      <c r="H47" s="148">
        <v>5002845.6421680115</v>
      </c>
      <c r="I47" s="149">
        <v>4001</v>
      </c>
      <c r="K47" s="11" t="s">
        <v>36</v>
      </c>
      <c r="L47" s="144">
        <v>9.3373493975903665E-2</v>
      </c>
      <c r="M47" s="144">
        <v>7.0088825720235892E-3</v>
      </c>
      <c r="N47" s="145">
        <v>0.19545113721569618</v>
      </c>
    </row>
    <row r="48" spans="1:18" ht="13.5" thickBot="1" x14ac:dyDescent="0.25">
      <c r="A48" s="39" t="s">
        <v>37</v>
      </c>
      <c r="B48" s="128">
        <v>1519</v>
      </c>
      <c r="C48" s="128">
        <v>1556624.0888037637</v>
      </c>
      <c r="D48" s="129">
        <v>893</v>
      </c>
      <c r="E48" s="20"/>
      <c r="F48" s="77" t="s">
        <v>37</v>
      </c>
      <c r="G48" s="148">
        <v>1448</v>
      </c>
      <c r="H48" s="148">
        <v>1415897.4723898291</v>
      </c>
      <c r="I48" s="149">
        <v>892</v>
      </c>
      <c r="K48" s="11" t="s">
        <v>37</v>
      </c>
      <c r="L48" s="144">
        <v>4.9033149171270773E-2</v>
      </c>
      <c r="M48" s="144">
        <v>9.9390400193601902E-2</v>
      </c>
      <c r="N48" s="145">
        <v>1.1210762331839152E-3</v>
      </c>
    </row>
    <row r="49" spans="1:20" ht="13.5" thickBot="1" x14ac:dyDescent="0.25">
      <c r="A49" s="39" t="s">
        <v>38</v>
      </c>
      <c r="B49" s="128">
        <v>2199</v>
      </c>
      <c r="C49" s="128">
        <v>1513799.1775198283</v>
      </c>
      <c r="D49" s="129">
        <v>1901</v>
      </c>
      <c r="E49" s="20"/>
      <c r="F49" s="77" t="s">
        <v>38</v>
      </c>
      <c r="G49" s="148">
        <v>2242</v>
      </c>
      <c r="H49" s="148">
        <v>1562364.8660385949</v>
      </c>
      <c r="I49" s="149">
        <v>1843</v>
      </c>
      <c r="K49" s="11" t="s">
        <v>38</v>
      </c>
      <c r="L49" s="144">
        <v>-1.9179304192685098E-2</v>
      </c>
      <c r="M49" s="144">
        <v>-3.1084729037658021E-2</v>
      </c>
      <c r="N49" s="145">
        <v>3.1470428648942006E-2</v>
      </c>
    </row>
    <row r="50" spans="1:20" ht="13.5" thickBot="1" x14ac:dyDescent="0.25">
      <c r="A50" s="39" t="s">
        <v>39</v>
      </c>
      <c r="B50" s="128">
        <v>661</v>
      </c>
      <c r="C50" s="128">
        <v>1102308.9378185791</v>
      </c>
      <c r="D50" s="129">
        <v>434</v>
      </c>
      <c r="E50" s="20"/>
      <c r="F50" s="77" t="s">
        <v>39</v>
      </c>
      <c r="G50" s="148">
        <v>533</v>
      </c>
      <c r="H50" s="148">
        <v>849678.49034800497</v>
      </c>
      <c r="I50" s="149">
        <v>362</v>
      </c>
      <c r="K50" s="11" t="s">
        <v>39</v>
      </c>
      <c r="L50" s="144">
        <v>0.2401500938086305</v>
      </c>
      <c r="M50" s="144">
        <v>0.2973247532335479</v>
      </c>
      <c r="N50" s="145">
        <v>0.19889502762430933</v>
      </c>
    </row>
    <row r="51" spans="1:20" ht="13.5" thickBot="1" x14ac:dyDescent="0.25">
      <c r="A51" s="39" t="s">
        <v>40</v>
      </c>
      <c r="B51" s="128">
        <v>6736</v>
      </c>
      <c r="C51" s="128">
        <v>5247235.4987900928</v>
      </c>
      <c r="D51" s="129">
        <v>5502</v>
      </c>
      <c r="E51" s="20"/>
      <c r="F51" s="77" t="s">
        <v>40</v>
      </c>
      <c r="G51" s="148">
        <v>6163</v>
      </c>
      <c r="H51" s="148">
        <v>5582031.9648027876</v>
      </c>
      <c r="I51" s="149">
        <v>5001</v>
      </c>
      <c r="K51" s="11" t="s">
        <v>40</v>
      </c>
      <c r="L51" s="144">
        <v>9.2974200876196678E-2</v>
      </c>
      <c r="M51" s="144">
        <v>-5.9977525769063456E-2</v>
      </c>
      <c r="N51" s="145">
        <v>0.10017996400719853</v>
      </c>
    </row>
    <row r="52" spans="1:20" ht="13.5" thickBot="1" x14ac:dyDescent="0.25">
      <c r="A52" s="40" t="s">
        <v>41</v>
      </c>
      <c r="B52" s="130">
        <v>1083</v>
      </c>
      <c r="C52" s="130">
        <v>893058.74035592587</v>
      </c>
      <c r="D52" s="131">
        <v>902</v>
      </c>
      <c r="E52" s="20"/>
      <c r="F52" s="78" t="s">
        <v>41</v>
      </c>
      <c r="G52" s="150">
        <v>1155</v>
      </c>
      <c r="H52" s="150">
        <v>1053970.9975000001</v>
      </c>
      <c r="I52" s="151">
        <v>928</v>
      </c>
      <c r="K52" s="12" t="s">
        <v>41</v>
      </c>
      <c r="L52" s="146">
        <v>-6.2337662337662358E-2</v>
      </c>
      <c r="M52" s="146">
        <v>-0.15267237668375611</v>
      </c>
      <c r="N52" s="147">
        <v>-2.8017241379310387E-2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.5" thickBot="1" x14ac:dyDescent="0.25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.5" thickBot="1" x14ac:dyDescent="0.25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.5" thickBot="1" x14ac:dyDescent="0.25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.5" thickBot="1" x14ac:dyDescent="0.25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.5" thickBot="1" x14ac:dyDescent="0.25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.5" thickBot="1" x14ac:dyDescent="0.25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.5" thickBot="1" x14ac:dyDescent="0.25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.5" thickBot="1" x14ac:dyDescent="0.25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.5" thickBot="1" x14ac:dyDescent="0.25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.5" thickBot="1" x14ac:dyDescent="0.25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.5" thickBot="1" x14ac:dyDescent="0.25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55" zoomScaleNormal="55" workbookViewId="0">
      <selection activeCell="H31" sqref="H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55" zoomScaleNormal="55" workbookViewId="0">
      <selection activeCell="F17" sqref="F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55" zoomScaleNormal="55" workbookViewId="0">
      <selection activeCell="G18" sqref="G1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55" zoomScaleNormal="5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20" x14ac:dyDescent="0.2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64"/>
      <c r="P6" s="164"/>
      <c r="Q6" s="164"/>
      <c r="R6" s="164"/>
      <c r="S6" s="164"/>
      <c r="T6" s="164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4"/>
      <c r="P7" s="164"/>
      <c r="Q7" s="164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64"/>
      <c r="P8" s="164"/>
      <c r="Q8" s="164"/>
      <c r="R8" s="164"/>
      <c r="S8" s="164"/>
      <c r="T8" s="164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64"/>
      <c r="P9" s="164"/>
      <c r="Q9" s="164"/>
      <c r="R9" s="164"/>
      <c r="S9" s="164"/>
      <c r="T9" s="164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64"/>
      <c r="P10" s="164"/>
      <c r="Q10" s="164"/>
      <c r="R10" s="164"/>
      <c r="S10" s="164"/>
      <c r="T10" s="164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64"/>
      <c r="P11" s="164"/>
      <c r="Q11" s="164"/>
      <c r="R11" s="164"/>
      <c r="S11" s="164"/>
      <c r="T11" s="164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64"/>
      <c r="P12" s="164"/>
      <c r="Q12" s="164"/>
      <c r="R12" s="164"/>
      <c r="S12" s="164"/>
      <c r="T12" s="164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64"/>
      <c r="P13" s="164"/>
      <c r="Q13" s="164"/>
      <c r="R13" s="164"/>
      <c r="S13" s="164"/>
      <c r="T13" s="164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64"/>
      <c r="P14" s="164"/>
      <c r="Q14" s="164"/>
      <c r="R14" s="164"/>
      <c r="S14" s="164"/>
      <c r="T14" s="164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64"/>
      <c r="P15" s="164"/>
      <c r="Q15" s="164"/>
      <c r="R15" s="164"/>
      <c r="S15" s="164"/>
      <c r="T15" s="164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64"/>
      <c r="P16" s="164"/>
      <c r="Q16" s="164"/>
      <c r="R16" s="164"/>
      <c r="S16" s="164"/>
      <c r="T16" s="164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4"/>
      <c r="P17" s="164"/>
      <c r="Q17" s="164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64"/>
      <c r="P18" s="164"/>
      <c r="Q18" s="164"/>
      <c r="R18" s="164"/>
      <c r="S18" s="164"/>
      <c r="T18" s="164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  <c r="O19" s="164"/>
      <c r="P19" s="164"/>
      <c r="Q19" s="164"/>
      <c r="R19" s="164"/>
      <c r="S19" s="164"/>
      <c r="T19" s="164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  <c r="O20" s="164"/>
      <c r="P20" s="164"/>
      <c r="Q20" s="164"/>
      <c r="R20" s="164"/>
      <c r="S20" s="164"/>
      <c r="T20" s="164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  <c r="O21" s="164"/>
      <c r="P21" s="164"/>
      <c r="Q21" s="164"/>
      <c r="R21" s="164"/>
      <c r="S21" s="164"/>
      <c r="T21" s="164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4"/>
      <c r="P22" s="164"/>
      <c r="Q22" s="164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64"/>
      <c r="P23" s="164"/>
      <c r="Q23" s="164"/>
      <c r="R23" s="164"/>
      <c r="S23" s="164"/>
      <c r="T23" s="164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64"/>
      <c r="P24" s="164"/>
      <c r="Q24" s="164"/>
      <c r="R24" s="164"/>
      <c r="S24" s="164"/>
      <c r="T24" s="164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4"/>
      <c r="P25" s="164"/>
      <c r="Q25" s="164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64"/>
      <c r="P26" s="164"/>
      <c r="Q26" s="164"/>
      <c r="R26" s="164"/>
      <c r="S26" s="164"/>
      <c r="T26" s="164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64"/>
      <c r="P27" s="164"/>
      <c r="Q27" s="164"/>
      <c r="R27" s="164"/>
      <c r="S27" s="164"/>
      <c r="T27" s="164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4"/>
      <c r="P28" s="164"/>
      <c r="Q28" s="164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64"/>
      <c r="P29" s="164"/>
      <c r="Q29" s="164"/>
      <c r="R29" s="164"/>
      <c r="S29" s="164"/>
      <c r="T29" s="164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64"/>
      <c r="P30" s="164"/>
      <c r="Q30" s="164"/>
      <c r="R30" s="164"/>
      <c r="S30" s="164"/>
      <c r="T30" s="164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64"/>
      <c r="P31" s="164"/>
      <c r="Q31" s="164"/>
      <c r="R31" s="164"/>
      <c r="S31" s="164"/>
      <c r="T31" s="164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4"/>
      <c r="P32" s="164"/>
      <c r="Q32" s="164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64"/>
      <c r="P33" s="164"/>
      <c r="Q33" s="164"/>
      <c r="R33" s="164"/>
      <c r="S33" s="164"/>
      <c r="T33" s="164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64"/>
      <c r="P34" s="164"/>
      <c r="Q34" s="164"/>
      <c r="R34" s="164"/>
      <c r="S34" s="164"/>
      <c r="T34" s="164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4"/>
      <c r="P35" s="164"/>
      <c r="Q35" s="164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64"/>
      <c r="P36" s="164"/>
      <c r="Q36" s="164"/>
      <c r="R36" s="164"/>
      <c r="S36" s="164"/>
      <c r="T36" s="164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64"/>
      <c r="P37" s="164"/>
      <c r="Q37" s="164"/>
      <c r="R37" s="164"/>
      <c r="S37" s="164"/>
      <c r="T37" s="164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64"/>
      <c r="P38" s="164"/>
      <c r="Q38" s="164"/>
      <c r="R38" s="164"/>
      <c r="S38" s="164"/>
      <c r="T38" s="164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64"/>
      <c r="P39" s="164"/>
      <c r="Q39" s="164"/>
      <c r="R39" s="164"/>
      <c r="S39" s="164"/>
      <c r="T39" s="164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64"/>
      <c r="P40" s="164"/>
      <c r="Q40" s="164"/>
      <c r="R40" s="164"/>
      <c r="S40" s="164"/>
      <c r="T40" s="164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64"/>
      <c r="P41" s="164"/>
      <c r="Q41" s="164"/>
      <c r="R41" s="164"/>
      <c r="S41" s="164"/>
      <c r="T41" s="164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4"/>
      <c r="P42" s="164"/>
      <c r="Q42" s="164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64"/>
      <c r="P43" s="164"/>
      <c r="Q43" s="164"/>
      <c r="R43" s="164"/>
      <c r="S43" s="164"/>
      <c r="T43" s="164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  <c r="O44" s="164"/>
      <c r="P44" s="164"/>
      <c r="Q44" s="164"/>
      <c r="R44" s="164"/>
      <c r="S44" s="164"/>
      <c r="T44" s="164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  <c r="O45" s="164"/>
      <c r="P45" s="164"/>
      <c r="Q45" s="164"/>
      <c r="R45" s="164"/>
      <c r="S45" s="164"/>
      <c r="T45" s="164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  <c r="O46" s="164"/>
      <c r="P46" s="164"/>
      <c r="Q46" s="164"/>
      <c r="R46" s="164"/>
      <c r="S46" s="164"/>
      <c r="T46" s="164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  <c r="O47" s="164"/>
      <c r="P47" s="164"/>
      <c r="Q47" s="164"/>
      <c r="R47" s="164"/>
      <c r="S47" s="164"/>
      <c r="T47" s="164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  <c r="O48" s="164"/>
      <c r="P48" s="164"/>
      <c r="Q48" s="164"/>
      <c r="R48" s="164"/>
      <c r="S48" s="164"/>
      <c r="T48" s="164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  <c r="O49" s="164"/>
      <c r="P49" s="164"/>
      <c r="Q49" s="164"/>
      <c r="R49" s="164"/>
      <c r="S49" s="164"/>
      <c r="T49" s="164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  <c r="O50" s="164"/>
      <c r="P50" s="164"/>
      <c r="Q50" s="164"/>
      <c r="R50" s="164"/>
      <c r="S50" s="164"/>
      <c r="T50" s="164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  <c r="O51" s="164"/>
      <c r="P51" s="164"/>
      <c r="Q51" s="164"/>
      <c r="R51" s="164"/>
      <c r="S51" s="164"/>
      <c r="T51" s="164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  <c r="O52" s="164"/>
      <c r="P52" s="164"/>
      <c r="Q52" s="164"/>
      <c r="R52" s="164"/>
      <c r="S52" s="164"/>
      <c r="T52" s="164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4"/>
      <c r="P53" s="164"/>
      <c r="Q53" s="164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64"/>
      <c r="P54" s="164"/>
      <c r="Q54" s="164"/>
      <c r="R54" s="164"/>
      <c r="S54" s="164"/>
      <c r="T54" s="164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64"/>
      <c r="P55" s="164"/>
      <c r="Q55" s="164"/>
      <c r="R55" s="164"/>
      <c r="S55" s="164"/>
      <c r="T55" s="164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64"/>
      <c r="P56" s="164"/>
      <c r="Q56" s="164"/>
      <c r="R56" s="164"/>
      <c r="S56" s="164"/>
      <c r="T56" s="164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64"/>
      <c r="P57" s="164"/>
      <c r="Q57" s="164"/>
      <c r="R57" s="164"/>
      <c r="S57" s="164"/>
      <c r="T57" s="164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64"/>
      <c r="P58" s="164"/>
      <c r="Q58" s="164"/>
      <c r="R58" s="164"/>
      <c r="S58" s="164"/>
      <c r="T58" s="164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4"/>
      <c r="P59" s="164"/>
      <c r="Q59" s="164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64"/>
      <c r="P60" s="164"/>
      <c r="Q60" s="164"/>
      <c r="R60" s="164"/>
      <c r="S60" s="164"/>
      <c r="T60" s="164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64"/>
      <c r="P61" s="164"/>
      <c r="Q61" s="164"/>
      <c r="R61" s="164"/>
      <c r="S61" s="164"/>
      <c r="T61" s="164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64"/>
      <c r="P62" s="164"/>
      <c r="Q62" s="164"/>
      <c r="R62" s="164"/>
      <c r="S62" s="164"/>
      <c r="T62" s="164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64"/>
      <c r="P63" s="164"/>
      <c r="Q63" s="164"/>
      <c r="R63" s="164"/>
      <c r="S63" s="164"/>
      <c r="T63" s="164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4"/>
      <c r="P64" s="164"/>
      <c r="Q64" s="164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64"/>
      <c r="P65" s="164"/>
      <c r="Q65" s="164"/>
      <c r="R65" s="164"/>
      <c r="S65" s="164"/>
      <c r="T65" s="164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64"/>
      <c r="P66" s="164"/>
      <c r="Q66" s="164"/>
      <c r="R66" s="164"/>
      <c r="S66" s="164"/>
      <c r="T66" s="164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64"/>
      <c r="P67" s="164"/>
      <c r="Q67" s="164"/>
      <c r="R67" s="164"/>
      <c r="S67" s="164"/>
      <c r="T67" s="164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4"/>
      <c r="P68" s="164"/>
      <c r="Q68" s="164"/>
      <c r="R68" s="164"/>
      <c r="S68" s="164"/>
      <c r="T68" s="164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64"/>
      <c r="P69" s="164"/>
      <c r="Q69" s="164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64"/>
      <c r="P70" s="164"/>
      <c r="Q70" s="164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64"/>
      <c r="P71" s="164"/>
      <c r="Q71" s="164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64"/>
      <c r="P72" s="164"/>
      <c r="Q72" s="164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64"/>
      <c r="P73" s="164"/>
      <c r="Q73" s="164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4"/>
      <c r="P74" s="164"/>
      <c r="Q74" s="164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64"/>
      <c r="P75" s="164"/>
      <c r="Q75" s="164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64"/>
      <c r="P76" s="164"/>
      <c r="Q76" s="164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4"/>
      <c r="P77" s="164"/>
      <c r="Q77" s="164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64"/>
      <c r="P78" s="164"/>
      <c r="Q78" s="164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64"/>
      <c r="P79" s="164"/>
      <c r="Q79" s="164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4"/>
      <c r="P80" s="164"/>
      <c r="Q80" s="164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64"/>
      <c r="P81" s="164"/>
      <c r="Q81" s="164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64"/>
      <c r="P82" s="164"/>
      <c r="Q82" s="164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4"/>
      <c r="P83" s="164"/>
      <c r="Q83" s="164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64"/>
      <c r="P84" s="164"/>
      <c r="Q84" s="164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64"/>
      <c r="P85" s="164"/>
      <c r="Q85" s="164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64"/>
      <c r="P86" s="164"/>
      <c r="Q86" s="164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64"/>
      <c r="P87" s="164"/>
      <c r="Q87" s="164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4"/>
      <c r="P88" s="164"/>
      <c r="Q88" s="164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64"/>
      <c r="P89" s="164"/>
      <c r="Q89" s="164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64"/>
      <c r="P90" s="164"/>
      <c r="Q90" s="164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L17" sqref="L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94</v>
      </c>
      <c r="K2" s="1" t="str">
        <f>F2</f>
        <v xml:space="preserve"> TRIMESTRAL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x14ac:dyDescent="0.2">
      <c r="A2" s="25" t="s">
        <v>99</v>
      </c>
      <c r="B2" s="26">
        <v>2020</v>
      </c>
      <c r="C2" s="25"/>
      <c r="D2" s="25"/>
      <c r="F2" s="44" t="str">
        <f>A2</f>
        <v>MES: AÑO</v>
      </c>
      <c r="G2" s="45">
        <v>2019</v>
      </c>
      <c r="K2" s="1" t="str">
        <f>A2</f>
        <v>MES: AÑO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8" ht="13.5" thickBot="1" x14ac:dyDescent="0.25">
      <c r="A6" s="84" t="s">
        <v>1</v>
      </c>
      <c r="B6" s="85">
        <v>669190</v>
      </c>
      <c r="C6" s="85">
        <v>655672442.47418654</v>
      </c>
      <c r="D6" s="85">
        <v>464022</v>
      </c>
      <c r="E6" s="20"/>
      <c r="F6" s="50" t="s">
        <v>1</v>
      </c>
      <c r="G6" s="51">
        <v>631231</v>
      </c>
      <c r="H6" s="51">
        <v>631222575.7669791</v>
      </c>
      <c r="I6" s="51">
        <v>428665</v>
      </c>
      <c r="K6" s="98" t="s">
        <v>1</v>
      </c>
      <c r="L6" s="99">
        <v>6.0134879307258249E-2</v>
      </c>
      <c r="M6" s="99">
        <v>3.8734144889382538E-2</v>
      </c>
      <c r="N6" s="99">
        <v>8.2481658171299266E-2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69961</v>
      </c>
      <c r="C8" s="87">
        <v>55398349.896755829</v>
      </c>
      <c r="D8" s="87">
        <v>48771</v>
      </c>
      <c r="E8" s="20"/>
      <c r="F8" s="54" t="s">
        <v>4</v>
      </c>
      <c r="G8" s="51">
        <v>64032</v>
      </c>
      <c r="H8" s="51">
        <v>49854904.408824101</v>
      </c>
      <c r="I8" s="55">
        <v>43871</v>
      </c>
      <c r="K8" s="101" t="s">
        <v>4</v>
      </c>
      <c r="L8" s="99">
        <v>9.2594327836081902E-2</v>
      </c>
      <c r="M8" s="99">
        <v>0.11119157791325662</v>
      </c>
      <c r="N8" s="99">
        <v>0.11169109434478353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5902</v>
      </c>
      <c r="C9" s="30">
        <v>5045628.1733803963</v>
      </c>
      <c r="D9" s="31">
        <v>3097</v>
      </c>
      <c r="E9" s="21"/>
      <c r="F9" s="56" t="s">
        <v>5</v>
      </c>
      <c r="G9" s="57">
        <v>5616</v>
      </c>
      <c r="H9" s="57">
        <v>3831741.2412530528</v>
      </c>
      <c r="I9" s="58">
        <v>3122</v>
      </c>
      <c r="K9" s="7" t="s">
        <v>5</v>
      </c>
      <c r="L9" s="102">
        <v>5.0925925925925819E-2</v>
      </c>
      <c r="M9" s="102">
        <v>0.3167977312921002</v>
      </c>
      <c r="N9" s="102">
        <v>-8.0076873798846648E-3</v>
      </c>
    </row>
    <row r="10" spans="1:18" ht="13.5" thickBot="1" x14ac:dyDescent="0.25">
      <c r="A10" s="32" t="s">
        <v>6</v>
      </c>
      <c r="B10" s="30">
        <v>12915</v>
      </c>
      <c r="C10" s="30">
        <v>8210675.0447487375</v>
      </c>
      <c r="D10" s="31">
        <v>10878</v>
      </c>
      <c r="E10" s="20"/>
      <c r="F10" s="59" t="s">
        <v>6</v>
      </c>
      <c r="G10" s="79">
        <v>9767</v>
      </c>
      <c r="H10" s="79">
        <v>7177531.5684407223</v>
      </c>
      <c r="I10" s="80">
        <v>8145</v>
      </c>
      <c r="K10" s="8" t="s">
        <v>6</v>
      </c>
      <c r="L10" s="113">
        <v>0.32230981877751619</v>
      </c>
      <c r="M10" s="113">
        <v>0.14394133504765061</v>
      </c>
      <c r="N10" s="115">
        <v>0.33554327808471451</v>
      </c>
    </row>
    <row r="11" spans="1:18" ht="13.5" thickBot="1" x14ac:dyDescent="0.25">
      <c r="A11" s="32" t="s">
        <v>7</v>
      </c>
      <c r="B11" s="30">
        <v>4491</v>
      </c>
      <c r="C11" s="30">
        <v>3994089.0295183915</v>
      </c>
      <c r="D11" s="31">
        <v>3070</v>
      </c>
      <c r="E11" s="20"/>
      <c r="F11" s="59" t="s">
        <v>7</v>
      </c>
      <c r="G11" s="79">
        <v>3615</v>
      </c>
      <c r="H11" s="79">
        <v>3147893.7323483834</v>
      </c>
      <c r="I11" s="80">
        <v>2259</v>
      </c>
      <c r="K11" s="8" t="s">
        <v>7</v>
      </c>
      <c r="L11" s="113">
        <v>0.24232365145228218</v>
      </c>
      <c r="M11" s="113">
        <v>0.26881317131971016</v>
      </c>
      <c r="N11" s="115">
        <v>0.35900841080123946</v>
      </c>
    </row>
    <row r="12" spans="1:18" ht="13.5" thickBot="1" x14ac:dyDescent="0.25">
      <c r="A12" s="32" t="s">
        <v>8</v>
      </c>
      <c r="B12" s="30">
        <v>5444</v>
      </c>
      <c r="C12" s="30">
        <v>4079032.1789671453</v>
      </c>
      <c r="D12" s="31">
        <v>3915</v>
      </c>
      <c r="E12" s="20"/>
      <c r="F12" s="59" t="s">
        <v>8</v>
      </c>
      <c r="G12" s="79">
        <v>5505</v>
      </c>
      <c r="H12" s="79">
        <v>4468188.9788638754</v>
      </c>
      <c r="I12" s="80">
        <v>3660</v>
      </c>
      <c r="K12" s="8" t="s">
        <v>8</v>
      </c>
      <c r="L12" s="113">
        <v>-1.108083560399642E-2</v>
      </c>
      <c r="M12" s="113">
        <v>-8.7094973318626479E-2</v>
      </c>
      <c r="N12" s="115">
        <v>6.9672131147541005E-2</v>
      </c>
    </row>
    <row r="13" spans="1:18" ht="13.5" thickBot="1" x14ac:dyDescent="0.25">
      <c r="A13" s="32" t="s">
        <v>9</v>
      </c>
      <c r="B13" s="30">
        <v>6477</v>
      </c>
      <c r="C13" s="30">
        <v>2874545.076001192</v>
      </c>
      <c r="D13" s="31">
        <v>4877</v>
      </c>
      <c r="E13" s="20"/>
      <c r="F13" s="59" t="s">
        <v>9</v>
      </c>
      <c r="G13" s="79">
        <v>6849</v>
      </c>
      <c r="H13" s="79">
        <v>2491305.700186844</v>
      </c>
      <c r="I13" s="80">
        <v>5389</v>
      </c>
      <c r="K13" s="8" t="s">
        <v>9</v>
      </c>
      <c r="L13" s="113">
        <v>-5.4314498466929484E-2</v>
      </c>
      <c r="M13" s="113">
        <v>0.15383073052239471</v>
      </c>
      <c r="N13" s="115">
        <v>-9.5008350343291914E-2</v>
      </c>
    </row>
    <row r="14" spans="1:18" ht="13.5" thickBot="1" x14ac:dyDescent="0.25">
      <c r="A14" s="32" t="s">
        <v>10</v>
      </c>
      <c r="B14" s="30">
        <v>2564</v>
      </c>
      <c r="C14" s="30">
        <v>3020003.8133724537</v>
      </c>
      <c r="D14" s="31">
        <v>1733</v>
      </c>
      <c r="E14" s="20"/>
      <c r="F14" s="59" t="s">
        <v>10</v>
      </c>
      <c r="G14" s="79">
        <v>2514</v>
      </c>
      <c r="H14" s="79">
        <v>3027025.3744238303</v>
      </c>
      <c r="I14" s="80">
        <v>1679</v>
      </c>
      <c r="K14" s="8" t="s">
        <v>10</v>
      </c>
      <c r="L14" s="113">
        <v>1.9888623707239539E-2</v>
      </c>
      <c r="M14" s="113">
        <v>-2.3196241137268814E-3</v>
      </c>
      <c r="N14" s="115">
        <v>3.2162001191185174E-2</v>
      </c>
    </row>
    <row r="15" spans="1:18" ht="13.5" thickBot="1" x14ac:dyDescent="0.25">
      <c r="A15" s="32" t="s">
        <v>11</v>
      </c>
      <c r="B15" s="30">
        <v>10650</v>
      </c>
      <c r="C15" s="30">
        <v>8371992.4135263758</v>
      </c>
      <c r="D15" s="31">
        <v>6952</v>
      </c>
      <c r="E15" s="20"/>
      <c r="F15" s="59" t="s">
        <v>11</v>
      </c>
      <c r="G15" s="79">
        <v>9700</v>
      </c>
      <c r="H15" s="79">
        <v>8072627.5627126135</v>
      </c>
      <c r="I15" s="80">
        <v>6276</v>
      </c>
      <c r="K15" s="8" t="s">
        <v>11</v>
      </c>
      <c r="L15" s="113">
        <v>9.7938144329897003E-2</v>
      </c>
      <c r="M15" s="113">
        <v>3.7083941813013332E-2</v>
      </c>
      <c r="N15" s="115">
        <v>0.10771191841937533</v>
      </c>
    </row>
    <row r="16" spans="1:18" ht="13.5" thickBot="1" x14ac:dyDescent="0.25">
      <c r="A16" s="33" t="s">
        <v>12</v>
      </c>
      <c r="B16" s="34">
        <v>21518</v>
      </c>
      <c r="C16" s="34">
        <v>19802384.167241137</v>
      </c>
      <c r="D16" s="35">
        <v>14249</v>
      </c>
      <c r="E16" s="20"/>
      <c r="F16" s="60" t="s">
        <v>12</v>
      </c>
      <c r="G16" s="109">
        <v>20466</v>
      </c>
      <c r="H16" s="109">
        <v>17638590.250594772</v>
      </c>
      <c r="I16" s="110">
        <v>13341</v>
      </c>
      <c r="K16" s="9" t="s">
        <v>12</v>
      </c>
      <c r="L16" s="116">
        <v>5.1402325808658222E-2</v>
      </c>
      <c r="M16" s="116">
        <v>0.12267385805242581</v>
      </c>
      <c r="N16" s="117">
        <v>6.8060865002623538E-2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27554</v>
      </c>
      <c r="C18" s="89">
        <v>33216862.006383236</v>
      </c>
      <c r="D18" s="89">
        <v>19784</v>
      </c>
      <c r="E18" s="20"/>
      <c r="F18" s="65" t="s">
        <v>13</v>
      </c>
      <c r="G18" s="66">
        <v>29209</v>
      </c>
      <c r="H18" s="66">
        <v>31060303.41018964</v>
      </c>
      <c r="I18" s="67">
        <v>20234</v>
      </c>
      <c r="K18" s="107" t="s">
        <v>13</v>
      </c>
      <c r="L18" s="108">
        <v>-5.6660618302577959E-2</v>
      </c>
      <c r="M18" s="108">
        <v>6.9431343529185119E-2</v>
      </c>
      <c r="N18" s="120">
        <v>-2.2239794405456204E-2</v>
      </c>
    </row>
    <row r="19" spans="1:18" ht="13.5" thickBot="1" x14ac:dyDescent="0.25">
      <c r="A19" s="38" t="s">
        <v>14</v>
      </c>
      <c r="B19" s="128">
        <v>1638</v>
      </c>
      <c r="C19" s="128">
        <v>2888495.4602066292</v>
      </c>
      <c r="D19" s="129">
        <v>795</v>
      </c>
      <c r="E19" s="20"/>
      <c r="F19" s="68" t="s">
        <v>14</v>
      </c>
      <c r="G19" s="132">
        <v>1719</v>
      </c>
      <c r="H19" s="132">
        <v>2954112.5699121095</v>
      </c>
      <c r="I19" s="133">
        <v>709</v>
      </c>
      <c r="K19" s="10" t="s">
        <v>14</v>
      </c>
      <c r="L19" s="137">
        <v>-4.7120418848167533E-2</v>
      </c>
      <c r="M19" s="137">
        <v>-2.2212122304950843E-2</v>
      </c>
      <c r="N19" s="137">
        <v>0.12129760225669961</v>
      </c>
    </row>
    <row r="20" spans="1:18" ht="13.5" thickBot="1" x14ac:dyDescent="0.25">
      <c r="A20" s="39" t="s">
        <v>15</v>
      </c>
      <c r="B20" s="128">
        <v>2191</v>
      </c>
      <c r="C20" s="128">
        <v>1981594.6097323161</v>
      </c>
      <c r="D20" s="129">
        <v>1769</v>
      </c>
      <c r="E20" s="20"/>
      <c r="F20" s="68" t="s">
        <v>15</v>
      </c>
      <c r="G20" s="132">
        <v>2415</v>
      </c>
      <c r="H20" s="132">
        <v>2058242.28</v>
      </c>
      <c r="I20" s="133">
        <v>1917</v>
      </c>
      <c r="K20" s="11" t="s">
        <v>15</v>
      </c>
      <c r="L20" s="137">
        <v>-9.2753623188405743E-2</v>
      </c>
      <c r="M20" s="137">
        <v>-3.7239381880583955E-2</v>
      </c>
      <c r="N20" s="137">
        <v>-7.7203964527908231E-2</v>
      </c>
    </row>
    <row r="21" spans="1:18" ht="13.5" thickBot="1" x14ac:dyDescent="0.25">
      <c r="A21" s="40" t="s">
        <v>16</v>
      </c>
      <c r="B21" s="130">
        <v>23725</v>
      </c>
      <c r="C21" s="130">
        <v>28346771.93644429</v>
      </c>
      <c r="D21" s="131">
        <v>17220</v>
      </c>
      <c r="E21" s="20"/>
      <c r="F21" s="69" t="s">
        <v>16</v>
      </c>
      <c r="G21" s="134">
        <v>25075</v>
      </c>
      <c r="H21" s="134">
        <v>26047948.560277529</v>
      </c>
      <c r="I21" s="135">
        <v>17608</v>
      </c>
      <c r="K21" s="12" t="s">
        <v>16</v>
      </c>
      <c r="L21" s="138">
        <v>-5.3838484546360865E-2</v>
      </c>
      <c r="M21" s="138">
        <v>8.8253528712522566E-2</v>
      </c>
      <c r="N21" s="138">
        <v>-2.2035438437074006E-2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8641</v>
      </c>
      <c r="C23" s="85">
        <v>11473003.106826313</v>
      </c>
      <c r="D23" s="85">
        <v>5312</v>
      </c>
      <c r="E23" s="20"/>
      <c r="F23" s="54" t="s">
        <v>17</v>
      </c>
      <c r="G23" s="51">
        <v>8748</v>
      </c>
      <c r="H23" s="51">
        <v>10997353.156962361</v>
      </c>
      <c r="I23" s="55">
        <v>5508</v>
      </c>
      <c r="K23" s="101" t="s">
        <v>17</v>
      </c>
      <c r="L23" s="99">
        <v>-1.2231367169638796E-2</v>
      </c>
      <c r="M23" s="99">
        <v>4.3251311754303412E-2</v>
      </c>
      <c r="N23" s="99">
        <v>-3.5584604212055226E-2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8641</v>
      </c>
      <c r="C24" s="34">
        <v>11473003.106826313</v>
      </c>
      <c r="D24" s="35">
        <v>5312</v>
      </c>
      <c r="E24" s="20"/>
      <c r="F24" s="71" t="s">
        <v>18</v>
      </c>
      <c r="G24" s="61">
        <v>8748</v>
      </c>
      <c r="H24" s="61">
        <v>10997353.156962361</v>
      </c>
      <c r="I24" s="62">
        <v>5508</v>
      </c>
      <c r="K24" s="13" t="s">
        <v>18</v>
      </c>
      <c r="L24" s="104">
        <v>-1.2231367169638796E-2</v>
      </c>
      <c r="M24" s="104">
        <v>4.3251311754303412E-2</v>
      </c>
      <c r="N24" s="105">
        <v>-3.5584604212055226E-2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3848</v>
      </c>
      <c r="C26" s="85">
        <v>1810593.8145992921</v>
      </c>
      <c r="D26" s="85">
        <v>3218</v>
      </c>
      <c r="E26" s="20"/>
      <c r="F26" s="50" t="s">
        <v>19</v>
      </c>
      <c r="G26" s="51">
        <v>3346</v>
      </c>
      <c r="H26" s="51">
        <v>2117702.6775237299</v>
      </c>
      <c r="I26" s="55">
        <v>2693</v>
      </c>
      <c r="K26" s="98" t="s">
        <v>19</v>
      </c>
      <c r="L26" s="99">
        <v>0.15002988643156012</v>
      </c>
      <c r="M26" s="99">
        <v>-0.14501982085773535</v>
      </c>
      <c r="N26" s="99">
        <v>0.19494987003342001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3848</v>
      </c>
      <c r="C27" s="34">
        <v>1810593.8145992921</v>
      </c>
      <c r="D27" s="35">
        <v>3218</v>
      </c>
      <c r="E27" s="20"/>
      <c r="F27" s="72" t="s">
        <v>20</v>
      </c>
      <c r="G27" s="61">
        <v>3346</v>
      </c>
      <c r="H27" s="61">
        <v>2117702.6775237299</v>
      </c>
      <c r="I27" s="62">
        <v>2693</v>
      </c>
      <c r="K27" s="14" t="s">
        <v>20</v>
      </c>
      <c r="L27" s="104">
        <v>0.15002988643156012</v>
      </c>
      <c r="M27" s="104">
        <v>-0.14501982085773535</v>
      </c>
      <c r="N27" s="105">
        <v>0.19494987003342001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29237</v>
      </c>
      <c r="C29" s="85">
        <v>15840949.095206562</v>
      </c>
      <c r="D29" s="85">
        <v>22732</v>
      </c>
      <c r="E29" s="20"/>
      <c r="F29" s="50" t="s">
        <v>21</v>
      </c>
      <c r="G29" s="51">
        <v>26280</v>
      </c>
      <c r="H29" s="51">
        <v>14518091.152366534</v>
      </c>
      <c r="I29" s="55">
        <v>19689</v>
      </c>
      <c r="K29" s="98" t="s">
        <v>21</v>
      </c>
      <c r="L29" s="99">
        <v>0.11251902587519025</v>
      </c>
      <c r="M29" s="99">
        <v>9.1117897591130204E-2</v>
      </c>
      <c r="N29" s="99">
        <v>0.15455330387526023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12893</v>
      </c>
      <c r="C30" s="30">
        <v>7383828.6941644568</v>
      </c>
      <c r="D30" s="31">
        <v>9938</v>
      </c>
      <c r="E30" s="20"/>
      <c r="F30" s="73" t="s">
        <v>22</v>
      </c>
      <c r="G30" s="57">
        <v>11109</v>
      </c>
      <c r="H30" s="57">
        <v>6817550.1822888954</v>
      </c>
      <c r="I30" s="58">
        <v>8130</v>
      </c>
      <c r="K30" s="15" t="s">
        <v>22</v>
      </c>
      <c r="L30" s="102">
        <v>0.16059051219731746</v>
      </c>
      <c r="M30" s="102">
        <v>8.3061876588261807E-2</v>
      </c>
      <c r="N30" s="103">
        <v>0.22238622386223872</v>
      </c>
    </row>
    <row r="31" spans="1:18" ht="13.5" thickBot="1" x14ac:dyDescent="0.25">
      <c r="A31" s="94" t="s">
        <v>23</v>
      </c>
      <c r="B31" s="34">
        <v>16344</v>
      </c>
      <c r="C31" s="34">
        <v>8457120.4010421056</v>
      </c>
      <c r="D31" s="35">
        <v>12794</v>
      </c>
      <c r="E31" s="20"/>
      <c r="F31" s="73" t="s">
        <v>23</v>
      </c>
      <c r="G31" s="74">
        <v>15171</v>
      </c>
      <c r="H31" s="74">
        <v>7700540.9700776394</v>
      </c>
      <c r="I31" s="75">
        <v>11559</v>
      </c>
      <c r="K31" s="16" t="s">
        <v>23</v>
      </c>
      <c r="L31" s="104">
        <v>7.7318568321139036E-2</v>
      </c>
      <c r="M31" s="104">
        <v>9.8250166307061182E-2</v>
      </c>
      <c r="N31" s="105">
        <v>0.10684315252184451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21074</v>
      </c>
      <c r="C33" s="85">
        <v>17477737.089819081</v>
      </c>
      <c r="D33" s="85">
        <v>15658</v>
      </c>
      <c r="E33" s="20"/>
      <c r="F33" s="54" t="s">
        <v>24</v>
      </c>
      <c r="G33" s="51">
        <v>18716</v>
      </c>
      <c r="H33" s="51">
        <v>16914888.139824338</v>
      </c>
      <c r="I33" s="55">
        <v>12694</v>
      </c>
      <c r="K33" s="101" t="s">
        <v>24</v>
      </c>
      <c r="L33" s="99">
        <v>0.12598845907245138</v>
      </c>
      <c r="M33" s="99">
        <v>3.3275357504113368E-2</v>
      </c>
      <c r="N33" s="99">
        <v>0.23349613990861817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21074</v>
      </c>
      <c r="C34" s="34">
        <v>17477737.089819081</v>
      </c>
      <c r="D34" s="35">
        <v>15658</v>
      </c>
      <c r="E34" s="20"/>
      <c r="F34" s="71" t="s">
        <v>25</v>
      </c>
      <c r="G34" s="61">
        <v>18716</v>
      </c>
      <c r="H34" s="61">
        <v>16914888.139824338</v>
      </c>
      <c r="I34" s="62">
        <v>12694</v>
      </c>
      <c r="K34" s="13" t="s">
        <v>25</v>
      </c>
      <c r="L34" s="104">
        <v>0.12598845907245138</v>
      </c>
      <c r="M34" s="104">
        <v>3.3275357504113368E-2</v>
      </c>
      <c r="N34" s="105">
        <v>0.23349613990861817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30992</v>
      </c>
      <c r="C36" s="85">
        <v>34042942.667352363</v>
      </c>
      <c r="D36" s="85">
        <v>21325</v>
      </c>
      <c r="E36" s="20"/>
      <c r="F36" s="50" t="s">
        <v>26</v>
      </c>
      <c r="G36" s="51">
        <v>25098</v>
      </c>
      <c r="H36" s="51">
        <v>27043893.958029564</v>
      </c>
      <c r="I36" s="55">
        <v>17104</v>
      </c>
      <c r="K36" s="98" t="s">
        <v>26</v>
      </c>
      <c r="L36" s="99">
        <v>0.23483942943660852</v>
      </c>
      <c r="M36" s="99">
        <v>0.25880328920771856</v>
      </c>
      <c r="N36" s="114">
        <v>0.24678437792329277</v>
      </c>
    </row>
    <row r="37" spans="1:18" ht="13.5" thickBot="1" x14ac:dyDescent="0.25">
      <c r="A37" s="38" t="s">
        <v>27</v>
      </c>
      <c r="B37" s="34">
        <v>2059</v>
      </c>
      <c r="C37" s="34">
        <v>2273294.3130580252</v>
      </c>
      <c r="D37" s="34">
        <v>1406</v>
      </c>
      <c r="E37" s="20"/>
      <c r="F37" s="73" t="s">
        <v>27</v>
      </c>
      <c r="G37" s="112">
        <v>1786</v>
      </c>
      <c r="H37" s="112">
        <v>2380406.6235943409</v>
      </c>
      <c r="I37" s="112">
        <v>938</v>
      </c>
      <c r="K37" s="10" t="s">
        <v>27</v>
      </c>
      <c r="L37" s="102">
        <v>0.15285554311310201</v>
      </c>
      <c r="M37" s="102">
        <v>-4.4997484662758769E-2</v>
      </c>
      <c r="N37" s="103">
        <v>0.49893390191897646</v>
      </c>
    </row>
    <row r="38" spans="1:18" ht="13.5" thickBot="1" x14ac:dyDescent="0.25">
      <c r="A38" s="39" t="s">
        <v>28</v>
      </c>
      <c r="B38" s="34">
        <v>2980</v>
      </c>
      <c r="C38" s="34">
        <v>4705585.2008204777</v>
      </c>
      <c r="D38" s="34">
        <v>1317</v>
      </c>
      <c r="E38" s="20"/>
      <c r="F38" s="68" t="s">
        <v>28</v>
      </c>
      <c r="G38" s="112">
        <v>2149</v>
      </c>
      <c r="H38" s="112">
        <v>3104148.9263427737</v>
      </c>
      <c r="I38" s="112">
        <v>867</v>
      </c>
      <c r="K38" s="11" t="s">
        <v>28</v>
      </c>
      <c r="L38" s="113">
        <v>0.38669148441135404</v>
      </c>
      <c r="M38" s="113">
        <v>0.51590188244108304</v>
      </c>
      <c r="N38" s="115">
        <v>0.51903114186851207</v>
      </c>
    </row>
    <row r="39" spans="1:18" ht="13.5" thickBot="1" x14ac:dyDescent="0.25">
      <c r="A39" s="39" t="s">
        <v>29</v>
      </c>
      <c r="B39" s="34">
        <v>2428</v>
      </c>
      <c r="C39" s="34">
        <v>2735058.3813248575</v>
      </c>
      <c r="D39" s="34">
        <v>1643</v>
      </c>
      <c r="E39" s="20"/>
      <c r="F39" s="68" t="s">
        <v>29</v>
      </c>
      <c r="G39" s="112">
        <v>1872</v>
      </c>
      <c r="H39" s="112">
        <v>2397644.7366901399</v>
      </c>
      <c r="I39" s="112">
        <v>1121</v>
      </c>
      <c r="K39" s="11" t="s">
        <v>29</v>
      </c>
      <c r="L39" s="113">
        <v>0.29700854700854706</v>
      </c>
      <c r="M39" s="113">
        <v>0.14072712252629427</v>
      </c>
      <c r="N39" s="115">
        <v>0.4656556645851917</v>
      </c>
    </row>
    <row r="40" spans="1:18" ht="13.5" thickBot="1" x14ac:dyDescent="0.25">
      <c r="A40" s="39" t="s">
        <v>30</v>
      </c>
      <c r="B40" s="34">
        <v>12462</v>
      </c>
      <c r="C40" s="34">
        <v>13479090.173602868</v>
      </c>
      <c r="D40" s="34">
        <v>9872</v>
      </c>
      <c r="E40" s="20"/>
      <c r="F40" s="68" t="s">
        <v>30</v>
      </c>
      <c r="G40" s="112">
        <v>13080</v>
      </c>
      <c r="H40" s="112">
        <v>12711089.558207959</v>
      </c>
      <c r="I40" s="112">
        <v>9995</v>
      </c>
      <c r="K40" s="11" t="s">
        <v>30</v>
      </c>
      <c r="L40" s="113">
        <v>-4.7247706422018365E-2</v>
      </c>
      <c r="M40" s="113">
        <v>6.0419731280941802E-2</v>
      </c>
      <c r="N40" s="115">
        <v>-1.2306153076538262E-2</v>
      </c>
    </row>
    <row r="41" spans="1:18" ht="13.5" thickBot="1" x14ac:dyDescent="0.25">
      <c r="A41" s="40" t="s">
        <v>31</v>
      </c>
      <c r="B41" s="34">
        <v>11063</v>
      </c>
      <c r="C41" s="34">
        <v>10849914.59854614</v>
      </c>
      <c r="D41" s="34">
        <v>7087</v>
      </c>
      <c r="E41" s="20"/>
      <c r="F41" s="69" t="s">
        <v>31</v>
      </c>
      <c r="G41" s="112">
        <v>6211</v>
      </c>
      <c r="H41" s="112">
        <v>6450604.1131943502</v>
      </c>
      <c r="I41" s="112">
        <v>4183</v>
      </c>
      <c r="K41" s="12" t="s">
        <v>31</v>
      </c>
      <c r="L41" s="118">
        <v>0.78119465464498461</v>
      </c>
      <c r="M41" s="118">
        <v>0.68199976438691157</v>
      </c>
      <c r="N41" s="119">
        <v>0.69423858474778877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44301</v>
      </c>
      <c r="C43" s="85">
        <v>41687773.789679378</v>
      </c>
      <c r="D43" s="85">
        <v>34094</v>
      </c>
      <c r="E43" s="20"/>
      <c r="F43" s="50" t="s">
        <v>32</v>
      </c>
      <c r="G43" s="51">
        <v>41233</v>
      </c>
      <c r="H43" s="51">
        <v>39407031.292148836</v>
      </c>
      <c r="I43" s="55">
        <v>29739</v>
      </c>
      <c r="K43" s="98" t="s">
        <v>32</v>
      </c>
      <c r="L43" s="99">
        <v>7.4406422040598441E-2</v>
      </c>
      <c r="M43" s="99">
        <v>5.7876536819583713E-2</v>
      </c>
      <c r="N43" s="99">
        <v>0.14644070076330751</v>
      </c>
    </row>
    <row r="44" spans="1:18" ht="13.5" thickBot="1" x14ac:dyDescent="0.25">
      <c r="A44" s="38" t="s">
        <v>33</v>
      </c>
      <c r="B44" s="30">
        <v>2232</v>
      </c>
      <c r="C44" s="30">
        <v>1671316.6243359034</v>
      </c>
      <c r="D44" s="31">
        <v>1927</v>
      </c>
      <c r="E44" s="20"/>
      <c r="F44" s="76" t="s">
        <v>33</v>
      </c>
      <c r="G44" s="112">
        <v>1839</v>
      </c>
      <c r="H44" s="112">
        <v>1210089.8266</v>
      </c>
      <c r="I44" s="158">
        <v>1483</v>
      </c>
      <c r="K44" s="10" t="s">
        <v>33</v>
      </c>
      <c r="L44" s="102">
        <v>0.21370309951060351</v>
      </c>
      <c r="M44" s="102">
        <v>0.38115087623851562</v>
      </c>
      <c r="N44" s="103">
        <v>0.29939312204989887</v>
      </c>
    </row>
    <row r="45" spans="1:18" ht="13.5" thickBot="1" x14ac:dyDescent="0.25">
      <c r="A45" s="39" t="s">
        <v>34</v>
      </c>
      <c r="B45" s="30">
        <v>6153</v>
      </c>
      <c r="C45" s="30">
        <v>7503524.2872002367</v>
      </c>
      <c r="D45" s="31">
        <v>4465</v>
      </c>
      <c r="E45" s="20"/>
      <c r="F45" s="77" t="s">
        <v>34</v>
      </c>
      <c r="G45" s="112">
        <v>5955</v>
      </c>
      <c r="H45" s="112">
        <v>7379089.3655331302</v>
      </c>
      <c r="I45" s="158">
        <v>4136</v>
      </c>
      <c r="K45" s="11" t="s">
        <v>34</v>
      </c>
      <c r="L45" s="113">
        <v>3.3249370277078194E-2</v>
      </c>
      <c r="M45" s="113">
        <v>1.6863181282005923E-2</v>
      </c>
      <c r="N45" s="115">
        <v>7.9545454545454586E-2</v>
      </c>
    </row>
    <row r="46" spans="1:18" ht="13.5" thickBot="1" x14ac:dyDescent="0.25">
      <c r="A46" s="39" t="s">
        <v>35</v>
      </c>
      <c r="B46" s="30">
        <v>2291</v>
      </c>
      <c r="C46" s="30">
        <v>1797611.0912593794</v>
      </c>
      <c r="D46" s="31">
        <v>1618</v>
      </c>
      <c r="E46" s="20"/>
      <c r="F46" s="77" t="s">
        <v>35</v>
      </c>
      <c r="G46" s="112">
        <v>1624</v>
      </c>
      <c r="H46" s="112">
        <v>1096312.5852117906</v>
      </c>
      <c r="I46" s="158">
        <v>1160</v>
      </c>
      <c r="K46" s="11" t="s">
        <v>35</v>
      </c>
      <c r="L46" s="113">
        <v>0.41071428571428581</v>
      </c>
      <c r="M46" s="113">
        <v>0.63968845702168853</v>
      </c>
      <c r="N46" s="115">
        <v>0.39482758620689662</v>
      </c>
    </row>
    <row r="47" spans="1:18" ht="13.5" thickBot="1" x14ac:dyDescent="0.25">
      <c r="A47" s="39" t="s">
        <v>36</v>
      </c>
      <c r="B47" s="30">
        <v>10391</v>
      </c>
      <c r="C47" s="30">
        <v>10055775.402832642</v>
      </c>
      <c r="D47" s="31">
        <v>8435</v>
      </c>
      <c r="E47" s="20"/>
      <c r="F47" s="77" t="s">
        <v>36</v>
      </c>
      <c r="G47" s="112">
        <v>10058</v>
      </c>
      <c r="H47" s="112">
        <v>9940746.6733821481</v>
      </c>
      <c r="I47" s="158">
        <v>7484</v>
      </c>
      <c r="K47" s="11" t="s">
        <v>36</v>
      </c>
      <c r="L47" s="113">
        <v>3.3107973752237063E-2</v>
      </c>
      <c r="M47" s="113">
        <v>1.1571437561979314E-2</v>
      </c>
      <c r="N47" s="115">
        <v>0.12707108498129349</v>
      </c>
    </row>
    <row r="48" spans="1:18" ht="13.5" thickBot="1" x14ac:dyDescent="0.25">
      <c r="A48" s="39" t="s">
        <v>37</v>
      </c>
      <c r="B48" s="30">
        <v>3128</v>
      </c>
      <c r="C48" s="30">
        <v>3174147.0003722338</v>
      </c>
      <c r="D48" s="31">
        <v>1907</v>
      </c>
      <c r="E48" s="20"/>
      <c r="F48" s="77" t="s">
        <v>37</v>
      </c>
      <c r="G48" s="112">
        <v>2662</v>
      </c>
      <c r="H48" s="112">
        <v>2751499.5263100453</v>
      </c>
      <c r="I48" s="158">
        <v>1547</v>
      </c>
      <c r="K48" s="11" t="s">
        <v>37</v>
      </c>
      <c r="L48" s="113">
        <v>0.17505634861006758</v>
      </c>
      <c r="M48" s="113">
        <v>0.15360623180952837</v>
      </c>
      <c r="N48" s="115">
        <v>0.23270846800258571</v>
      </c>
    </row>
    <row r="49" spans="1:20" ht="13.5" thickBot="1" x14ac:dyDescent="0.25">
      <c r="A49" s="39" t="s">
        <v>38</v>
      </c>
      <c r="B49" s="30">
        <v>4096</v>
      </c>
      <c r="C49" s="30">
        <v>3013944.5653333305</v>
      </c>
      <c r="D49" s="31">
        <v>3447</v>
      </c>
      <c r="E49" s="20"/>
      <c r="F49" s="77" t="s">
        <v>38</v>
      </c>
      <c r="G49" s="112">
        <v>4119</v>
      </c>
      <c r="H49" s="112">
        <v>2882393.5371112702</v>
      </c>
      <c r="I49" s="158">
        <v>3220</v>
      </c>
      <c r="K49" s="11" t="s">
        <v>38</v>
      </c>
      <c r="L49" s="113">
        <v>-5.5838795824229015E-3</v>
      </c>
      <c r="M49" s="113">
        <v>4.5639509847742898E-2</v>
      </c>
      <c r="N49" s="115">
        <v>7.0496894409937783E-2</v>
      </c>
    </row>
    <row r="50" spans="1:20" ht="13.5" thickBot="1" x14ac:dyDescent="0.25">
      <c r="A50" s="39" t="s">
        <v>39</v>
      </c>
      <c r="B50" s="30">
        <v>1250</v>
      </c>
      <c r="C50" s="30">
        <v>2112445.6499741948</v>
      </c>
      <c r="D50" s="31">
        <v>731</v>
      </c>
      <c r="E50" s="20"/>
      <c r="F50" s="77" t="s">
        <v>39</v>
      </c>
      <c r="G50" s="112">
        <v>1003</v>
      </c>
      <c r="H50" s="112">
        <v>1658065.511062603</v>
      </c>
      <c r="I50" s="158">
        <v>550</v>
      </c>
      <c r="K50" s="11" t="s">
        <v>39</v>
      </c>
      <c r="L50" s="113">
        <v>0.24626121635094722</v>
      </c>
      <c r="M50" s="113">
        <v>0.27404233178964899</v>
      </c>
      <c r="N50" s="115">
        <v>0.3290909090909091</v>
      </c>
    </row>
    <row r="51" spans="1:20" ht="13.5" thickBot="1" x14ac:dyDescent="0.25">
      <c r="A51" s="39" t="s">
        <v>40</v>
      </c>
      <c r="B51" s="30">
        <v>12639</v>
      </c>
      <c r="C51" s="30">
        <v>10624737.589410096</v>
      </c>
      <c r="D51" s="31">
        <v>9813</v>
      </c>
      <c r="E51" s="20"/>
      <c r="F51" s="77" t="s">
        <v>40</v>
      </c>
      <c r="G51" s="112">
        <v>11876</v>
      </c>
      <c r="H51" s="112">
        <v>10599651.744437847</v>
      </c>
      <c r="I51" s="158">
        <v>8564</v>
      </c>
      <c r="K51" s="11" t="s">
        <v>40</v>
      </c>
      <c r="L51" s="113">
        <v>6.424722128662852E-2</v>
      </c>
      <c r="M51" s="113">
        <v>2.366666903505843E-3</v>
      </c>
      <c r="N51" s="115">
        <v>0.14584306398879021</v>
      </c>
    </row>
    <row r="52" spans="1:20" ht="13.5" thickBot="1" x14ac:dyDescent="0.25">
      <c r="A52" s="40" t="s">
        <v>41</v>
      </c>
      <c r="B52" s="34">
        <v>2121</v>
      </c>
      <c r="C52" s="34">
        <v>1734271.5789613663</v>
      </c>
      <c r="D52" s="35">
        <v>1751</v>
      </c>
      <c r="E52" s="20"/>
      <c r="F52" s="78" t="s">
        <v>41</v>
      </c>
      <c r="G52" s="161">
        <v>2097</v>
      </c>
      <c r="H52" s="161">
        <v>1889182.5225</v>
      </c>
      <c r="I52" s="162">
        <v>1595</v>
      </c>
      <c r="K52" s="12" t="s">
        <v>41</v>
      </c>
      <c r="L52" s="118">
        <v>1.1444921316166035E-2</v>
      </c>
      <c r="M52" s="118">
        <v>-8.1998929004295618E-2</v>
      </c>
      <c r="N52" s="119">
        <v>9.7805642633228773E-2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126123</v>
      </c>
      <c r="C54" s="85">
        <v>151942619.81339717</v>
      </c>
      <c r="D54" s="85">
        <v>85114</v>
      </c>
      <c r="E54" s="20"/>
      <c r="F54" s="50" t="s">
        <v>42</v>
      </c>
      <c r="G54" s="51">
        <v>128636</v>
      </c>
      <c r="H54" s="51">
        <v>155127511.75463346</v>
      </c>
      <c r="I54" s="55">
        <v>86282</v>
      </c>
      <c r="K54" s="98" t="s">
        <v>42</v>
      </c>
      <c r="L54" s="99">
        <v>-1.9535744270655186E-2</v>
      </c>
      <c r="M54" s="99">
        <v>-2.0530800147647965E-2</v>
      </c>
      <c r="N54" s="99">
        <v>-1.353700655988499E-2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102294</v>
      </c>
      <c r="C55" s="30">
        <v>123422200.339215</v>
      </c>
      <c r="D55" s="31">
        <v>69213</v>
      </c>
      <c r="E55" s="20"/>
      <c r="F55" s="73" t="s">
        <v>43</v>
      </c>
      <c r="G55" s="57">
        <v>103177</v>
      </c>
      <c r="H55" s="57">
        <v>124946942.34117566</v>
      </c>
      <c r="I55" s="58">
        <v>69445</v>
      </c>
      <c r="K55" s="10" t="s">
        <v>43</v>
      </c>
      <c r="L55" s="102">
        <v>-8.5581088808551753E-3</v>
      </c>
      <c r="M55" s="102">
        <v>-1.2203115765708428E-2</v>
      </c>
      <c r="N55" s="103">
        <v>-3.3407732738137685E-3</v>
      </c>
      <c r="R55" s="6"/>
      <c r="S55" s="6"/>
      <c r="T55" s="6"/>
    </row>
    <row r="56" spans="1:20" ht="13.5" thickBot="1" x14ac:dyDescent="0.25">
      <c r="A56" s="39" t="s">
        <v>44</v>
      </c>
      <c r="B56" s="30">
        <v>7407</v>
      </c>
      <c r="C56" s="30">
        <v>7655837.6153136063</v>
      </c>
      <c r="D56" s="31">
        <v>5617</v>
      </c>
      <c r="E56" s="20"/>
      <c r="F56" s="68" t="s">
        <v>44</v>
      </c>
      <c r="G56" s="79">
        <v>7367</v>
      </c>
      <c r="H56" s="79">
        <v>7872975.4696493652</v>
      </c>
      <c r="I56" s="80">
        <v>5517</v>
      </c>
      <c r="K56" s="11" t="s">
        <v>44</v>
      </c>
      <c r="L56" s="102">
        <v>5.429618569295469E-3</v>
      </c>
      <c r="M56" s="102">
        <v>-2.7580151262103336E-2</v>
      </c>
      <c r="N56" s="103">
        <v>1.8125793003443968E-2</v>
      </c>
      <c r="R56" s="6"/>
      <c r="S56" s="6"/>
      <c r="T56" s="6"/>
    </row>
    <row r="57" spans="1:20" ht="13.5" thickBot="1" x14ac:dyDescent="0.25">
      <c r="A57" s="39" t="s">
        <v>45</v>
      </c>
      <c r="B57" s="30">
        <v>3700</v>
      </c>
      <c r="C57" s="30">
        <v>5260696.8034234047</v>
      </c>
      <c r="D57" s="31">
        <v>1724</v>
      </c>
      <c r="E57" s="20"/>
      <c r="F57" s="68" t="s">
        <v>45</v>
      </c>
      <c r="G57" s="79">
        <v>3721</v>
      </c>
      <c r="H57" s="79">
        <v>5619683.449437255</v>
      </c>
      <c r="I57" s="80">
        <v>1821</v>
      </c>
      <c r="K57" s="11" t="s">
        <v>45</v>
      </c>
      <c r="L57" s="102">
        <v>-5.6436441816716254E-3</v>
      </c>
      <c r="M57" s="102">
        <v>-6.3880225504480803E-2</v>
      </c>
      <c r="N57" s="103">
        <v>-5.326743547501378E-2</v>
      </c>
      <c r="R57" s="6"/>
      <c r="S57" s="6"/>
      <c r="T57" s="6"/>
    </row>
    <row r="58" spans="1:20" ht="13.5" thickBot="1" x14ac:dyDescent="0.25">
      <c r="A58" s="40" t="s">
        <v>46</v>
      </c>
      <c r="B58" s="34">
        <v>12722</v>
      </c>
      <c r="C58" s="34">
        <v>15603885.055445159</v>
      </c>
      <c r="D58" s="35">
        <v>8560</v>
      </c>
      <c r="E58" s="20"/>
      <c r="F58" s="69" t="s">
        <v>46</v>
      </c>
      <c r="G58" s="74">
        <v>14371</v>
      </c>
      <c r="H58" s="74">
        <v>16687910.494371179</v>
      </c>
      <c r="I58" s="75">
        <v>9499</v>
      </c>
      <c r="K58" s="12" t="s">
        <v>46</v>
      </c>
      <c r="L58" s="104">
        <v>-0.11474497251409088</v>
      </c>
      <c r="M58" s="104">
        <v>-6.4958728014011147E-2</v>
      </c>
      <c r="N58" s="105">
        <v>-9.8852510790609527E-2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61240</v>
      </c>
      <c r="C60" s="85">
        <v>50162293.731797501</v>
      </c>
      <c r="D60" s="85">
        <v>45015</v>
      </c>
      <c r="E60" s="20"/>
      <c r="F60" s="50" t="s">
        <v>47</v>
      </c>
      <c r="G60" s="51">
        <v>62758</v>
      </c>
      <c r="H60" s="51">
        <v>52085990.247384138</v>
      </c>
      <c r="I60" s="55">
        <v>43947</v>
      </c>
      <c r="K60" s="98" t="s">
        <v>47</v>
      </c>
      <c r="L60" s="99">
        <v>-2.418815131138663E-2</v>
      </c>
      <c r="M60" s="99">
        <v>-3.69330890408337E-2</v>
      </c>
      <c r="N60" s="99">
        <v>2.4302000136528168E-2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11821</v>
      </c>
      <c r="C61" s="30">
        <v>9007212.0093806162</v>
      </c>
      <c r="D61" s="31">
        <v>8966</v>
      </c>
      <c r="E61" s="20"/>
      <c r="F61" s="73" t="s">
        <v>48</v>
      </c>
      <c r="G61" s="57">
        <v>10399</v>
      </c>
      <c r="H61" s="57">
        <v>8527617.8691580482</v>
      </c>
      <c r="I61" s="58">
        <v>7337</v>
      </c>
      <c r="K61" s="10" t="s">
        <v>48</v>
      </c>
      <c r="L61" s="102">
        <v>0.13674391768439276</v>
      </c>
      <c r="M61" s="102">
        <v>5.6240106859985151E-2</v>
      </c>
      <c r="N61" s="103">
        <v>0.22202535096088316</v>
      </c>
    </row>
    <row r="62" spans="1:20" ht="13.5" thickBot="1" x14ac:dyDescent="0.25">
      <c r="A62" s="39" t="s">
        <v>49</v>
      </c>
      <c r="B62" s="30">
        <v>5623</v>
      </c>
      <c r="C62" s="30">
        <v>7054392.4323004512</v>
      </c>
      <c r="D62" s="31">
        <v>2222</v>
      </c>
      <c r="E62" s="20"/>
      <c r="F62" s="68" t="s">
        <v>49</v>
      </c>
      <c r="G62" s="79">
        <v>7453</v>
      </c>
      <c r="H62" s="79">
        <v>9481346.3571034204</v>
      </c>
      <c r="I62" s="80">
        <v>2906</v>
      </c>
      <c r="K62" s="11" t="s">
        <v>49</v>
      </c>
      <c r="L62" s="102">
        <v>-0.24553870924459953</v>
      </c>
      <c r="M62" s="102">
        <v>-0.25597144470781796</v>
      </c>
      <c r="N62" s="103">
        <v>-0.23537508602890567</v>
      </c>
    </row>
    <row r="63" spans="1:20" ht="13.5" thickBot="1" x14ac:dyDescent="0.25">
      <c r="A63" s="40" t="s">
        <v>50</v>
      </c>
      <c r="B63" s="34">
        <v>43796</v>
      </c>
      <c r="C63" s="34">
        <v>34100689.290116429</v>
      </c>
      <c r="D63" s="35">
        <v>33827</v>
      </c>
      <c r="E63" s="20"/>
      <c r="F63" s="69" t="s">
        <v>50</v>
      </c>
      <c r="G63" s="74">
        <v>44906</v>
      </c>
      <c r="H63" s="74">
        <v>34077026.021122672</v>
      </c>
      <c r="I63" s="75">
        <v>33704</v>
      </c>
      <c r="K63" s="12" t="s">
        <v>50</v>
      </c>
      <c r="L63" s="104">
        <v>-2.4718300449828479E-2</v>
      </c>
      <c r="M63" s="104">
        <v>6.9440534450082581E-4</v>
      </c>
      <c r="N63" s="105">
        <v>3.6494184666509E-3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3723</v>
      </c>
      <c r="C65" s="85">
        <v>4215462.1778294742</v>
      </c>
      <c r="D65" s="85">
        <v>1874</v>
      </c>
      <c r="E65" s="20"/>
      <c r="F65" s="50" t="s">
        <v>51</v>
      </c>
      <c r="G65" s="51">
        <v>3919</v>
      </c>
      <c r="H65" s="51">
        <v>3894320.3598606009</v>
      </c>
      <c r="I65" s="55">
        <v>2179</v>
      </c>
      <c r="K65" s="98" t="s">
        <v>51</v>
      </c>
      <c r="L65" s="99">
        <v>-5.0012758356723697E-2</v>
      </c>
      <c r="M65" s="99">
        <v>8.2464149914047935E-2</v>
      </c>
      <c r="N65" s="99">
        <v>-0.1399724644332262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2182</v>
      </c>
      <c r="C66" s="30">
        <v>2537402.9987797458</v>
      </c>
      <c r="D66" s="31">
        <v>897</v>
      </c>
      <c r="E66" s="20"/>
      <c r="F66" s="73" t="s">
        <v>52</v>
      </c>
      <c r="G66" s="57">
        <v>2303</v>
      </c>
      <c r="H66" s="57">
        <v>2282444.5899808109</v>
      </c>
      <c r="I66" s="58">
        <v>1097</v>
      </c>
      <c r="K66" s="10" t="s">
        <v>52</v>
      </c>
      <c r="L66" s="102">
        <v>-5.2540165002171069E-2</v>
      </c>
      <c r="M66" s="102">
        <v>0.11170409565170569</v>
      </c>
      <c r="N66" s="103">
        <v>-0.18231540565177762</v>
      </c>
    </row>
    <row r="67" spans="1:18" ht="13.5" thickBot="1" x14ac:dyDescent="0.25">
      <c r="A67" s="40" t="s">
        <v>53</v>
      </c>
      <c r="B67" s="34">
        <v>1541</v>
      </c>
      <c r="C67" s="34">
        <v>1678059.179049728</v>
      </c>
      <c r="D67" s="35">
        <v>977</v>
      </c>
      <c r="E67" s="20"/>
      <c r="F67" s="69" t="s">
        <v>53</v>
      </c>
      <c r="G67" s="74">
        <v>1616</v>
      </c>
      <c r="H67" s="74">
        <v>1611875.76987979</v>
      </c>
      <c r="I67" s="75">
        <v>1082</v>
      </c>
      <c r="K67" s="12" t="s">
        <v>53</v>
      </c>
      <c r="L67" s="104">
        <v>-4.6410891089108897E-2</v>
      </c>
      <c r="M67" s="104">
        <v>4.1059869753407696E-2</v>
      </c>
      <c r="N67" s="105">
        <v>-9.7042513863216273E-2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48453</v>
      </c>
      <c r="C69" s="85">
        <v>39902552.780037761</v>
      </c>
      <c r="D69" s="85">
        <v>31141</v>
      </c>
      <c r="E69" s="20"/>
      <c r="F69" s="50" t="s">
        <v>54</v>
      </c>
      <c r="G69" s="51">
        <v>36057</v>
      </c>
      <c r="H69" s="51">
        <v>33191902.956947543</v>
      </c>
      <c r="I69" s="55">
        <v>22476</v>
      </c>
      <c r="K69" s="98" t="s">
        <v>54</v>
      </c>
      <c r="L69" s="99">
        <v>0.34378900074881447</v>
      </c>
      <c r="M69" s="99">
        <v>0.20217731510586923</v>
      </c>
      <c r="N69" s="99">
        <v>0.38552233493504184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23871</v>
      </c>
      <c r="C70" s="30">
        <v>14094012.547109138</v>
      </c>
      <c r="D70" s="31">
        <v>13023</v>
      </c>
      <c r="E70" s="20"/>
      <c r="F70" s="73" t="s">
        <v>55</v>
      </c>
      <c r="G70" s="57">
        <v>16095</v>
      </c>
      <c r="H70" s="57">
        <v>11455275.350068003</v>
      </c>
      <c r="I70" s="58">
        <v>10196</v>
      </c>
      <c r="K70" s="10" t="s">
        <v>55</v>
      </c>
      <c r="L70" s="102">
        <v>0.48313140726933823</v>
      </c>
      <c r="M70" s="102">
        <v>0.2303512675516326</v>
      </c>
      <c r="N70" s="103">
        <v>0.27726559435072584</v>
      </c>
    </row>
    <row r="71" spans="1:18" ht="13.5" thickBot="1" x14ac:dyDescent="0.25">
      <c r="A71" s="39" t="s">
        <v>56</v>
      </c>
      <c r="B71" s="30">
        <v>2798</v>
      </c>
      <c r="C71" s="30">
        <v>2226742.1774734622</v>
      </c>
      <c r="D71" s="31">
        <v>2179</v>
      </c>
      <c r="E71" s="20"/>
      <c r="F71" s="68" t="s">
        <v>56</v>
      </c>
      <c r="G71" s="79">
        <v>1706</v>
      </c>
      <c r="H71" s="79">
        <v>1892923.7421930688</v>
      </c>
      <c r="I71" s="80">
        <v>984</v>
      </c>
      <c r="K71" s="11" t="s">
        <v>56</v>
      </c>
      <c r="L71" s="102">
        <v>0.64009378663540439</v>
      </c>
      <c r="M71" s="102">
        <v>0.1763507043837087</v>
      </c>
      <c r="N71" s="103">
        <v>1.214430894308943</v>
      </c>
    </row>
    <row r="72" spans="1:18" ht="13.5" thickBot="1" x14ac:dyDescent="0.25">
      <c r="A72" s="39" t="s">
        <v>57</v>
      </c>
      <c r="B72" s="30">
        <v>2280</v>
      </c>
      <c r="C72" s="30">
        <v>2257378.723058668</v>
      </c>
      <c r="D72" s="31">
        <v>1781</v>
      </c>
      <c r="E72" s="20"/>
      <c r="F72" s="68" t="s">
        <v>57</v>
      </c>
      <c r="G72" s="79">
        <v>1925</v>
      </c>
      <c r="H72" s="79">
        <v>1882066.3998772618</v>
      </c>
      <c r="I72" s="80">
        <v>1360</v>
      </c>
      <c r="K72" s="11" t="s">
        <v>57</v>
      </c>
      <c r="L72" s="102">
        <v>0.18441558441558437</v>
      </c>
      <c r="M72" s="102">
        <v>0.19941502765570962</v>
      </c>
      <c r="N72" s="103">
        <v>0.30955882352941178</v>
      </c>
    </row>
    <row r="73" spans="1:18" ht="13.5" thickBot="1" x14ac:dyDescent="0.25">
      <c r="A73" s="40" t="s">
        <v>58</v>
      </c>
      <c r="B73" s="34">
        <v>19504</v>
      </c>
      <c r="C73" s="34">
        <v>21324419.332396492</v>
      </c>
      <c r="D73" s="35">
        <v>14158</v>
      </c>
      <c r="E73" s="20"/>
      <c r="F73" s="69" t="s">
        <v>58</v>
      </c>
      <c r="G73" s="74">
        <v>16331</v>
      </c>
      <c r="H73" s="74">
        <v>17961637.464809209</v>
      </c>
      <c r="I73" s="75">
        <v>9936</v>
      </c>
      <c r="K73" s="12" t="s">
        <v>58</v>
      </c>
      <c r="L73" s="104">
        <v>0.19429306227420251</v>
      </c>
      <c r="M73" s="104">
        <v>0.18722022834364127</v>
      </c>
      <c r="N73" s="105">
        <v>0.4249194847020934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96758</v>
      </c>
      <c r="C75" s="85">
        <v>105476989.534372</v>
      </c>
      <c r="D75" s="85">
        <v>64594</v>
      </c>
      <c r="E75" s="20"/>
      <c r="F75" s="50" t="s">
        <v>59</v>
      </c>
      <c r="G75" s="51">
        <v>89876</v>
      </c>
      <c r="H75" s="51">
        <v>102522609.43917458</v>
      </c>
      <c r="I75" s="55">
        <v>59543</v>
      </c>
      <c r="K75" s="98" t="s">
        <v>59</v>
      </c>
      <c r="L75" s="99">
        <v>7.6572166095509431E-2</v>
      </c>
      <c r="M75" s="99">
        <v>2.8816864020128286E-2</v>
      </c>
      <c r="N75" s="99">
        <v>8.4829450985002497E-2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96758</v>
      </c>
      <c r="C76" s="34">
        <v>105476989.534372</v>
      </c>
      <c r="D76" s="35">
        <v>64594</v>
      </c>
      <c r="E76" s="20"/>
      <c r="F76" s="72" t="s">
        <v>60</v>
      </c>
      <c r="G76" s="61">
        <v>89876</v>
      </c>
      <c r="H76" s="61">
        <v>102522609.43917458</v>
      </c>
      <c r="I76" s="62">
        <v>59543</v>
      </c>
      <c r="K76" s="14" t="s">
        <v>60</v>
      </c>
      <c r="L76" s="104">
        <v>7.6572166095509431E-2</v>
      </c>
      <c r="M76" s="104">
        <v>2.8816864020128286E-2</v>
      </c>
      <c r="N76" s="105">
        <v>8.4829450985002497E-2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44075</v>
      </c>
      <c r="C78" s="85">
        <v>34750687.425545275</v>
      </c>
      <c r="D78" s="85">
        <v>24784</v>
      </c>
      <c r="E78" s="20"/>
      <c r="F78" s="50" t="s">
        <v>61</v>
      </c>
      <c r="G78" s="51">
        <v>39586</v>
      </c>
      <c r="H78" s="51">
        <v>32224984.200663209</v>
      </c>
      <c r="I78" s="55">
        <v>23242</v>
      </c>
      <c r="K78" s="98" t="s">
        <v>61</v>
      </c>
      <c r="L78" s="99">
        <v>0.11339867629970191</v>
      </c>
      <c r="M78" s="99">
        <v>7.8377174963210283E-2</v>
      </c>
      <c r="N78" s="99">
        <v>6.6345409173048875E-2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44075</v>
      </c>
      <c r="C79" s="34">
        <v>34750687.425545275</v>
      </c>
      <c r="D79" s="35">
        <v>24784</v>
      </c>
      <c r="E79" s="20"/>
      <c r="F79" s="72" t="s">
        <v>62</v>
      </c>
      <c r="G79" s="61">
        <v>39586</v>
      </c>
      <c r="H79" s="61">
        <v>32224984.200663209</v>
      </c>
      <c r="I79" s="62">
        <v>23242</v>
      </c>
      <c r="K79" s="14" t="s">
        <v>62</v>
      </c>
      <c r="L79" s="104">
        <v>0.11339867629970191</v>
      </c>
      <c r="M79" s="104">
        <v>7.8377174963210283E-2</v>
      </c>
      <c r="N79" s="105">
        <v>6.6345409173048875E-2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19237</v>
      </c>
      <c r="C81" s="85">
        <v>24324954.154204939</v>
      </c>
      <c r="D81" s="85">
        <v>14146</v>
      </c>
      <c r="E81" s="20"/>
      <c r="F81" s="50" t="s">
        <v>63</v>
      </c>
      <c r="G81" s="51">
        <v>18328</v>
      </c>
      <c r="H81" s="51">
        <v>23425114.576534938</v>
      </c>
      <c r="I81" s="55">
        <v>12766</v>
      </c>
      <c r="K81" s="98" t="s">
        <v>63</v>
      </c>
      <c r="L81" s="99">
        <v>4.9596246180707126E-2</v>
      </c>
      <c r="M81" s="99">
        <v>3.8413454701791583E-2</v>
      </c>
      <c r="N81" s="99">
        <v>0.10809963966786773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19237</v>
      </c>
      <c r="C82" s="34">
        <v>24324954.154204939</v>
      </c>
      <c r="D82" s="35">
        <v>14146</v>
      </c>
      <c r="E82" s="20"/>
      <c r="F82" s="72" t="s">
        <v>64</v>
      </c>
      <c r="G82" s="61">
        <v>18328</v>
      </c>
      <c r="H82" s="61">
        <v>23425114.576534938</v>
      </c>
      <c r="I82" s="62">
        <v>12766</v>
      </c>
      <c r="K82" s="14" t="s">
        <v>64</v>
      </c>
      <c r="L82" s="104">
        <v>4.9596246180707126E-2</v>
      </c>
      <c r="M82" s="104">
        <v>3.8413454701791583E-2</v>
      </c>
      <c r="N82" s="105">
        <v>0.10809963966786773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28694</v>
      </c>
      <c r="C84" s="85">
        <v>28076714.904108211</v>
      </c>
      <c r="D84" s="85">
        <v>22430</v>
      </c>
      <c r="E84" s="20"/>
      <c r="F84" s="50" t="s">
        <v>65</v>
      </c>
      <c r="G84" s="51">
        <v>30465</v>
      </c>
      <c r="H84" s="51">
        <v>31317792.046329949</v>
      </c>
      <c r="I84" s="55">
        <v>23224</v>
      </c>
      <c r="K84" s="98" t="s">
        <v>65</v>
      </c>
      <c r="L84" s="99">
        <v>-5.8132282947644831E-2</v>
      </c>
      <c r="M84" s="99">
        <v>-0.10348996306722558</v>
      </c>
      <c r="N84" s="99">
        <v>-3.4188770237685184E-2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6542</v>
      </c>
      <c r="C85" s="30">
        <v>7806278.1187725822</v>
      </c>
      <c r="D85" s="31">
        <v>4807</v>
      </c>
      <c r="E85" s="20"/>
      <c r="F85" s="73" t="s">
        <v>66</v>
      </c>
      <c r="G85" s="57">
        <v>7426</v>
      </c>
      <c r="H85" s="57">
        <v>8017084.0574224163</v>
      </c>
      <c r="I85" s="58">
        <v>5447</v>
      </c>
      <c r="K85" s="10" t="s">
        <v>66</v>
      </c>
      <c r="L85" s="102">
        <v>-0.11904120657150552</v>
      </c>
      <c r="M85" s="102">
        <v>-2.6294590045449873E-2</v>
      </c>
      <c r="N85" s="103">
        <v>-0.11749586928584543</v>
      </c>
    </row>
    <row r="86" spans="1:18" ht="13.5" thickBot="1" x14ac:dyDescent="0.25">
      <c r="A86" s="39" t="s">
        <v>67</v>
      </c>
      <c r="B86" s="30">
        <v>4684</v>
      </c>
      <c r="C86" s="30">
        <v>4435902.5850799475</v>
      </c>
      <c r="D86" s="31">
        <v>3686</v>
      </c>
      <c r="E86" s="20"/>
      <c r="F86" s="68" t="s">
        <v>67</v>
      </c>
      <c r="G86" s="79">
        <v>4668</v>
      </c>
      <c r="H86" s="79">
        <v>5616656.0398600195</v>
      </c>
      <c r="I86" s="80">
        <v>3472</v>
      </c>
      <c r="K86" s="11" t="s">
        <v>67</v>
      </c>
      <c r="L86" s="102">
        <v>3.4275921165380918E-3</v>
      </c>
      <c r="M86" s="102">
        <v>-0.21022356476888682</v>
      </c>
      <c r="N86" s="103">
        <v>6.1635944700460854E-2</v>
      </c>
    </row>
    <row r="87" spans="1:18" ht="13.5" thickBot="1" x14ac:dyDescent="0.25">
      <c r="A87" s="40" t="s">
        <v>68</v>
      </c>
      <c r="B87" s="34">
        <v>17468</v>
      </c>
      <c r="C87" s="34">
        <v>15834534.200255681</v>
      </c>
      <c r="D87" s="35">
        <v>13937</v>
      </c>
      <c r="E87" s="20"/>
      <c r="F87" s="69" t="s">
        <v>68</v>
      </c>
      <c r="G87" s="74">
        <v>18371</v>
      </c>
      <c r="H87" s="74">
        <v>17684051.949047513</v>
      </c>
      <c r="I87" s="75">
        <v>14305</v>
      </c>
      <c r="K87" s="12" t="s">
        <v>68</v>
      </c>
      <c r="L87" s="104">
        <v>-4.9153557236949585E-2</v>
      </c>
      <c r="M87" s="104">
        <v>-0.10458676292745506</v>
      </c>
      <c r="N87" s="105">
        <v>-2.5725270884306206E-2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5279</v>
      </c>
      <c r="C89" s="85">
        <v>5871956.4862722717</v>
      </c>
      <c r="D89" s="85">
        <v>4030</v>
      </c>
      <c r="E89" s="20"/>
      <c r="F89" s="54" t="s">
        <v>69</v>
      </c>
      <c r="G89" s="51">
        <v>4944</v>
      </c>
      <c r="H89" s="51">
        <v>5518181.9895815197</v>
      </c>
      <c r="I89" s="55">
        <v>3474</v>
      </c>
      <c r="K89" s="101" t="s">
        <v>69</v>
      </c>
      <c r="L89" s="99">
        <v>6.7758899676375384E-2</v>
      </c>
      <c r="M89" s="99">
        <v>6.4110697573709574E-2</v>
      </c>
      <c r="N89" s="99">
        <v>0.16004605641911351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5279</v>
      </c>
      <c r="C90" s="34">
        <v>5871956.4862722717</v>
      </c>
      <c r="D90" s="35">
        <v>4030</v>
      </c>
      <c r="E90" s="20"/>
      <c r="F90" s="71" t="s">
        <v>70</v>
      </c>
      <c r="G90" s="61">
        <v>4944</v>
      </c>
      <c r="H90" s="61">
        <v>5518181.9895815197</v>
      </c>
      <c r="I90" s="62">
        <v>3474</v>
      </c>
      <c r="K90" s="13" t="s">
        <v>70</v>
      </c>
      <c r="L90" s="104">
        <v>6.7758899676375384E-2</v>
      </c>
      <c r="M90" s="104">
        <v>6.4110697573709574E-2</v>
      </c>
      <c r="N90" s="105">
        <v>0.16004605641911351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9" sqref="B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2020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97</v>
      </c>
      <c r="F6" s="163"/>
      <c r="G6" s="163"/>
      <c r="H6" s="163"/>
      <c r="I6" s="163" t="s">
        <v>97</v>
      </c>
    </row>
    <row r="7" spans="1:9" ht="15.75" thickBot="1" x14ac:dyDescent="0.3">
      <c r="A7" s="24"/>
      <c r="B7" s="37"/>
      <c r="C7" s="37"/>
      <c r="D7" s="111"/>
      <c r="E7" t="s">
        <v>95</v>
      </c>
      <c r="F7" s="163"/>
      <c r="G7" s="163"/>
      <c r="H7" s="163"/>
      <c r="I7" s="163" t="s">
        <v>96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63">
        <f>'ITR20'!B9+IITR20!B9+IIITR20!B9+IVTR20!B9-'Año 2020'!B9</f>
        <v>0</v>
      </c>
      <c r="G9" s="163">
        <f>'ITR20'!C9+IITR20!C9+IIITR20!C9+IVTR20!C9-'Año 2020'!C9</f>
        <v>0</v>
      </c>
      <c r="H9" s="163">
        <f>'ITR20'!D9+IITR20!D9+IIITR20!D9+IVTR20!D9-'Año 2020'!D9</f>
        <v>0</v>
      </c>
      <c r="I9" s="163"/>
    </row>
    <row r="10" spans="1:9" ht="15.75" thickBot="1" x14ac:dyDescent="0.3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63">
        <f>'ITR20'!B10+IITR20!B10+IIITR20!B10+IVTR20!B10-'Año 2020'!B10</f>
        <v>0</v>
      </c>
      <c r="G10" s="163">
        <f>'ITR20'!C10+IITR20!C10+IIITR20!C10+IVTR20!C10-'Año 2020'!C10</f>
        <v>0</v>
      </c>
      <c r="H10" s="163">
        <f>'ITR20'!D10+IITR20!D10+IIITR20!D10+IVTR20!D10-'Año 2020'!D10</f>
        <v>0</v>
      </c>
      <c r="I10" s="163"/>
    </row>
    <row r="11" spans="1:9" ht="15.75" thickBot="1" x14ac:dyDescent="0.3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63">
        <f>'ITR20'!B11+IITR20!B11+IIITR20!B11+IVTR20!B11-'Año 2020'!B11</f>
        <v>0</v>
      </c>
      <c r="G11" s="163">
        <f>'ITR20'!C11+IITR20!C11+IIITR20!C11+IVTR20!C11-'Año 2020'!C11</f>
        <v>0</v>
      </c>
      <c r="H11" s="163">
        <f>'ITR20'!D11+IITR20!D11+IIITR20!D11+IVTR20!D11-'Año 2020'!D11</f>
        <v>0</v>
      </c>
      <c r="I11" s="163"/>
    </row>
    <row r="12" spans="1:9" ht="15.75" thickBot="1" x14ac:dyDescent="0.3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63">
        <f>'ITR20'!B12+IITR20!B12+IIITR20!B12+IVTR20!B12-'Año 2020'!B12</f>
        <v>0</v>
      </c>
      <c r="G12" s="163">
        <f>'ITR20'!C12+IITR20!C12+IIITR20!C12+IVTR20!C12-'Año 2020'!C12</f>
        <v>0</v>
      </c>
      <c r="H12" s="163">
        <f>'ITR20'!D12+IITR20!D12+IIITR20!D12+IVTR20!D12-'Año 2020'!D12</f>
        <v>0</v>
      </c>
      <c r="I12" s="163"/>
    </row>
    <row r="13" spans="1:9" ht="15.75" thickBot="1" x14ac:dyDescent="0.3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63">
        <f>'ITR20'!B13+IITR20!B13+IIITR20!B13+IVTR20!B13-'Año 2020'!B13</f>
        <v>0</v>
      </c>
      <c r="G13" s="163">
        <f>'ITR20'!C13+IITR20!C13+IIITR20!C13+IVTR20!C13-'Año 2020'!C13</f>
        <v>0</v>
      </c>
      <c r="H13" s="163">
        <f>'ITR20'!D13+IITR20!D13+IIITR20!D13+IVTR20!D13-'Año 2020'!D13</f>
        <v>0</v>
      </c>
      <c r="I13" s="163"/>
    </row>
    <row r="14" spans="1:9" ht="15.75" thickBot="1" x14ac:dyDescent="0.3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63">
        <f>'ITR20'!B14+IITR20!B14+IIITR20!B14+IVTR20!B14-'Año 2020'!B14</f>
        <v>0</v>
      </c>
      <c r="G14" s="163">
        <f>'ITR20'!C14+IITR20!C14+IIITR20!C14+IVTR20!C14-'Año 2020'!C14</f>
        <v>0</v>
      </c>
      <c r="H14" s="163">
        <f>'ITR20'!D14+IITR20!D14+IIITR20!D14+IVTR20!D14-'Año 2020'!D14</f>
        <v>0</v>
      </c>
      <c r="I14" s="163"/>
    </row>
    <row r="15" spans="1:9" ht="15.75" thickBot="1" x14ac:dyDescent="0.3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63">
        <f>'ITR20'!B15+IITR20!B15+IIITR20!B15+IVTR20!B15-'Año 2020'!B15</f>
        <v>0</v>
      </c>
      <c r="G15" s="163">
        <f>'ITR20'!C15+IITR20!C15+IIITR20!C15+IVTR20!C15-'Año 2020'!C15</f>
        <v>0</v>
      </c>
      <c r="H15" s="163">
        <f>'ITR20'!D15+IITR20!D15+IIITR20!D15+IVTR20!D15-'Año 2020'!D15</f>
        <v>0</v>
      </c>
      <c r="I15" s="163"/>
    </row>
    <row r="16" spans="1:9" ht="15.75" thickBot="1" x14ac:dyDescent="0.3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63">
        <f>'ITR20'!B16+IITR20!B16+IIITR20!B16+IVTR20!B16-'Año 2020'!B16</f>
        <v>0</v>
      </c>
      <c r="G16" s="163">
        <f>'ITR20'!C16+IITR20!C16+IIITR20!C16+IVTR20!C16-'Año 2020'!C16</f>
        <v>0</v>
      </c>
      <c r="H16" s="163">
        <f>'ITR20'!D16+IITR20!D16+IIITR20!D16+IVTR20!D16-'Año 2020'!D16</f>
        <v>0</v>
      </c>
      <c r="I16" s="163"/>
    </row>
    <row r="17" spans="1:9" ht="15.75" thickBot="1" x14ac:dyDescent="0.3">
      <c r="A17" s="24"/>
      <c r="B17" s="127"/>
      <c r="C17" s="127"/>
      <c r="D17" s="127"/>
      <c r="F17" s="163"/>
      <c r="G17" s="163"/>
      <c r="H17" s="163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3"/>
      <c r="G18" s="163"/>
      <c r="H18" s="163"/>
      <c r="I18" s="163"/>
    </row>
    <row r="19" spans="1:9" ht="15.75" thickBot="1" x14ac:dyDescent="0.3">
      <c r="A19" s="38" t="s">
        <v>14</v>
      </c>
      <c r="B19" s="128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8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9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63">
        <f>'ITR20'!B19+IITR20!B19+IIITR20!B19+IVTR20!B19-'Año 2020'!B19</f>
        <v>0</v>
      </c>
      <c r="G19" s="163">
        <f>'ITR20'!C19+IITR20!C19+IIITR20!C19+IVTR20!C19-'Año 2020'!C19</f>
        <v>0</v>
      </c>
      <c r="H19" s="163">
        <f>'ITR20'!D19+IITR20!D19+IIITR20!D19+IVTR20!D19-'Año 2020'!D19</f>
        <v>0</v>
      </c>
      <c r="I19" s="163"/>
    </row>
    <row r="20" spans="1:9" ht="15.75" thickBot="1" x14ac:dyDescent="0.3">
      <c r="A20" s="39" t="s">
        <v>15</v>
      </c>
      <c r="B20" s="128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8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9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63">
        <f>'ITR20'!B20+IITR20!B20+IIITR20!B20+IVTR20!B20-'Año 2020'!B20</f>
        <v>0</v>
      </c>
      <c r="G20" s="163">
        <f>'ITR20'!C20+IITR20!C20+IIITR20!C20+IVTR20!C20-'Año 2020'!C20</f>
        <v>0</v>
      </c>
      <c r="H20" s="163">
        <f>'ITR20'!D20+IITR20!D20+IIITR20!D20+IVTR20!D20-'Año 2020'!D20</f>
        <v>0</v>
      </c>
      <c r="I20" s="163"/>
    </row>
    <row r="21" spans="1:9" ht="15.75" thickBot="1" x14ac:dyDescent="0.3">
      <c r="A21" s="40" t="s">
        <v>16</v>
      </c>
      <c r="B21" s="130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30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1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63">
        <f>'ITR20'!B21+IITR20!B21+IIITR20!B21+IVTR20!B21-'Año 2020'!B21</f>
        <v>0</v>
      </c>
      <c r="G21" s="163">
        <f>'ITR20'!C21+IITR20!C21+IIITR20!C21+IVTR20!C21-'Año 2020'!C21</f>
        <v>0</v>
      </c>
      <c r="H21" s="163">
        <f>'ITR20'!D21+IITR20!D21+IIITR20!D21+IVTR20!D21-'Año 2020'!D21</f>
        <v>0</v>
      </c>
      <c r="I21" s="163"/>
    </row>
    <row r="22" spans="1:9" ht="15.75" thickBot="1" x14ac:dyDescent="0.3">
      <c r="A22" s="24"/>
      <c r="B22" s="37"/>
      <c r="C22" s="37"/>
      <c r="D22" s="37"/>
      <c r="F22" s="163"/>
      <c r="G22" s="163"/>
      <c r="H22" s="163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3"/>
      <c r="G23" s="163"/>
      <c r="H23" s="163"/>
      <c r="I23" s="163"/>
    </row>
    <row r="24" spans="1:9" ht="15.75" thickBot="1" x14ac:dyDescent="0.3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63">
        <f>'ITR20'!B24+IITR20!B24+IIITR20!B24+IVTR20!B24-'Año 2020'!B24</f>
        <v>0</v>
      </c>
      <c r="G24" s="163">
        <f>'ITR20'!C24+IITR20!C24+IIITR20!C24+IVTR20!C24-'Año 2020'!C24</f>
        <v>0</v>
      </c>
      <c r="H24" s="163">
        <f>'ITR20'!D24+IITR20!D24+IIITR20!D24+IVTR20!D24-'Año 2020'!D24</f>
        <v>0</v>
      </c>
      <c r="I24" s="163"/>
    </row>
    <row r="25" spans="1:9" ht="15.75" thickBot="1" x14ac:dyDescent="0.3">
      <c r="A25" s="24"/>
      <c r="B25" s="37"/>
      <c r="C25" s="37"/>
      <c r="D25" s="37"/>
      <c r="F25" s="163"/>
      <c r="G25" s="163"/>
      <c r="H25" s="163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3"/>
      <c r="G26" s="163"/>
      <c r="H26" s="163"/>
      <c r="I26" s="163"/>
    </row>
    <row r="27" spans="1:9" ht="15.75" thickBot="1" x14ac:dyDescent="0.3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63">
        <f>'ITR20'!B27+IITR20!B27+IIITR20!B27+IVTR20!B27-'Año 2020'!B27</f>
        <v>0</v>
      </c>
      <c r="G27" s="163">
        <f>'ITR20'!C27+IITR20!C27+IIITR20!C27+IVTR20!C27-'Año 2020'!C27</f>
        <v>0</v>
      </c>
      <c r="H27" s="163">
        <f>'ITR20'!D27+IITR20!D27+IIITR20!D27+IVTR20!D27-'Año 2020'!D27</f>
        <v>0</v>
      </c>
      <c r="I27" s="163"/>
    </row>
    <row r="28" spans="1:9" ht="15.75" thickBot="1" x14ac:dyDescent="0.3">
      <c r="A28" s="24"/>
      <c r="B28" s="37"/>
      <c r="C28" s="37"/>
      <c r="D28" s="37"/>
      <c r="F28" s="163"/>
      <c r="G28" s="163"/>
      <c r="H28" s="163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3"/>
      <c r="G29" s="163"/>
      <c r="H29" s="163"/>
      <c r="I29" s="163"/>
    </row>
    <row r="30" spans="1:9" ht="15.75" thickBot="1" x14ac:dyDescent="0.3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63">
        <f>'ITR20'!B30+IITR20!B30+IIITR20!B30+IVTR20!B30-'Año 2020'!B30</f>
        <v>0</v>
      </c>
      <c r="G30" s="163">
        <f>'ITR20'!C30+IITR20!C30+IIITR20!C30+IVTR20!C30-'Año 2020'!C30</f>
        <v>0</v>
      </c>
      <c r="H30" s="163">
        <f>'ITR20'!D30+IITR20!D30+IIITR20!D30+IVTR20!D30-'Año 2020'!D30</f>
        <v>0</v>
      </c>
      <c r="I30" s="163"/>
    </row>
    <row r="31" spans="1:9" ht="15.75" thickBot="1" x14ac:dyDescent="0.3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63">
        <f>'ITR20'!B31+IITR20!B31+IIITR20!B31+IVTR20!B31-'Año 2020'!B31</f>
        <v>0</v>
      </c>
      <c r="G31" s="163">
        <f>'ITR20'!C31+IITR20!C31+IIITR20!C31+IVTR20!C31-'Año 2020'!C31</f>
        <v>0</v>
      </c>
      <c r="H31" s="163">
        <f>'ITR20'!D31+IITR20!D31+IIITR20!D31+IVTR20!D31-'Año 2020'!D31</f>
        <v>0</v>
      </c>
      <c r="I31" s="163"/>
    </row>
    <row r="32" spans="1:9" ht="15.75" thickBot="1" x14ac:dyDescent="0.3">
      <c r="A32" s="24"/>
      <c r="B32" s="37"/>
      <c r="C32" s="37"/>
      <c r="D32" s="37"/>
      <c r="F32" s="163"/>
      <c r="G32" s="163"/>
      <c r="H32" s="163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3"/>
      <c r="G33" s="163"/>
      <c r="H33" s="163"/>
      <c r="I33" s="163"/>
    </row>
    <row r="34" spans="1:9" ht="15.75" thickBot="1" x14ac:dyDescent="0.3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63">
        <f>'ITR20'!B34+IITR20!B34+IIITR20!B34+IVTR20!B34-'Año 2020'!B34</f>
        <v>0</v>
      </c>
      <c r="G34" s="163">
        <f>'ITR20'!C34+IITR20!C34+IIITR20!C34+IVTR20!C34-'Año 2020'!C34</f>
        <v>0</v>
      </c>
      <c r="H34" s="163">
        <f>'ITR20'!D34+IITR20!D34+IIITR20!D34+IVTR20!D34-'Año 2020'!D34</f>
        <v>0</v>
      </c>
      <c r="I34" s="163"/>
    </row>
    <row r="35" spans="1:9" ht="15.75" thickBot="1" x14ac:dyDescent="0.3">
      <c r="A35" s="24"/>
      <c r="B35" s="37"/>
      <c r="C35" s="37"/>
      <c r="D35" s="37"/>
      <c r="F35" s="163"/>
      <c r="G35" s="163"/>
      <c r="H35" s="163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3"/>
      <c r="G36" s="163"/>
      <c r="H36" s="163"/>
      <c r="I36" s="163"/>
    </row>
    <row r="37" spans="1:9" ht="15.75" thickBot="1" x14ac:dyDescent="0.3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63">
        <f>'ITR20'!B37+IITR20!B37+IIITR20!B37+IVTR20!B37-'Año 2020'!B37</f>
        <v>0</v>
      </c>
      <c r="G37" s="163">
        <f>'ITR20'!C37+IITR20!C37+IIITR20!C37+IVTR20!C37-'Año 2020'!C37</f>
        <v>0</v>
      </c>
      <c r="H37" s="163">
        <f>'ITR20'!D37+IITR20!D37+IIITR20!D37+IVTR20!D37-'Año 2020'!D37</f>
        <v>0</v>
      </c>
      <c r="I37" s="163"/>
    </row>
    <row r="38" spans="1:9" ht="15.75" thickBot="1" x14ac:dyDescent="0.3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63">
        <f>'ITR20'!B38+IITR20!B38+IIITR20!B38+IVTR20!B38-'Año 2020'!B38</f>
        <v>0</v>
      </c>
      <c r="G38" s="163">
        <f>'ITR20'!C38+IITR20!C38+IIITR20!C38+IVTR20!C38-'Año 2020'!C38</f>
        <v>0</v>
      </c>
      <c r="H38" s="163">
        <f>'ITR20'!D38+IITR20!D38+IIITR20!D38+IVTR20!D38-'Año 2020'!D38</f>
        <v>0</v>
      </c>
      <c r="I38" s="163"/>
    </row>
    <row r="39" spans="1:9" ht="15.75" thickBot="1" x14ac:dyDescent="0.3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63">
        <f>'ITR20'!B39+IITR20!B39+IIITR20!B39+IVTR20!B39-'Año 2020'!B39</f>
        <v>0</v>
      </c>
      <c r="G39" s="163">
        <f>'ITR20'!C39+IITR20!C39+IIITR20!C39+IVTR20!C39-'Año 2020'!C39</f>
        <v>0</v>
      </c>
      <c r="H39" s="163">
        <f>'ITR20'!D39+IITR20!D39+IIITR20!D39+IVTR20!D39-'Año 2020'!D39</f>
        <v>0</v>
      </c>
      <c r="I39" s="163"/>
    </row>
    <row r="40" spans="1:9" ht="15.75" thickBot="1" x14ac:dyDescent="0.3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63">
        <f>'ITR20'!B40+IITR20!B40+IIITR20!B40+IVTR20!B40-'Año 2020'!B40</f>
        <v>0</v>
      </c>
      <c r="G40" s="163">
        <f>'ITR20'!C40+IITR20!C40+IIITR20!C40+IVTR20!C40-'Año 2020'!C40</f>
        <v>0</v>
      </c>
      <c r="H40" s="163">
        <f>'ITR20'!D40+IITR20!D40+IIITR20!D40+IVTR20!D40-'Año 2020'!D40</f>
        <v>0</v>
      </c>
      <c r="I40" s="163"/>
    </row>
    <row r="41" spans="1:9" ht="15.75" thickBot="1" x14ac:dyDescent="0.3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63">
        <f>'ITR20'!B41+IITR20!B41+IIITR20!B41+IVTR20!B41-'Año 2020'!B41</f>
        <v>0</v>
      </c>
      <c r="G41" s="163">
        <f>'ITR20'!C41+IITR20!C41+IIITR20!C41+IVTR20!C41-'Año 2020'!C41</f>
        <v>0</v>
      </c>
      <c r="H41" s="163">
        <f>'ITR20'!D41+IITR20!D41+IIITR20!D41+IVTR20!D41-'Año 2020'!D41</f>
        <v>0</v>
      </c>
      <c r="I41" s="163"/>
    </row>
    <row r="42" spans="1:9" ht="15.75" thickBot="1" x14ac:dyDescent="0.3">
      <c r="A42" s="24"/>
      <c r="B42" s="37"/>
      <c r="C42" s="37"/>
      <c r="D42" s="37"/>
      <c r="F42" s="163"/>
      <c r="G42" s="163"/>
      <c r="H42" s="163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3"/>
      <c r="G43" s="163"/>
      <c r="H43" s="163"/>
      <c r="I43" s="163"/>
    </row>
    <row r="44" spans="1:9" ht="15.75" thickBot="1" x14ac:dyDescent="0.3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63">
        <f>'ITR20'!B44+IITR20!B44+IIITR20!B44+IVTR20!B44-'Año 2020'!B44</f>
        <v>0</v>
      </c>
      <c r="G44" s="163">
        <f>'ITR20'!C44+IITR20!C44+IIITR20!C44+IVTR20!C44-'Año 2020'!C44</f>
        <v>0</v>
      </c>
      <c r="H44" s="163">
        <f>'ITR20'!D44+IITR20!D44+IIITR20!D44+IVTR20!D44-'Año 2020'!D44</f>
        <v>0</v>
      </c>
      <c r="I44" s="163"/>
    </row>
    <row r="45" spans="1:9" ht="15.75" thickBot="1" x14ac:dyDescent="0.3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63">
        <f>'ITR20'!B45+IITR20!B45+IIITR20!B45+IVTR20!B45-'Año 2020'!B45</f>
        <v>0</v>
      </c>
      <c r="G45" s="163">
        <f>'ITR20'!C45+IITR20!C45+IIITR20!C45+IVTR20!C45-'Año 2020'!C45</f>
        <v>0</v>
      </c>
      <c r="H45" s="163">
        <f>'ITR20'!D45+IITR20!D45+IIITR20!D45+IVTR20!D45-'Año 2020'!D45</f>
        <v>0</v>
      </c>
      <c r="I45" s="163"/>
    </row>
    <row r="46" spans="1:9" ht="15.75" thickBot="1" x14ac:dyDescent="0.3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63">
        <f>'ITR20'!B46+IITR20!B46+IIITR20!B46+IVTR20!B46-'Año 2020'!B46</f>
        <v>0</v>
      </c>
      <c r="G46" s="163">
        <f>'ITR20'!C46+IITR20!C46+IIITR20!C46+IVTR20!C46-'Año 2020'!C46</f>
        <v>0</v>
      </c>
      <c r="H46" s="163">
        <f>'ITR20'!D46+IITR20!D46+IIITR20!D46+IVTR20!D46-'Año 2020'!D46</f>
        <v>0</v>
      </c>
      <c r="I46" s="163"/>
    </row>
    <row r="47" spans="1:9" ht="15.75" thickBot="1" x14ac:dyDescent="0.3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63">
        <f>'ITR20'!B47+IITR20!B47+IIITR20!B47+IVTR20!B47-'Año 2020'!B47</f>
        <v>0</v>
      </c>
      <c r="G47" s="163">
        <f>'ITR20'!C47+IITR20!C47+IIITR20!C47+IVTR20!C47-'Año 2020'!C47</f>
        <v>0</v>
      </c>
      <c r="H47" s="163">
        <f>'ITR20'!D47+IITR20!D47+IIITR20!D47+IVTR20!D47-'Año 2020'!D47</f>
        <v>0</v>
      </c>
      <c r="I47" s="163"/>
    </row>
    <row r="48" spans="1:9" ht="15.75" thickBot="1" x14ac:dyDescent="0.3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63">
        <f>'ITR20'!B48+IITR20!B48+IIITR20!B48+IVTR20!B48-'Año 2020'!B48</f>
        <v>0</v>
      </c>
      <c r="G48" s="163">
        <f>'ITR20'!C48+IITR20!C48+IIITR20!C48+IVTR20!C48-'Año 2020'!C48</f>
        <v>0</v>
      </c>
      <c r="H48" s="163">
        <f>'ITR20'!D48+IITR20!D48+IIITR20!D48+IVTR20!D48-'Año 2020'!D48</f>
        <v>0</v>
      </c>
      <c r="I48" s="163"/>
    </row>
    <row r="49" spans="1:9" ht="15.75" thickBot="1" x14ac:dyDescent="0.3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63">
        <f>'ITR20'!B49+IITR20!B49+IIITR20!B49+IVTR20!B49-'Año 2020'!B49</f>
        <v>0</v>
      </c>
      <c r="G49" s="163">
        <f>'ITR20'!C49+IITR20!C49+IIITR20!C49+IVTR20!C49-'Año 2020'!C49</f>
        <v>0</v>
      </c>
      <c r="H49" s="163">
        <f>'ITR20'!D49+IITR20!D49+IIITR20!D49+IVTR20!D49-'Año 2020'!D49</f>
        <v>0</v>
      </c>
      <c r="I49" s="163"/>
    </row>
    <row r="50" spans="1:9" ht="15.75" thickBot="1" x14ac:dyDescent="0.3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63">
        <f>'ITR20'!B50+IITR20!B50+IIITR20!B50+IVTR20!B50-'Año 2020'!B50</f>
        <v>0</v>
      </c>
      <c r="G50" s="163">
        <f>'ITR20'!C50+IITR20!C50+IIITR20!C50+IVTR20!C50-'Año 2020'!C50</f>
        <v>0</v>
      </c>
      <c r="H50" s="163">
        <f>'ITR20'!D50+IITR20!D50+IIITR20!D50+IVTR20!D50-'Año 2020'!D50</f>
        <v>0</v>
      </c>
      <c r="I50" s="163"/>
    </row>
    <row r="51" spans="1:9" ht="15.75" thickBot="1" x14ac:dyDescent="0.3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63">
        <f>'ITR20'!B51+IITR20!B51+IIITR20!B51+IVTR20!B51-'Año 2020'!B51</f>
        <v>0</v>
      </c>
      <c r="G51" s="163">
        <f>'ITR20'!C51+IITR20!C51+IIITR20!C51+IVTR20!C51-'Año 2020'!C51</f>
        <v>0</v>
      </c>
      <c r="H51" s="163">
        <f>'ITR20'!D51+IITR20!D51+IIITR20!D51+IVTR20!D51-'Año 2020'!D51</f>
        <v>0</v>
      </c>
      <c r="I51" s="163"/>
    </row>
    <row r="52" spans="1:9" ht="15.75" thickBot="1" x14ac:dyDescent="0.3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63">
        <f>'ITR20'!B52+IITR20!B52+IIITR20!B52+IVTR20!B52-'Año 2020'!B52</f>
        <v>0</v>
      </c>
      <c r="G52" s="163">
        <f>'ITR20'!C52+IITR20!C52+IIITR20!C52+IVTR20!C52-'Año 2020'!C52</f>
        <v>0</v>
      </c>
      <c r="H52" s="163">
        <f>'ITR20'!D52+IITR20!D52+IIITR20!D52+IVTR20!D52-'Año 2020'!D52</f>
        <v>0</v>
      </c>
      <c r="I52" s="163"/>
    </row>
    <row r="53" spans="1:9" ht="15.75" thickBot="1" x14ac:dyDescent="0.3">
      <c r="A53" s="24"/>
      <c r="B53" s="37"/>
      <c r="C53" s="37"/>
      <c r="D53" s="37"/>
      <c r="F53" s="163"/>
      <c r="G53" s="163"/>
      <c r="H53" s="163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3"/>
      <c r="G54" s="163"/>
      <c r="H54" s="163"/>
      <c r="I54" s="163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63">
        <f>'ITR20'!B55+IITR20!B55+IIITR20!B55+IVTR20!B55-'Año 2020'!B55</f>
        <v>0</v>
      </c>
      <c r="G55" s="163">
        <f>'ITR20'!C55+IITR20!C55+IIITR20!C55+IVTR20!C55-'Año 2020'!C55</f>
        <v>0</v>
      </c>
      <c r="H55" s="163">
        <f>'ITR20'!D55+IITR20!D55+IIITR20!D55+IVTR20!D55-'Año 2020'!D55</f>
        <v>0</v>
      </c>
      <c r="I55" s="163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63">
        <f>'ITR20'!B56+IITR20!B56+IIITR20!B56+IVTR20!B56-'Año 2020'!B56</f>
        <v>0</v>
      </c>
      <c r="G56" s="163">
        <f>'ITR20'!C56+IITR20!C56+IIITR20!C56+IVTR20!C56-'Año 2020'!C56</f>
        <v>0</v>
      </c>
      <c r="H56" s="163">
        <f>'ITR20'!D56+IITR20!D56+IIITR20!D56+IVTR20!D56-'Año 2020'!D56</f>
        <v>0</v>
      </c>
      <c r="I56" s="163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63">
        <f>'ITR20'!B57+IITR20!B57+IIITR20!B57+IVTR20!B57-'Año 2020'!B57</f>
        <v>0</v>
      </c>
      <c r="G57" s="163">
        <f>'ITR20'!C57+IITR20!C57+IIITR20!C57+IVTR20!C57-'Año 2020'!C57</f>
        <v>0</v>
      </c>
      <c r="H57" s="163">
        <f>'ITR20'!D57+IITR20!D57+IIITR20!D57+IVTR20!D57-'Año 2020'!D57</f>
        <v>0</v>
      </c>
      <c r="I57" s="163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63">
        <f>'ITR20'!B58+IITR20!B58+IIITR20!B58+IVTR20!B58-'Año 2020'!B58</f>
        <v>0</v>
      </c>
      <c r="G58" s="163">
        <f>'ITR20'!C58+IITR20!C58+IIITR20!C58+IVTR20!C58-'Año 2020'!C58</f>
        <v>0</v>
      </c>
      <c r="H58" s="163">
        <f>'ITR20'!D58+IITR20!D58+IIITR20!D58+IVTR20!D58-'Año 2020'!D58</f>
        <v>0</v>
      </c>
      <c r="I58" s="163"/>
    </row>
    <row r="59" spans="1:9" ht="15.75" thickBot="1" x14ac:dyDescent="0.3">
      <c r="A59" s="24"/>
      <c r="B59" s="37"/>
      <c r="C59" s="37"/>
      <c r="D59" s="37"/>
      <c r="F59" s="163"/>
      <c r="G59" s="163"/>
      <c r="H59" s="163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3"/>
      <c r="G60" s="163"/>
      <c r="H60" s="163"/>
      <c r="I60" s="163"/>
    </row>
    <row r="61" spans="1:9" ht="15.75" thickBot="1" x14ac:dyDescent="0.3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63">
        <f>'ITR20'!B61+IITR20!B61+IIITR20!B61+IVTR20!B61-'Año 2020'!B61</f>
        <v>0</v>
      </c>
      <c r="G61" s="163">
        <f>'ITR20'!C61+IITR20!C61+IIITR20!C61+IVTR20!C61-'Año 2020'!C61</f>
        <v>0</v>
      </c>
      <c r="H61" s="163">
        <f>'ITR20'!D61+IITR20!D61+IIITR20!D61+IVTR20!D61-'Año 2020'!D61</f>
        <v>0</v>
      </c>
      <c r="I61" s="163"/>
    </row>
    <row r="62" spans="1:9" ht="15.75" thickBot="1" x14ac:dyDescent="0.3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63">
        <f>'ITR20'!B62+IITR20!B62+IIITR20!B62+IVTR20!B62-'Año 2020'!B62</f>
        <v>0</v>
      </c>
      <c r="G62" s="163">
        <f>'ITR20'!C62+IITR20!C62+IIITR20!C62+IVTR20!C62-'Año 2020'!C62</f>
        <v>0</v>
      </c>
      <c r="H62" s="163">
        <f>'ITR20'!D62+IITR20!D62+IIITR20!D62+IVTR20!D62-'Año 2020'!D62</f>
        <v>0</v>
      </c>
      <c r="I62" s="163"/>
    </row>
    <row r="63" spans="1:9" ht="15.75" thickBot="1" x14ac:dyDescent="0.3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63">
        <f>'ITR20'!B63+IITR20!B63+IIITR20!B63+IVTR20!B63-'Año 2020'!B63</f>
        <v>0</v>
      </c>
      <c r="G63" s="163">
        <f>'ITR20'!C63+IITR20!C63+IIITR20!C63+IVTR20!C63-'Año 2020'!C63</f>
        <v>0</v>
      </c>
      <c r="H63" s="163">
        <f>'ITR20'!D63+IITR20!D63+IIITR20!D63+IVTR20!D63-'Año 2020'!D63</f>
        <v>0</v>
      </c>
      <c r="I63" s="163"/>
    </row>
    <row r="64" spans="1:9" ht="15.75" thickBot="1" x14ac:dyDescent="0.3">
      <c r="A64" s="24"/>
      <c r="B64" s="37"/>
      <c r="C64" s="37"/>
      <c r="D64" s="37"/>
      <c r="F64" s="163"/>
      <c r="G64" s="163"/>
      <c r="H64" s="163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3"/>
      <c r="G65" s="163"/>
      <c r="H65" s="163"/>
      <c r="I65" s="163"/>
    </row>
    <row r="66" spans="1:9" ht="15.75" thickBot="1" x14ac:dyDescent="0.3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63">
        <f>'ITR20'!B66+IITR20!B66+IIITR20!B66+IVTR20!B66-'Año 2020'!B66</f>
        <v>0</v>
      </c>
      <c r="G66" s="163">
        <f>'ITR20'!C66+IITR20!C66+IIITR20!C66+IVTR20!C66-'Año 2020'!C66</f>
        <v>0</v>
      </c>
      <c r="H66" s="163">
        <f>'ITR20'!D66+IITR20!D66+IIITR20!D66+IVTR20!D66-'Año 2020'!D66</f>
        <v>0</v>
      </c>
      <c r="I66" s="163"/>
    </row>
    <row r="67" spans="1:9" ht="15.75" thickBot="1" x14ac:dyDescent="0.3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63">
        <f>'ITR20'!B67+IITR20!B67+IIITR20!B67+IVTR20!B67-'Año 2020'!B67</f>
        <v>0</v>
      </c>
      <c r="G67" s="163">
        <f>'ITR20'!C67+IITR20!C67+IIITR20!C67+IVTR20!C67-'Año 2020'!C67</f>
        <v>0</v>
      </c>
      <c r="H67" s="163">
        <f>'ITR20'!D67+IITR20!D67+IIITR20!D67+IVTR20!D67-'Año 2020'!D67</f>
        <v>0</v>
      </c>
      <c r="I67" s="163"/>
    </row>
    <row r="68" spans="1:9" ht="15.75" thickBot="1" x14ac:dyDescent="0.3">
      <c r="A68" s="24"/>
      <c r="B68" s="37"/>
      <c r="C68" s="37"/>
      <c r="D68" s="37"/>
      <c r="F68" s="163"/>
      <c r="G68" s="163"/>
      <c r="H68" s="163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3"/>
      <c r="G69" s="163"/>
      <c r="H69" s="163"/>
      <c r="I69" s="163"/>
    </row>
    <row r="70" spans="1:9" ht="15.75" thickBot="1" x14ac:dyDescent="0.3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63">
        <f>'ITR20'!B70+IITR20!B70+IIITR20!B70+IVTR20!B70-'Año 2020'!B70</f>
        <v>0</v>
      </c>
      <c r="G70" s="163">
        <f>'ITR20'!C70+IITR20!C70+IIITR20!C70+IVTR20!C70-'Año 2020'!C70</f>
        <v>0</v>
      </c>
      <c r="H70" s="163">
        <f>'ITR20'!D70+IITR20!D70+IIITR20!D70+IVTR20!D70-'Año 2020'!D70</f>
        <v>0</v>
      </c>
      <c r="I70" s="163"/>
    </row>
    <row r="71" spans="1:9" ht="15.75" thickBot="1" x14ac:dyDescent="0.3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63">
        <f>'ITR20'!B71+IITR20!B71+IIITR20!B71+IVTR20!B71-'Año 2020'!B71</f>
        <v>0</v>
      </c>
      <c r="G71" s="163">
        <f>'ITR20'!C71+IITR20!C71+IIITR20!C71+IVTR20!C71-'Año 2020'!C71</f>
        <v>0</v>
      </c>
      <c r="H71" s="163">
        <f>'ITR20'!D71+IITR20!D71+IIITR20!D71+IVTR20!D71-'Año 2020'!D71</f>
        <v>0</v>
      </c>
      <c r="I71" s="163"/>
    </row>
    <row r="72" spans="1:9" ht="15.75" thickBot="1" x14ac:dyDescent="0.3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63">
        <f>'ITR20'!B72+IITR20!B72+IIITR20!B72+IVTR20!B72-'Año 2020'!B72</f>
        <v>0</v>
      </c>
      <c r="G72" s="163">
        <f>'ITR20'!C72+IITR20!C72+IIITR20!C72+IVTR20!C72-'Año 2020'!C72</f>
        <v>0</v>
      </c>
      <c r="H72" s="163">
        <f>'ITR20'!D72+IITR20!D72+IIITR20!D72+IVTR20!D72-'Año 2020'!D72</f>
        <v>0</v>
      </c>
      <c r="I72" s="163"/>
    </row>
    <row r="73" spans="1:9" ht="15.75" thickBot="1" x14ac:dyDescent="0.3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63">
        <f>'ITR20'!B73+IITR20!B73+IIITR20!B73+IVTR20!B73-'Año 2020'!B73</f>
        <v>0</v>
      </c>
      <c r="G73" s="163">
        <f>'ITR20'!C73+IITR20!C73+IIITR20!C73+IVTR20!C73-'Año 2020'!C73</f>
        <v>0</v>
      </c>
      <c r="H73" s="163">
        <f>'ITR20'!D73+IITR20!D73+IIITR20!D73+IVTR20!D73-'Año 2020'!D73</f>
        <v>0</v>
      </c>
      <c r="I73" s="163"/>
    </row>
    <row r="74" spans="1:9" ht="15.75" thickBot="1" x14ac:dyDescent="0.3">
      <c r="A74" s="24"/>
      <c r="B74" s="37"/>
      <c r="C74" s="37"/>
      <c r="D74" s="37"/>
      <c r="F74" s="163"/>
      <c r="G74" s="163"/>
      <c r="H74" s="163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3"/>
      <c r="G75" s="163"/>
      <c r="H75" s="163"/>
      <c r="I75" s="163"/>
    </row>
    <row r="76" spans="1:9" ht="15.75" thickBot="1" x14ac:dyDescent="0.3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0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63">
        <f>'ITR20'!B76+IITR20!B76+IIITR20!B76+IVTR20!B76-'Año 2020'!B76</f>
        <v>0</v>
      </c>
      <c r="G76" s="163">
        <f>'ITR20'!C76+IITR20!C76+IIITR20!C76+IVTR20!C76-'Año 2020'!C76</f>
        <v>0</v>
      </c>
      <c r="H76" s="163">
        <f>'ITR20'!D76+IITR20!D76+IIITR20!D76+IVTR20!D76-'Año 2020'!D76</f>
        <v>0</v>
      </c>
      <c r="I76" s="163"/>
    </row>
    <row r="77" spans="1:9" ht="15.75" thickBot="1" x14ac:dyDescent="0.3">
      <c r="A77" s="24"/>
      <c r="B77" s="37"/>
      <c r="C77" s="37"/>
      <c r="D77" s="37"/>
      <c r="F77" s="163"/>
      <c r="G77" s="163"/>
      <c r="H77" s="163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3"/>
      <c r="G78" s="163"/>
      <c r="H78" s="163"/>
      <c r="I78" s="163"/>
    </row>
    <row r="79" spans="1:9" ht="15.75" thickBot="1" x14ac:dyDescent="0.3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63">
        <f>'ITR20'!B79+IITR20!B79+IIITR20!B79+IVTR20!B79-'Año 2020'!B79</f>
        <v>0</v>
      </c>
      <c r="G79" s="163">
        <f>'ITR20'!C79+IITR20!C79+IIITR20!C79+IVTR20!C79-'Año 2020'!C79</f>
        <v>0</v>
      </c>
      <c r="H79" s="163">
        <f>'ITR20'!D79+IITR20!D79+IIITR20!D79+IVTR20!D79-'Año 2020'!D79</f>
        <v>0</v>
      </c>
      <c r="I79" s="163"/>
    </row>
    <row r="80" spans="1:9" ht="15.75" thickBot="1" x14ac:dyDescent="0.3">
      <c r="A80" s="24"/>
      <c r="B80" s="37"/>
      <c r="C80" s="37"/>
      <c r="D80" s="37"/>
      <c r="F80" s="163"/>
      <c r="G80" s="163"/>
      <c r="H80" s="163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3"/>
      <c r="G81" s="163"/>
      <c r="H81" s="163"/>
      <c r="I81" s="163"/>
    </row>
    <row r="82" spans="1:9" ht="15.75" thickBot="1" x14ac:dyDescent="0.3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63">
        <f>'ITR20'!B82+IITR20!B82+IIITR20!B82+IVTR20!B82-'Año 2020'!B82</f>
        <v>0</v>
      </c>
      <c r="G82" s="163">
        <f>'ITR20'!C82+IITR20!C82+IIITR20!C82+IVTR20!C82-'Año 2020'!C82</f>
        <v>0</v>
      </c>
      <c r="H82" s="163">
        <f>'ITR20'!D82+IITR20!D82+IIITR20!D82+IVTR20!D82-'Año 2020'!D82</f>
        <v>0</v>
      </c>
      <c r="I82" s="163"/>
    </row>
    <row r="83" spans="1:9" ht="15.75" thickBot="1" x14ac:dyDescent="0.3">
      <c r="A83" s="24"/>
      <c r="B83" s="37"/>
      <c r="C83" s="37"/>
      <c r="D83" s="37"/>
      <c r="F83" s="163"/>
      <c r="G83" s="163"/>
      <c r="H83" s="163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3"/>
      <c r="G84" s="163"/>
      <c r="H84" s="163"/>
      <c r="I84" s="163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63">
        <f>'ITR20'!B85+IITR20!B85+IIITR20!B85+IVTR20!B85-'Año 2020'!B85</f>
        <v>0</v>
      </c>
      <c r="G85" s="163">
        <f>'ITR20'!C85+IITR20!C85+IIITR20!C85+IVTR20!C85-'Año 2020'!C85</f>
        <v>0</v>
      </c>
      <c r="H85" s="163">
        <f>'ITR20'!D85+IITR20!D85+IIITR20!D85+IVTR20!D85-'Año 2020'!D85</f>
        <v>0</v>
      </c>
      <c r="I85" s="163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63">
        <f>'ITR20'!B86+IITR20!B86+IIITR20!B86+IVTR20!B86-'Año 2020'!B86</f>
        <v>0</v>
      </c>
      <c r="G86" s="163">
        <f>'ITR20'!C86+IITR20!C86+IIITR20!C86+IVTR20!C86-'Año 2020'!C86</f>
        <v>0</v>
      </c>
      <c r="H86" s="163">
        <f>'ITR20'!D86+IITR20!D86+IIITR20!D86+IVTR20!D86-'Año 2020'!D86</f>
        <v>0</v>
      </c>
      <c r="I86" s="163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63">
        <f>'ITR20'!B87+IITR20!B87+IIITR20!B87+IVTR20!B87-'Año 2020'!B87</f>
        <v>0</v>
      </c>
      <c r="G87" s="163">
        <f>'ITR20'!C87+IITR20!C87+IIITR20!C87+IVTR20!C87-'Año 2020'!C87</f>
        <v>0</v>
      </c>
      <c r="H87" s="163">
        <f>'ITR20'!D87+IITR20!D87+IIITR20!D87+IVTR20!D87-'Año 2020'!D87</f>
        <v>0</v>
      </c>
      <c r="I87" s="163"/>
    </row>
    <row r="88" spans="1:9" ht="15.75" thickBot="1" x14ac:dyDescent="0.3">
      <c r="A88" s="24"/>
      <c r="B88" s="37"/>
      <c r="C88" s="37"/>
      <c r="D88" s="37"/>
      <c r="F88" s="163"/>
      <c r="G88" s="163"/>
      <c r="H88" s="163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3"/>
      <c r="G89" s="163"/>
      <c r="H89" s="163"/>
      <c r="I89" s="163"/>
    </row>
    <row r="90" spans="1:9" ht="15.75" thickBot="1" x14ac:dyDescent="0.3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63">
        <f>'ITR20'!B90+IITR20!B90+IIITR20!B90+IVTR20!B90-'Año 2020'!B90</f>
        <v>0</v>
      </c>
      <c r="G90" s="163">
        <f>'ITR20'!C90+IITR20!C90+IIITR20!C90+IVTR20!C90-'Año 2020'!C90</f>
        <v>0</v>
      </c>
      <c r="H90" s="163">
        <f>'ITR20'!D90+IITR20!D90+IIITR20!D90+IVTR20!D90-'Año 2020'!D90</f>
        <v>0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tabSelected="1"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x14ac:dyDescent="0.2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.5" thickBot="1" x14ac:dyDescent="0.25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.5" thickBot="1" x14ac:dyDescent="0.25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.5" thickBot="1" x14ac:dyDescent="0.25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.5" thickBot="1" x14ac:dyDescent="0.25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.5" thickBot="1" x14ac:dyDescent="0.25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.5" thickBot="1" x14ac:dyDescent="0.25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.5" thickBot="1" x14ac:dyDescent="0.25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.5" thickBot="1" x14ac:dyDescent="0.25">
      <c r="A19" s="38" t="s">
        <v>14</v>
      </c>
      <c r="B19" s="128">
        <v>838</v>
      </c>
      <c r="C19" s="128">
        <v>1468989.3785281216</v>
      </c>
      <c r="D19" s="129">
        <v>355</v>
      </c>
      <c r="E19" s="20"/>
      <c r="F19" s="68" t="s">
        <v>14</v>
      </c>
      <c r="G19" s="132">
        <v>893</v>
      </c>
      <c r="H19" s="132">
        <v>1430721.1799346923</v>
      </c>
      <c r="I19" s="133">
        <v>306</v>
      </c>
      <c r="K19" s="10" t="s">
        <v>14</v>
      </c>
      <c r="L19" s="137">
        <v>-6.1590145576707722E-2</v>
      </c>
      <c r="M19" s="137">
        <v>2.6747488700192612E-2</v>
      </c>
      <c r="N19" s="139">
        <v>0.16013071895424846</v>
      </c>
    </row>
    <row r="20" spans="1:18" ht="13.5" thickBot="1" x14ac:dyDescent="0.25">
      <c r="A20" s="39" t="s">
        <v>15</v>
      </c>
      <c r="B20" s="128">
        <v>1142</v>
      </c>
      <c r="C20" s="128">
        <v>1000976.536658005</v>
      </c>
      <c r="D20" s="129">
        <v>862</v>
      </c>
      <c r="E20" s="20"/>
      <c r="F20" s="68" t="s">
        <v>15</v>
      </c>
      <c r="G20" s="132">
        <v>1198</v>
      </c>
      <c r="H20" s="132">
        <v>1035914.68</v>
      </c>
      <c r="I20" s="133">
        <v>840</v>
      </c>
      <c r="K20" s="11" t="s">
        <v>15</v>
      </c>
      <c r="L20" s="137">
        <v>-4.6744574290484175E-2</v>
      </c>
      <c r="M20" s="137">
        <v>-3.3726854167174358E-2</v>
      </c>
      <c r="N20" s="139">
        <v>2.6190476190476097E-2</v>
      </c>
    </row>
    <row r="21" spans="1:18" ht="13.5" thickBot="1" x14ac:dyDescent="0.25">
      <c r="A21" s="40" t="s">
        <v>16</v>
      </c>
      <c r="B21" s="130">
        <v>11679</v>
      </c>
      <c r="C21" s="130">
        <v>14327630.36634519</v>
      </c>
      <c r="D21" s="131">
        <v>7656</v>
      </c>
      <c r="E21" s="20"/>
      <c r="F21" s="69" t="s">
        <v>16</v>
      </c>
      <c r="G21" s="134">
        <v>12370</v>
      </c>
      <c r="H21" s="134">
        <v>13144155.598840162</v>
      </c>
      <c r="I21" s="135">
        <v>7547</v>
      </c>
      <c r="K21" s="12" t="s">
        <v>16</v>
      </c>
      <c r="L21" s="138">
        <v>-5.5860953920776057E-2</v>
      </c>
      <c r="M21" s="138">
        <v>9.0038097815081874E-2</v>
      </c>
      <c r="N21" s="140">
        <v>1.4442824963561751E-2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.5" thickBot="1" x14ac:dyDescent="0.25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.5" thickBot="1" x14ac:dyDescent="0.25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.5" thickBot="1" x14ac:dyDescent="0.25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.5" thickBot="1" x14ac:dyDescent="0.25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.5" thickBot="1" x14ac:dyDescent="0.25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.5" thickBot="1" x14ac:dyDescent="0.25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.5" thickBot="1" x14ac:dyDescent="0.25">
      <c r="A44" s="38" t="s">
        <v>33</v>
      </c>
      <c r="B44" s="128">
        <v>1091</v>
      </c>
      <c r="C44" s="128">
        <v>831494.92863481096</v>
      </c>
      <c r="D44" s="129">
        <v>927</v>
      </c>
      <c r="E44" s="20"/>
      <c r="F44" s="76" t="s">
        <v>33</v>
      </c>
      <c r="G44" s="132">
        <v>949</v>
      </c>
      <c r="H44" s="132">
        <v>630468.17999999993</v>
      </c>
      <c r="I44" s="133">
        <v>714</v>
      </c>
      <c r="K44" s="10" t="s">
        <v>33</v>
      </c>
      <c r="L44" s="159">
        <v>0.14963119072708109</v>
      </c>
      <c r="M44" s="159">
        <v>0.3188531237767005</v>
      </c>
      <c r="N44" s="160">
        <v>0.29831932773109249</v>
      </c>
    </row>
    <row r="45" spans="1:18" ht="13.5" thickBot="1" x14ac:dyDescent="0.25">
      <c r="A45" s="39" t="s">
        <v>34</v>
      </c>
      <c r="B45" s="128">
        <v>2988</v>
      </c>
      <c r="C45" s="128">
        <v>3769928.9707268984</v>
      </c>
      <c r="D45" s="129">
        <v>1949</v>
      </c>
      <c r="E45" s="20"/>
      <c r="F45" s="77" t="s">
        <v>34</v>
      </c>
      <c r="G45" s="132">
        <v>2939</v>
      </c>
      <c r="H45" s="132">
        <v>3723330.2980760606</v>
      </c>
      <c r="I45" s="133">
        <v>1780</v>
      </c>
      <c r="K45" s="11" t="s">
        <v>34</v>
      </c>
      <c r="L45" s="137">
        <v>1.667233752977193E-2</v>
      </c>
      <c r="M45" s="137">
        <v>1.2515320672709773E-2</v>
      </c>
      <c r="N45" s="139">
        <v>9.4943820224719033E-2</v>
      </c>
    </row>
    <row r="46" spans="1:18" ht="13.5" thickBot="1" x14ac:dyDescent="0.25">
      <c r="A46" s="39" t="s">
        <v>35</v>
      </c>
      <c r="B46" s="128">
        <v>1057</v>
      </c>
      <c r="C46" s="128">
        <v>822631.98669903993</v>
      </c>
      <c r="D46" s="129">
        <v>698</v>
      </c>
      <c r="E46" s="20"/>
      <c r="F46" s="77" t="s">
        <v>35</v>
      </c>
      <c r="G46" s="132">
        <v>730</v>
      </c>
      <c r="H46" s="132">
        <v>519590.24002056103</v>
      </c>
      <c r="I46" s="133">
        <v>506</v>
      </c>
      <c r="K46" s="11" t="s">
        <v>35</v>
      </c>
      <c r="L46" s="137">
        <v>0.44794520547945216</v>
      </c>
      <c r="M46" s="137">
        <v>0.58323217669848271</v>
      </c>
      <c r="N46" s="139">
        <v>0.37944664031620556</v>
      </c>
    </row>
    <row r="47" spans="1:18" ht="13.5" thickBot="1" x14ac:dyDescent="0.25">
      <c r="A47" s="39" t="s">
        <v>36</v>
      </c>
      <c r="B47" s="128">
        <v>4946</v>
      </c>
      <c r="C47" s="128">
        <v>5017865.4030327145</v>
      </c>
      <c r="D47" s="129">
        <v>3652</v>
      </c>
      <c r="E47" s="20"/>
      <c r="F47" s="77" t="s">
        <v>36</v>
      </c>
      <c r="G47" s="132">
        <v>5078</v>
      </c>
      <c r="H47" s="132">
        <v>4937901.0312141376</v>
      </c>
      <c r="I47" s="133">
        <v>3483</v>
      </c>
      <c r="K47" s="11" t="s">
        <v>36</v>
      </c>
      <c r="L47" s="137">
        <v>-2.599448601811738E-2</v>
      </c>
      <c r="M47" s="137">
        <v>1.6194000510155071E-2</v>
      </c>
      <c r="N47" s="139">
        <v>4.852138960666097E-2</v>
      </c>
    </row>
    <row r="48" spans="1:18" ht="13.5" thickBot="1" x14ac:dyDescent="0.25">
      <c r="A48" s="39" t="s">
        <v>37</v>
      </c>
      <c r="B48" s="128">
        <v>1609</v>
      </c>
      <c r="C48" s="128">
        <v>1617522.9115684701</v>
      </c>
      <c r="D48" s="129">
        <v>1014</v>
      </c>
      <c r="E48" s="20"/>
      <c r="F48" s="77" t="s">
        <v>37</v>
      </c>
      <c r="G48" s="132">
        <v>1214</v>
      </c>
      <c r="H48" s="132">
        <v>1335602.0539202162</v>
      </c>
      <c r="I48" s="133">
        <v>655</v>
      </c>
      <c r="K48" s="11" t="s">
        <v>37</v>
      </c>
      <c r="L48" s="137">
        <v>0.32537067545304788</v>
      </c>
      <c r="M48" s="137">
        <v>0.21108147956254553</v>
      </c>
      <c r="N48" s="139">
        <v>0.54809160305343507</v>
      </c>
    </row>
    <row r="49" spans="1:20" ht="13.5" thickBot="1" x14ac:dyDescent="0.25">
      <c r="A49" s="39" t="s">
        <v>38</v>
      </c>
      <c r="B49" s="128">
        <v>1897</v>
      </c>
      <c r="C49" s="128">
        <v>1500145.3878135022</v>
      </c>
      <c r="D49" s="129">
        <v>1546</v>
      </c>
      <c r="E49" s="20"/>
      <c r="F49" s="77" t="s">
        <v>38</v>
      </c>
      <c r="G49" s="132">
        <v>1877</v>
      </c>
      <c r="H49" s="132">
        <v>1320028.6710726751</v>
      </c>
      <c r="I49" s="133">
        <v>1377</v>
      </c>
      <c r="K49" s="11" t="s">
        <v>38</v>
      </c>
      <c r="L49" s="137">
        <v>1.0655301012253648E-2</v>
      </c>
      <c r="M49" s="137">
        <v>0.13644909439312514</v>
      </c>
      <c r="N49" s="139">
        <v>0.12273057371096585</v>
      </c>
    </row>
    <row r="50" spans="1:20" ht="13.5" thickBot="1" x14ac:dyDescent="0.25">
      <c r="A50" s="39" t="s">
        <v>39</v>
      </c>
      <c r="B50" s="128">
        <v>589</v>
      </c>
      <c r="C50" s="128">
        <v>1010136.7121556158</v>
      </c>
      <c r="D50" s="129">
        <v>297</v>
      </c>
      <c r="E50" s="20"/>
      <c r="F50" s="77" t="s">
        <v>39</v>
      </c>
      <c r="G50" s="132">
        <v>470</v>
      </c>
      <c r="H50" s="132">
        <v>808387.02071459801</v>
      </c>
      <c r="I50" s="133">
        <v>188</v>
      </c>
      <c r="K50" s="11" t="s">
        <v>39</v>
      </c>
      <c r="L50" s="137">
        <v>0.25319148936170222</v>
      </c>
      <c r="M50" s="137">
        <v>0.24957067131369204</v>
      </c>
      <c r="N50" s="139">
        <v>0.57978723404255317</v>
      </c>
    </row>
    <row r="51" spans="1:20" ht="13.5" thickBot="1" x14ac:dyDescent="0.25">
      <c r="A51" s="39" t="s">
        <v>40</v>
      </c>
      <c r="B51" s="128">
        <v>5903</v>
      </c>
      <c r="C51" s="128">
        <v>5377502.0906200036</v>
      </c>
      <c r="D51" s="129">
        <v>4311</v>
      </c>
      <c r="E51" s="20"/>
      <c r="F51" s="77" t="s">
        <v>40</v>
      </c>
      <c r="G51" s="132">
        <v>5713</v>
      </c>
      <c r="H51" s="132">
        <v>5017619.7796350606</v>
      </c>
      <c r="I51" s="133">
        <v>3563</v>
      </c>
      <c r="K51" s="11" t="s">
        <v>40</v>
      </c>
      <c r="L51" s="137">
        <v>3.3257482933660043E-2</v>
      </c>
      <c r="M51" s="137">
        <v>7.1723711000501122E-2</v>
      </c>
      <c r="N51" s="139">
        <v>0.20993544765646921</v>
      </c>
    </row>
    <row r="52" spans="1:20" ht="13.5" thickBot="1" x14ac:dyDescent="0.25">
      <c r="A52" s="40" t="s">
        <v>41</v>
      </c>
      <c r="B52" s="130">
        <v>1038</v>
      </c>
      <c r="C52" s="130">
        <v>841212.83860544034</v>
      </c>
      <c r="D52" s="131">
        <v>849</v>
      </c>
      <c r="E52" s="20"/>
      <c r="F52" s="78" t="s">
        <v>41</v>
      </c>
      <c r="G52" s="134">
        <v>942</v>
      </c>
      <c r="H52" s="134">
        <v>835211.52500000002</v>
      </c>
      <c r="I52" s="135">
        <v>667</v>
      </c>
      <c r="K52" s="12" t="s">
        <v>41</v>
      </c>
      <c r="L52" s="138">
        <v>0.10191082802547768</v>
      </c>
      <c r="M52" s="138">
        <v>7.1853816976965579E-3</v>
      </c>
      <c r="N52" s="140">
        <v>0.27286356821589197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.5" thickBot="1" x14ac:dyDescent="0.25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.5" thickBot="1" x14ac:dyDescent="0.25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.5" thickBot="1" x14ac:dyDescent="0.25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.5" thickBot="1" x14ac:dyDescent="0.25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.5" thickBot="1" x14ac:dyDescent="0.25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.5" thickBot="1" x14ac:dyDescent="0.25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.5" thickBot="1" x14ac:dyDescent="0.25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.5" thickBot="1" x14ac:dyDescent="0.25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.5" thickBot="1" x14ac:dyDescent="0.25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92"/>
  <sheetViews>
    <sheetView zoomScale="80" zoomScaleNormal="8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669190</v>
      </c>
      <c r="C6" s="85">
        <v>655672442.47418666</v>
      </c>
      <c r="D6" s="85">
        <v>464022</v>
      </c>
      <c r="E6" s="20"/>
      <c r="F6" s="50" t="s">
        <v>1</v>
      </c>
      <c r="G6" s="51">
        <v>631231</v>
      </c>
      <c r="H6" s="51">
        <v>631222575.7669791</v>
      </c>
      <c r="I6" s="51">
        <v>428665</v>
      </c>
      <c r="K6" s="98" t="s">
        <v>1</v>
      </c>
      <c r="L6" s="99">
        <v>6.0134879307258249E-2</v>
      </c>
      <c r="M6" s="99">
        <v>3.873414488938276E-2</v>
      </c>
      <c r="N6" s="99">
        <v>8.2481658171299266E-2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69961</v>
      </c>
      <c r="C8" s="87">
        <v>55398349.896755829</v>
      </c>
      <c r="D8" s="87">
        <v>48771</v>
      </c>
      <c r="E8" s="20"/>
      <c r="F8" s="54" t="s">
        <v>4</v>
      </c>
      <c r="G8" s="51">
        <v>64032</v>
      </c>
      <c r="H8" s="51">
        <v>49854904.408824094</v>
      </c>
      <c r="I8" s="55">
        <v>43871</v>
      </c>
      <c r="K8" s="101" t="s">
        <v>4</v>
      </c>
      <c r="L8" s="99">
        <v>9.2594327836081902E-2</v>
      </c>
      <c r="M8" s="99">
        <v>0.11119157791325684</v>
      </c>
      <c r="N8" s="99">
        <v>0.11169109434478353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5902</v>
      </c>
      <c r="C9" s="30">
        <v>5045628.1733803963</v>
      </c>
      <c r="D9" s="31">
        <v>3097</v>
      </c>
      <c r="E9" s="21"/>
      <c r="F9" s="56" t="s">
        <v>5</v>
      </c>
      <c r="G9" s="57">
        <v>5616</v>
      </c>
      <c r="H9" s="57">
        <v>3831741.2412530528</v>
      </c>
      <c r="I9" s="58">
        <v>3122</v>
      </c>
      <c r="K9" s="7" t="s">
        <v>5</v>
      </c>
      <c r="L9" s="102">
        <v>5.0925925925925819E-2</v>
      </c>
      <c r="M9" s="102">
        <v>0.3167977312921002</v>
      </c>
      <c r="N9" s="102">
        <v>-8.0076873798846648E-3</v>
      </c>
    </row>
    <row r="10" spans="1:18" ht="13.5" thickBot="1" x14ac:dyDescent="0.25">
      <c r="A10" s="32" t="s">
        <v>6</v>
      </c>
      <c r="B10" s="30">
        <v>12915</v>
      </c>
      <c r="C10" s="30">
        <v>8210675.0447487375</v>
      </c>
      <c r="D10" s="31">
        <v>10878</v>
      </c>
      <c r="E10" s="20"/>
      <c r="F10" s="59" t="s">
        <v>6</v>
      </c>
      <c r="G10" s="79">
        <v>9767</v>
      </c>
      <c r="H10" s="79">
        <v>7177531.5684407223</v>
      </c>
      <c r="I10" s="80">
        <v>8145</v>
      </c>
      <c r="K10" s="8" t="s">
        <v>6</v>
      </c>
      <c r="L10" s="113">
        <v>0.32230981877751619</v>
      </c>
      <c r="M10" s="113">
        <v>0.14394133504765061</v>
      </c>
      <c r="N10" s="115">
        <v>0.33554327808471451</v>
      </c>
    </row>
    <row r="11" spans="1:18" ht="13.5" thickBot="1" x14ac:dyDescent="0.25">
      <c r="A11" s="32" t="s">
        <v>7</v>
      </c>
      <c r="B11" s="30">
        <v>4491</v>
      </c>
      <c r="C11" s="30">
        <v>3994089.0295183915</v>
      </c>
      <c r="D11" s="31">
        <v>3070</v>
      </c>
      <c r="E11" s="20"/>
      <c r="F11" s="59" t="s">
        <v>7</v>
      </c>
      <c r="G11" s="79">
        <v>3615</v>
      </c>
      <c r="H11" s="79">
        <v>3147893.7323483834</v>
      </c>
      <c r="I11" s="80">
        <v>2259</v>
      </c>
      <c r="K11" s="8" t="s">
        <v>7</v>
      </c>
      <c r="L11" s="113">
        <v>0.24232365145228218</v>
      </c>
      <c r="M11" s="113">
        <v>0.26881317131971016</v>
      </c>
      <c r="N11" s="115">
        <v>0.35900841080123946</v>
      </c>
    </row>
    <row r="12" spans="1:18" ht="13.5" thickBot="1" x14ac:dyDescent="0.25">
      <c r="A12" s="32" t="s">
        <v>8</v>
      </c>
      <c r="B12" s="30">
        <v>5444</v>
      </c>
      <c r="C12" s="30">
        <v>4079032.1789671453</v>
      </c>
      <c r="D12" s="31">
        <v>3915</v>
      </c>
      <c r="E12" s="20"/>
      <c r="F12" s="59" t="s">
        <v>8</v>
      </c>
      <c r="G12" s="79">
        <v>5505</v>
      </c>
      <c r="H12" s="79">
        <v>4468188.9788638754</v>
      </c>
      <c r="I12" s="80">
        <v>3660</v>
      </c>
      <c r="K12" s="8" t="s">
        <v>8</v>
      </c>
      <c r="L12" s="113">
        <v>-1.108083560399642E-2</v>
      </c>
      <c r="M12" s="113">
        <v>-8.7094973318626479E-2</v>
      </c>
      <c r="N12" s="115">
        <v>6.9672131147541005E-2</v>
      </c>
    </row>
    <row r="13" spans="1:18" ht="13.5" thickBot="1" x14ac:dyDescent="0.25">
      <c r="A13" s="32" t="s">
        <v>9</v>
      </c>
      <c r="B13" s="30">
        <v>6477</v>
      </c>
      <c r="C13" s="30">
        <v>2874545.076001192</v>
      </c>
      <c r="D13" s="31">
        <v>4877</v>
      </c>
      <c r="E13" s="20"/>
      <c r="F13" s="59" t="s">
        <v>9</v>
      </c>
      <c r="G13" s="79">
        <v>6849</v>
      </c>
      <c r="H13" s="79">
        <v>2491305.700186844</v>
      </c>
      <c r="I13" s="80">
        <v>5389</v>
      </c>
      <c r="K13" s="8" t="s">
        <v>9</v>
      </c>
      <c r="L13" s="113">
        <v>-5.4314498466929484E-2</v>
      </c>
      <c r="M13" s="113">
        <v>0.15383073052239471</v>
      </c>
      <c r="N13" s="115">
        <v>-9.5008350343291914E-2</v>
      </c>
    </row>
    <row r="14" spans="1:18" ht="13.5" thickBot="1" x14ac:dyDescent="0.25">
      <c r="A14" s="32" t="s">
        <v>10</v>
      </c>
      <c r="B14" s="30">
        <v>2564</v>
      </c>
      <c r="C14" s="30">
        <v>3020003.8133724537</v>
      </c>
      <c r="D14" s="31">
        <v>1733</v>
      </c>
      <c r="E14" s="20"/>
      <c r="F14" s="59" t="s">
        <v>10</v>
      </c>
      <c r="G14" s="79">
        <v>2514</v>
      </c>
      <c r="H14" s="79">
        <v>3027025.3744238303</v>
      </c>
      <c r="I14" s="80">
        <v>1679</v>
      </c>
      <c r="K14" s="8" t="s">
        <v>10</v>
      </c>
      <c r="L14" s="113">
        <v>1.9888623707239539E-2</v>
      </c>
      <c r="M14" s="113">
        <v>-2.3196241137268814E-3</v>
      </c>
      <c r="N14" s="115">
        <v>3.2162001191185174E-2</v>
      </c>
    </row>
    <row r="15" spans="1:18" ht="13.5" thickBot="1" x14ac:dyDescent="0.25">
      <c r="A15" s="32" t="s">
        <v>11</v>
      </c>
      <c r="B15" s="30">
        <v>10650</v>
      </c>
      <c r="C15" s="30">
        <v>8371992.4135263758</v>
      </c>
      <c r="D15" s="31">
        <v>6952</v>
      </c>
      <c r="E15" s="20"/>
      <c r="F15" s="59" t="s">
        <v>11</v>
      </c>
      <c r="G15" s="79">
        <v>9700</v>
      </c>
      <c r="H15" s="79">
        <v>8072627.5627126135</v>
      </c>
      <c r="I15" s="80">
        <v>6276</v>
      </c>
      <c r="K15" s="8" t="s">
        <v>11</v>
      </c>
      <c r="L15" s="113">
        <v>9.7938144329897003E-2</v>
      </c>
      <c r="M15" s="113">
        <v>3.7083941813013332E-2</v>
      </c>
      <c r="N15" s="115">
        <v>0.10771191841937533</v>
      </c>
    </row>
    <row r="16" spans="1:18" ht="13.5" thickBot="1" x14ac:dyDescent="0.25">
      <c r="A16" s="33" t="s">
        <v>12</v>
      </c>
      <c r="B16" s="34">
        <v>21518</v>
      </c>
      <c r="C16" s="34">
        <v>19802384.167241137</v>
      </c>
      <c r="D16" s="35">
        <v>14249</v>
      </c>
      <c r="E16" s="20"/>
      <c r="F16" s="60" t="s">
        <v>12</v>
      </c>
      <c r="G16" s="109">
        <v>20466</v>
      </c>
      <c r="H16" s="109">
        <v>17638590.250594772</v>
      </c>
      <c r="I16" s="110">
        <v>13341</v>
      </c>
      <c r="K16" s="9" t="s">
        <v>12</v>
      </c>
      <c r="L16" s="116">
        <v>5.1402325808658222E-2</v>
      </c>
      <c r="M16" s="116">
        <v>0.12267385805242581</v>
      </c>
      <c r="N16" s="117">
        <v>6.8060865002623538E-2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27554</v>
      </c>
      <c r="C18" s="89">
        <v>33216862.006383236</v>
      </c>
      <c r="D18" s="89">
        <v>19784</v>
      </c>
      <c r="E18" s="20"/>
      <c r="F18" s="65" t="s">
        <v>13</v>
      </c>
      <c r="G18" s="66">
        <v>29209</v>
      </c>
      <c r="H18" s="66">
        <v>31060303.41018964</v>
      </c>
      <c r="I18" s="67">
        <v>20234</v>
      </c>
      <c r="K18" s="107" t="s">
        <v>13</v>
      </c>
      <c r="L18" s="108">
        <v>-5.6660618302577959E-2</v>
      </c>
      <c r="M18" s="108">
        <v>6.9431343529185119E-2</v>
      </c>
      <c r="N18" s="120">
        <v>-2.2239794405456204E-2</v>
      </c>
    </row>
    <row r="19" spans="1:18" ht="13.5" thickBot="1" x14ac:dyDescent="0.25">
      <c r="A19" s="38" t="s">
        <v>14</v>
      </c>
      <c r="B19" s="128">
        <v>1638</v>
      </c>
      <c r="C19" s="128">
        <v>2888495.4602066292</v>
      </c>
      <c r="D19" s="129">
        <v>795</v>
      </c>
      <c r="E19" s="20"/>
      <c r="F19" s="68" t="s">
        <v>14</v>
      </c>
      <c r="G19" s="132">
        <v>1719</v>
      </c>
      <c r="H19" s="132">
        <v>2954112.5699121095</v>
      </c>
      <c r="I19" s="133">
        <v>709</v>
      </c>
      <c r="K19" s="10" t="s">
        <v>14</v>
      </c>
      <c r="L19" s="137">
        <v>-4.7120418848167533E-2</v>
      </c>
      <c r="M19" s="137">
        <v>-2.2212122304950843E-2</v>
      </c>
      <c r="N19" s="139">
        <v>0.12129760225669961</v>
      </c>
    </row>
    <row r="20" spans="1:18" ht="13.5" thickBot="1" x14ac:dyDescent="0.25">
      <c r="A20" s="39" t="s">
        <v>15</v>
      </c>
      <c r="B20" s="128">
        <v>2191</v>
      </c>
      <c r="C20" s="128">
        <v>1981594.6097323161</v>
      </c>
      <c r="D20" s="129">
        <v>1769</v>
      </c>
      <c r="E20" s="20"/>
      <c r="F20" s="68" t="s">
        <v>15</v>
      </c>
      <c r="G20" s="132">
        <v>2415</v>
      </c>
      <c r="H20" s="132">
        <v>2058242.28</v>
      </c>
      <c r="I20" s="133">
        <v>1917</v>
      </c>
      <c r="K20" s="11" t="s">
        <v>15</v>
      </c>
      <c r="L20" s="137">
        <v>-9.2753623188405743E-2</v>
      </c>
      <c r="M20" s="137">
        <v>-3.7239381880583955E-2</v>
      </c>
      <c r="N20" s="139">
        <v>-7.7203964527908231E-2</v>
      </c>
    </row>
    <row r="21" spans="1:18" ht="13.5" thickBot="1" x14ac:dyDescent="0.25">
      <c r="A21" s="40" t="s">
        <v>16</v>
      </c>
      <c r="B21" s="130">
        <v>23725</v>
      </c>
      <c r="C21" s="130">
        <v>28346771.93644429</v>
      </c>
      <c r="D21" s="131">
        <v>17220</v>
      </c>
      <c r="E21" s="20"/>
      <c r="F21" s="69" t="s">
        <v>16</v>
      </c>
      <c r="G21" s="134">
        <v>25075</v>
      </c>
      <c r="H21" s="134">
        <v>26047948.560277529</v>
      </c>
      <c r="I21" s="135">
        <v>17608</v>
      </c>
      <c r="K21" s="12" t="s">
        <v>16</v>
      </c>
      <c r="L21" s="138">
        <v>-5.3838484546360865E-2</v>
      </c>
      <c r="M21" s="138">
        <v>8.8253528712522566E-2</v>
      </c>
      <c r="N21" s="140">
        <v>-2.2035438437074006E-2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8641</v>
      </c>
      <c r="C23" s="85">
        <v>11473003.106826313</v>
      </c>
      <c r="D23" s="85">
        <v>5312</v>
      </c>
      <c r="E23" s="20"/>
      <c r="F23" s="54" t="s">
        <v>17</v>
      </c>
      <c r="G23" s="51">
        <v>8748</v>
      </c>
      <c r="H23" s="51">
        <v>10997353.156962361</v>
      </c>
      <c r="I23" s="55">
        <v>5508</v>
      </c>
      <c r="K23" s="101" t="s">
        <v>17</v>
      </c>
      <c r="L23" s="99">
        <v>-1.2231367169638796E-2</v>
      </c>
      <c r="M23" s="99">
        <v>4.3251311754303412E-2</v>
      </c>
      <c r="N23" s="99">
        <v>-3.5584604212055226E-2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8641</v>
      </c>
      <c r="C24" s="34">
        <v>11473003.106826313</v>
      </c>
      <c r="D24" s="35">
        <v>5312</v>
      </c>
      <c r="E24" s="20"/>
      <c r="F24" s="71" t="s">
        <v>18</v>
      </c>
      <c r="G24" s="61">
        <v>8748</v>
      </c>
      <c r="H24" s="61">
        <v>10997353.156962361</v>
      </c>
      <c r="I24" s="62">
        <v>5508</v>
      </c>
      <c r="K24" s="13" t="s">
        <v>18</v>
      </c>
      <c r="L24" s="104">
        <v>-1.2231367169638796E-2</v>
      </c>
      <c r="M24" s="104">
        <v>4.3251311754303412E-2</v>
      </c>
      <c r="N24" s="105">
        <v>-3.5584604212055226E-2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3848</v>
      </c>
      <c r="C26" s="85">
        <v>1810593.8145992921</v>
      </c>
      <c r="D26" s="85">
        <v>3218</v>
      </c>
      <c r="E26" s="20"/>
      <c r="F26" s="50" t="s">
        <v>19</v>
      </c>
      <c r="G26" s="51">
        <v>3346</v>
      </c>
      <c r="H26" s="51">
        <v>2117702.6775237299</v>
      </c>
      <c r="I26" s="55">
        <v>2693</v>
      </c>
      <c r="K26" s="98" t="s">
        <v>19</v>
      </c>
      <c r="L26" s="99">
        <v>0.15002988643156012</v>
      </c>
      <c r="M26" s="99">
        <v>-0.14501982085773535</v>
      </c>
      <c r="N26" s="99">
        <v>0.19494987003342001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3848</v>
      </c>
      <c r="C27" s="34">
        <v>1810593.8145992921</v>
      </c>
      <c r="D27" s="35">
        <v>3218</v>
      </c>
      <c r="E27" s="20"/>
      <c r="F27" s="72" t="s">
        <v>20</v>
      </c>
      <c r="G27" s="61">
        <v>3346</v>
      </c>
      <c r="H27" s="61">
        <v>2117702.6775237299</v>
      </c>
      <c r="I27" s="62">
        <v>2693</v>
      </c>
      <c r="K27" s="14" t="s">
        <v>20</v>
      </c>
      <c r="L27" s="104">
        <v>0.15002988643156012</v>
      </c>
      <c r="M27" s="104">
        <v>-0.14501982085773535</v>
      </c>
      <c r="N27" s="105">
        <v>0.19494987003342001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29237</v>
      </c>
      <c r="C29" s="85">
        <v>15840949.095206562</v>
      </c>
      <c r="D29" s="85">
        <v>22732</v>
      </c>
      <c r="E29" s="20"/>
      <c r="F29" s="50" t="s">
        <v>21</v>
      </c>
      <c r="G29" s="51">
        <v>26280</v>
      </c>
      <c r="H29" s="51">
        <v>14518091.152366534</v>
      </c>
      <c r="I29" s="55">
        <v>19689</v>
      </c>
      <c r="K29" s="98" t="s">
        <v>21</v>
      </c>
      <c r="L29" s="99">
        <v>0.11251902587519025</v>
      </c>
      <c r="M29" s="99">
        <v>9.1117897591130204E-2</v>
      </c>
      <c r="N29" s="99">
        <v>0.15455330387526023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12893</v>
      </c>
      <c r="C30" s="30">
        <v>7383828.6941644568</v>
      </c>
      <c r="D30" s="31">
        <v>9938</v>
      </c>
      <c r="E30" s="20"/>
      <c r="F30" s="73" t="s">
        <v>22</v>
      </c>
      <c r="G30" s="57">
        <v>11109</v>
      </c>
      <c r="H30" s="57">
        <v>6817550.1822888954</v>
      </c>
      <c r="I30" s="58">
        <v>8130</v>
      </c>
      <c r="K30" s="15" t="s">
        <v>22</v>
      </c>
      <c r="L30" s="102">
        <v>0.16059051219731746</v>
      </c>
      <c r="M30" s="102">
        <v>8.3061876588261807E-2</v>
      </c>
      <c r="N30" s="103">
        <v>0.22238622386223872</v>
      </c>
    </row>
    <row r="31" spans="1:18" ht="13.5" thickBot="1" x14ac:dyDescent="0.25">
      <c r="A31" s="94" t="s">
        <v>23</v>
      </c>
      <c r="B31" s="34">
        <v>16344</v>
      </c>
      <c r="C31" s="34">
        <v>8457120.4010421056</v>
      </c>
      <c r="D31" s="35">
        <v>12794</v>
      </c>
      <c r="E31" s="20"/>
      <c r="F31" s="73" t="s">
        <v>23</v>
      </c>
      <c r="G31" s="74">
        <v>15171</v>
      </c>
      <c r="H31" s="74">
        <v>7700540.9700776394</v>
      </c>
      <c r="I31" s="75">
        <v>11559</v>
      </c>
      <c r="K31" s="16" t="s">
        <v>23</v>
      </c>
      <c r="L31" s="104">
        <v>7.7318568321139036E-2</v>
      </c>
      <c r="M31" s="104">
        <v>9.8250166307061182E-2</v>
      </c>
      <c r="N31" s="105">
        <v>0.10684315252184451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21074</v>
      </c>
      <c r="C33" s="85">
        <v>17477737.089819081</v>
      </c>
      <c r="D33" s="85">
        <v>15658</v>
      </c>
      <c r="E33" s="20"/>
      <c r="F33" s="54" t="s">
        <v>24</v>
      </c>
      <c r="G33" s="51">
        <v>18716</v>
      </c>
      <c r="H33" s="51">
        <v>16914888.139824338</v>
      </c>
      <c r="I33" s="55">
        <v>12694</v>
      </c>
      <c r="K33" s="101" t="s">
        <v>24</v>
      </c>
      <c r="L33" s="99">
        <v>0.12598845907245138</v>
      </c>
      <c r="M33" s="99">
        <v>3.3275357504113368E-2</v>
      </c>
      <c r="N33" s="99">
        <v>0.23349613990861817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21074</v>
      </c>
      <c r="C34" s="34">
        <v>17477737.089819081</v>
      </c>
      <c r="D34" s="35">
        <v>15658</v>
      </c>
      <c r="E34" s="20"/>
      <c r="F34" s="71" t="s">
        <v>25</v>
      </c>
      <c r="G34" s="61">
        <v>18716</v>
      </c>
      <c r="H34" s="61">
        <v>16914888.139824338</v>
      </c>
      <c r="I34" s="62">
        <v>12694</v>
      </c>
      <c r="K34" s="13" t="s">
        <v>25</v>
      </c>
      <c r="L34" s="104">
        <v>0.12598845907245138</v>
      </c>
      <c r="M34" s="104">
        <v>3.3275357504113368E-2</v>
      </c>
      <c r="N34" s="105">
        <v>0.23349613990861817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30992</v>
      </c>
      <c r="C36" s="85">
        <v>34042942.667352371</v>
      </c>
      <c r="D36" s="85">
        <v>21325</v>
      </c>
      <c r="E36" s="20"/>
      <c r="F36" s="50" t="s">
        <v>26</v>
      </c>
      <c r="G36" s="51">
        <v>25098</v>
      </c>
      <c r="H36" s="51">
        <v>27043893.958029564</v>
      </c>
      <c r="I36" s="55">
        <v>17104</v>
      </c>
      <c r="K36" s="98" t="s">
        <v>26</v>
      </c>
      <c r="L36" s="99">
        <v>0.23483942943660852</v>
      </c>
      <c r="M36" s="99">
        <v>0.25880328920771878</v>
      </c>
      <c r="N36" s="114">
        <v>0.24678437792329277</v>
      </c>
    </row>
    <row r="37" spans="1:18" ht="13.5" thickBot="1" x14ac:dyDescent="0.25">
      <c r="A37" s="38" t="s">
        <v>27</v>
      </c>
      <c r="B37" s="34">
        <v>2059</v>
      </c>
      <c r="C37" s="34">
        <v>2273294.3130580252</v>
      </c>
      <c r="D37" s="34">
        <v>1406</v>
      </c>
      <c r="E37" s="20"/>
      <c r="F37" s="73" t="s">
        <v>27</v>
      </c>
      <c r="G37" s="112">
        <v>1786</v>
      </c>
      <c r="H37" s="112">
        <v>2380406.6235943409</v>
      </c>
      <c r="I37" s="112">
        <v>938</v>
      </c>
      <c r="K37" s="10" t="s">
        <v>27</v>
      </c>
      <c r="L37" s="102">
        <v>0.15285554311310201</v>
      </c>
      <c r="M37" s="102">
        <v>-4.4997484662758769E-2</v>
      </c>
      <c r="N37" s="103">
        <v>0.49893390191897646</v>
      </c>
    </row>
    <row r="38" spans="1:18" ht="13.5" thickBot="1" x14ac:dyDescent="0.25">
      <c r="A38" s="39" t="s">
        <v>28</v>
      </c>
      <c r="B38" s="34">
        <v>2980</v>
      </c>
      <c r="C38" s="34">
        <v>4705585.2008204777</v>
      </c>
      <c r="D38" s="34">
        <v>1317</v>
      </c>
      <c r="E38" s="20"/>
      <c r="F38" s="68" t="s">
        <v>28</v>
      </c>
      <c r="G38" s="112">
        <v>2149</v>
      </c>
      <c r="H38" s="112">
        <v>3104148.9263427737</v>
      </c>
      <c r="I38" s="112">
        <v>867</v>
      </c>
      <c r="K38" s="11" t="s">
        <v>28</v>
      </c>
      <c r="L38" s="113">
        <v>0.38669148441135404</v>
      </c>
      <c r="M38" s="113">
        <v>0.51590188244108304</v>
      </c>
      <c r="N38" s="115">
        <v>0.51903114186851207</v>
      </c>
    </row>
    <row r="39" spans="1:18" ht="13.5" thickBot="1" x14ac:dyDescent="0.25">
      <c r="A39" s="39" t="s">
        <v>29</v>
      </c>
      <c r="B39" s="34">
        <v>2428</v>
      </c>
      <c r="C39" s="34">
        <v>2735058.3813248575</v>
      </c>
      <c r="D39" s="34">
        <v>1643</v>
      </c>
      <c r="E39" s="20"/>
      <c r="F39" s="68" t="s">
        <v>29</v>
      </c>
      <c r="G39" s="112">
        <v>1872</v>
      </c>
      <c r="H39" s="112">
        <v>2397644.7366901399</v>
      </c>
      <c r="I39" s="112">
        <v>1121</v>
      </c>
      <c r="K39" s="11" t="s">
        <v>29</v>
      </c>
      <c r="L39" s="113">
        <v>0.29700854700854706</v>
      </c>
      <c r="M39" s="113">
        <v>0.14072712252629427</v>
      </c>
      <c r="N39" s="115">
        <v>0.4656556645851917</v>
      </c>
    </row>
    <row r="40" spans="1:18" ht="13.5" thickBot="1" x14ac:dyDescent="0.25">
      <c r="A40" s="39" t="s">
        <v>30</v>
      </c>
      <c r="B40" s="34">
        <v>12462</v>
      </c>
      <c r="C40" s="34">
        <v>13479090.173602868</v>
      </c>
      <c r="D40" s="34">
        <v>9872</v>
      </c>
      <c r="E40" s="20"/>
      <c r="F40" s="68" t="s">
        <v>30</v>
      </c>
      <c r="G40" s="112">
        <v>13080</v>
      </c>
      <c r="H40" s="112">
        <v>12711089.558207959</v>
      </c>
      <c r="I40" s="112">
        <v>9995</v>
      </c>
      <c r="K40" s="11" t="s">
        <v>30</v>
      </c>
      <c r="L40" s="113">
        <v>-4.7247706422018365E-2</v>
      </c>
      <c r="M40" s="113">
        <v>6.0419731280941802E-2</v>
      </c>
      <c r="N40" s="115">
        <v>-1.2306153076538262E-2</v>
      </c>
    </row>
    <row r="41" spans="1:18" ht="13.5" thickBot="1" x14ac:dyDescent="0.25">
      <c r="A41" s="40" t="s">
        <v>31</v>
      </c>
      <c r="B41" s="34">
        <v>11063</v>
      </c>
      <c r="C41" s="34">
        <v>10849914.59854614</v>
      </c>
      <c r="D41" s="34">
        <v>7087</v>
      </c>
      <c r="E41" s="20"/>
      <c r="F41" s="69" t="s">
        <v>31</v>
      </c>
      <c r="G41" s="112">
        <v>6211</v>
      </c>
      <c r="H41" s="112">
        <v>6450604.1131943502</v>
      </c>
      <c r="I41" s="112">
        <v>4183</v>
      </c>
      <c r="K41" s="12" t="s">
        <v>31</v>
      </c>
      <c r="L41" s="118">
        <v>0.78119465464498461</v>
      </c>
      <c r="M41" s="118">
        <v>0.68199976438691157</v>
      </c>
      <c r="N41" s="119">
        <v>0.69423858474778877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44301</v>
      </c>
      <c r="C43" s="85">
        <v>41687773.789679393</v>
      </c>
      <c r="D43" s="85">
        <v>34094</v>
      </c>
      <c r="E43" s="20"/>
      <c r="F43" s="50" t="s">
        <v>32</v>
      </c>
      <c r="G43" s="51">
        <v>41233</v>
      </c>
      <c r="H43" s="51">
        <v>39407031.292148829</v>
      </c>
      <c r="I43" s="55">
        <v>29739</v>
      </c>
      <c r="K43" s="98" t="s">
        <v>32</v>
      </c>
      <c r="L43" s="99">
        <v>7.4406422040598441E-2</v>
      </c>
      <c r="M43" s="99">
        <v>5.7876536819584379E-2</v>
      </c>
      <c r="N43" s="99">
        <v>0.14644070076330751</v>
      </c>
    </row>
    <row r="44" spans="1:18" ht="13.5" thickBot="1" x14ac:dyDescent="0.25">
      <c r="A44" s="38" t="s">
        <v>33</v>
      </c>
      <c r="B44" s="128">
        <v>2232</v>
      </c>
      <c r="C44" s="128">
        <v>1671316.6243359034</v>
      </c>
      <c r="D44" s="129">
        <v>1927</v>
      </c>
      <c r="E44" s="20"/>
      <c r="F44" s="76" t="s">
        <v>33</v>
      </c>
      <c r="G44" s="132">
        <v>1839</v>
      </c>
      <c r="H44" s="132">
        <v>1210089.8266</v>
      </c>
      <c r="I44" s="133">
        <v>1483</v>
      </c>
      <c r="K44" s="10" t="s">
        <v>33</v>
      </c>
      <c r="L44" s="159">
        <v>0.21370309951060351</v>
      </c>
      <c r="M44" s="159">
        <v>0.38115087623851562</v>
      </c>
      <c r="N44" s="160">
        <v>0.29939312204989887</v>
      </c>
    </row>
    <row r="45" spans="1:18" ht="13.5" thickBot="1" x14ac:dyDescent="0.25">
      <c r="A45" s="39" t="s">
        <v>34</v>
      </c>
      <c r="B45" s="128">
        <v>6153</v>
      </c>
      <c r="C45" s="128">
        <v>7503524.2872002367</v>
      </c>
      <c r="D45" s="129">
        <v>4465</v>
      </c>
      <c r="E45" s="20"/>
      <c r="F45" s="77" t="s">
        <v>34</v>
      </c>
      <c r="G45" s="132">
        <v>5955</v>
      </c>
      <c r="H45" s="132">
        <v>7379089.3655331302</v>
      </c>
      <c r="I45" s="133">
        <v>4136</v>
      </c>
      <c r="K45" s="11" t="s">
        <v>34</v>
      </c>
      <c r="L45" s="137">
        <v>3.3249370277078194E-2</v>
      </c>
      <c r="M45" s="137">
        <v>1.6863181282005923E-2</v>
      </c>
      <c r="N45" s="139">
        <v>7.9545454545454586E-2</v>
      </c>
    </row>
    <row r="46" spans="1:18" ht="13.5" thickBot="1" x14ac:dyDescent="0.25">
      <c r="A46" s="39" t="s">
        <v>35</v>
      </c>
      <c r="B46" s="128">
        <v>2291</v>
      </c>
      <c r="C46" s="128">
        <v>1797611.0912593794</v>
      </c>
      <c r="D46" s="129">
        <v>1618</v>
      </c>
      <c r="E46" s="20"/>
      <c r="F46" s="77" t="s">
        <v>35</v>
      </c>
      <c r="G46" s="132">
        <v>1624</v>
      </c>
      <c r="H46" s="132">
        <v>1096312.5852117906</v>
      </c>
      <c r="I46" s="133">
        <v>1160</v>
      </c>
      <c r="K46" s="11" t="s">
        <v>35</v>
      </c>
      <c r="L46" s="137">
        <v>0.41071428571428581</v>
      </c>
      <c r="M46" s="137">
        <v>0.63968845702168853</v>
      </c>
      <c r="N46" s="139">
        <v>0.39482758620689662</v>
      </c>
    </row>
    <row r="47" spans="1:18" ht="13.5" thickBot="1" x14ac:dyDescent="0.25">
      <c r="A47" s="39" t="s">
        <v>36</v>
      </c>
      <c r="B47" s="128">
        <v>10391</v>
      </c>
      <c r="C47" s="128">
        <v>10055775.402832642</v>
      </c>
      <c r="D47" s="129">
        <v>8435</v>
      </c>
      <c r="E47" s="20"/>
      <c r="F47" s="77" t="s">
        <v>36</v>
      </c>
      <c r="G47" s="132">
        <v>10058</v>
      </c>
      <c r="H47" s="132">
        <v>9940746.6733821481</v>
      </c>
      <c r="I47" s="133">
        <v>7484</v>
      </c>
      <c r="K47" s="11" t="s">
        <v>36</v>
      </c>
      <c r="L47" s="137">
        <v>3.3107973752237063E-2</v>
      </c>
      <c r="M47" s="137">
        <v>1.1571437561979314E-2</v>
      </c>
      <c r="N47" s="139">
        <v>0.12707108498129349</v>
      </c>
    </row>
    <row r="48" spans="1:18" ht="13.5" thickBot="1" x14ac:dyDescent="0.25">
      <c r="A48" s="39" t="s">
        <v>37</v>
      </c>
      <c r="B48" s="128">
        <v>3128</v>
      </c>
      <c r="C48" s="128">
        <v>3174147.0003722338</v>
      </c>
      <c r="D48" s="129">
        <v>1907</v>
      </c>
      <c r="E48" s="20"/>
      <c r="F48" s="77" t="s">
        <v>37</v>
      </c>
      <c r="G48" s="132">
        <v>2662</v>
      </c>
      <c r="H48" s="132">
        <v>2751499.5263100453</v>
      </c>
      <c r="I48" s="133">
        <v>1547</v>
      </c>
      <c r="K48" s="11" t="s">
        <v>37</v>
      </c>
      <c r="L48" s="137">
        <v>0.17505634861006758</v>
      </c>
      <c r="M48" s="137">
        <v>0.15360623180952837</v>
      </c>
      <c r="N48" s="139">
        <v>0.23270846800258571</v>
      </c>
    </row>
    <row r="49" spans="1:20" ht="13.5" thickBot="1" x14ac:dyDescent="0.25">
      <c r="A49" s="39" t="s">
        <v>38</v>
      </c>
      <c r="B49" s="128">
        <v>4096</v>
      </c>
      <c r="C49" s="128">
        <v>3013944.5653333305</v>
      </c>
      <c r="D49" s="129">
        <v>3447</v>
      </c>
      <c r="E49" s="20"/>
      <c r="F49" s="77" t="s">
        <v>38</v>
      </c>
      <c r="G49" s="132">
        <v>4119</v>
      </c>
      <c r="H49" s="132">
        <v>2882393.5371112702</v>
      </c>
      <c r="I49" s="133">
        <v>3220</v>
      </c>
      <c r="K49" s="11" t="s">
        <v>38</v>
      </c>
      <c r="L49" s="137">
        <v>-5.5838795824229015E-3</v>
      </c>
      <c r="M49" s="137">
        <v>4.5639509847742898E-2</v>
      </c>
      <c r="N49" s="139">
        <v>7.0496894409937783E-2</v>
      </c>
    </row>
    <row r="50" spans="1:20" ht="13.5" thickBot="1" x14ac:dyDescent="0.25">
      <c r="A50" s="39" t="s">
        <v>39</v>
      </c>
      <c r="B50" s="128">
        <v>1250</v>
      </c>
      <c r="C50" s="128">
        <v>2112445.6499741948</v>
      </c>
      <c r="D50" s="129">
        <v>731</v>
      </c>
      <c r="E50" s="20"/>
      <c r="F50" s="77" t="s">
        <v>39</v>
      </c>
      <c r="G50" s="132">
        <v>1003</v>
      </c>
      <c r="H50" s="132">
        <v>1658065.511062603</v>
      </c>
      <c r="I50" s="133">
        <v>550</v>
      </c>
      <c r="K50" s="11" t="s">
        <v>39</v>
      </c>
      <c r="L50" s="137">
        <v>0.24626121635094722</v>
      </c>
      <c r="M50" s="137">
        <v>0.27404233178964899</v>
      </c>
      <c r="N50" s="139">
        <v>0.3290909090909091</v>
      </c>
    </row>
    <row r="51" spans="1:20" ht="13.5" thickBot="1" x14ac:dyDescent="0.25">
      <c r="A51" s="39" t="s">
        <v>40</v>
      </c>
      <c r="B51" s="128">
        <v>12639</v>
      </c>
      <c r="C51" s="128">
        <v>10624737.589410096</v>
      </c>
      <c r="D51" s="129">
        <v>9813</v>
      </c>
      <c r="E51" s="20"/>
      <c r="F51" s="77" t="s">
        <v>40</v>
      </c>
      <c r="G51" s="132">
        <v>11876</v>
      </c>
      <c r="H51" s="132">
        <v>10599651.744437847</v>
      </c>
      <c r="I51" s="133">
        <v>8564</v>
      </c>
      <c r="K51" s="11" t="s">
        <v>40</v>
      </c>
      <c r="L51" s="137">
        <v>6.424722128662852E-2</v>
      </c>
      <c r="M51" s="137">
        <v>2.366666903505843E-3</v>
      </c>
      <c r="N51" s="139">
        <v>0.14584306398879021</v>
      </c>
    </row>
    <row r="52" spans="1:20" ht="13.5" thickBot="1" x14ac:dyDescent="0.25">
      <c r="A52" s="40" t="s">
        <v>41</v>
      </c>
      <c r="B52" s="130">
        <v>2121</v>
      </c>
      <c r="C52" s="130">
        <v>1734271.5789613663</v>
      </c>
      <c r="D52" s="131">
        <v>1751</v>
      </c>
      <c r="E52" s="20"/>
      <c r="F52" s="78" t="s">
        <v>41</v>
      </c>
      <c r="G52" s="134">
        <v>2097</v>
      </c>
      <c r="H52" s="134">
        <v>1889182.5225</v>
      </c>
      <c r="I52" s="135">
        <v>1595</v>
      </c>
      <c r="K52" s="12" t="s">
        <v>41</v>
      </c>
      <c r="L52" s="138">
        <v>1.1444921316166035E-2</v>
      </c>
      <c r="M52" s="138">
        <v>-8.1998929004295618E-2</v>
      </c>
      <c r="N52" s="140">
        <v>9.7805642633228773E-2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126123</v>
      </c>
      <c r="C54" s="85">
        <v>151942619.81339717</v>
      </c>
      <c r="D54" s="85">
        <v>85114</v>
      </c>
      <c r="E54" s="20"/>
      <c r="F54" s="50" t="s">
        <v>42</v>
      </c>
      <c r="G54" s="51">
        <v>128636</v>
      </c>
      <c r="H54" s="51">
        <v>155127511.75463343</v>
      </c>
      <c r="I54" s="55">
        <v>86282</v>
      </c>
      <c r="K54" s="98" t="s">
        <v>42</v>
      </c>
      <c r="L54" s="99">
        <v>-1.9535744270655186E-2</v>
      </c>
      <c r="M54" s="99">
        <v>-2.0530800147647743E-2</v>
      </c>
      <c r="N54" s="99">
        <v>-1.353700655988499E-2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102294</v>
      </c>
      <c r="C55" s="30">
        <v>123422200.339215</v>
      </c>
      <c r="D55" s="31">
        <v>69213</v>
      </c>
      <c r="E55" s="20"/>
      <c r="F55" s="73" t="s">
        <v>43</v>
      </c>
      <c r="G55" s="57">
        <v>103177</v>
      </c>
      <c r="H55" s="57">
        <v>124946942.34117566</v>
      </c>
      <c r="I55" s="58">
        <v>69445</v>
      </c>
      <c r="K55" s="10" t="s">
        <v>43</v>
      </c>
      <c r="L55" s="102">
        <v>-8.5581088808551753E-3</v>
      </c>
      <c r="M55" s="102">
        <v>-1.2203115765708428E-2</v>
      </c>
      <c r="N55" s="103">
        <v>-3.3407732738137685E-3</v>
      </c>
      <c r="R55" s="6"/>
      <c r="S55" s="6"/>
      <c r="T55" s="6"/>
    </row>
    <row r="56" spans="1:20" ht="13.5" thickBot="1" x14ac:dyDescent="0.25">
      <c r="A56" s="39" t="s">
        <v>44</v>
      </c>
      <c r="B56" s="30">
        <v>7407</v>
      </c>
      <c r="C56" s="30">
        <v>7655837.6153136063</v>
      </c>
      <c r="D56" s="31">
        <v>5617</v>
      </c>
      <c r="E56" s="20"/>
      <c r="F56" s="68" t="s">
        <v>44</v>
      </c>
      <c r="G56" s="79">
        <v>7367</v>
      </c>
      <c r="H56" s="79">
        <v>7872975.4696493652</v>
      </c>
      <c r="I56" s="80">
        <v>5517</v>
      </c>
      <c r="K56" s="11" t="s">
        <v>44</v>
      </c>
      <c r="L56" s="102">
        <v>5.429618569295469E-3</v>
      </c>
      <c r="M56" s="102">
        <v>-2.7580151262103336E-2</v>
      </c>
      <c r="N56" s="103">
        <v>1.8125793003443968E-2</v>
      </c>
      <c r="R56" s="6"/>
      <c r="S56" s="6"/>
      <c r="T56" s="6"/>
    </row>
    <row r="57" spans="1:20" ht="13.5" thickBot="1" x14ac:dyDescent="0.25">
      <c r="A57" s="39" t="s">
        <v>45</v>
      </c>
      <c r="B57" s="30">
        <v>3700</v>
      </c>
      <c r="C57" s="30">
        <v>5260696.8034234047</v>
      </c>
      <c r="D57" s="31">
        <v>1724</v>
      </c>
      <c r="E57" s="20"/>
      <c r="F57" s="68" t="s">
        <v>45</v>
      </c>
      <c r="G57" s="79">
        <v>3721</v>
      </c>
      <c r="H57" s="79">
        <v>5619683.449437255</v>
      </c>
      <c r="I57" s="80">
        <v>1821</v>
      </c>
      <c r="K57" s="11" t="s">
        <v>45</v>
      </c>
      <c r="L57" s="102">
        <v>-5.6436441816716254E-3</v>
      </c>
      <c r="M57" s="102">
        <v>-6.3880225504480803E-2</v>
      </c>
      <c r="N57" s="103">
        <v>-5.326743547501378E-2</v>
      </c>
      <c r="R57" s="6"/>
      <c r="S57" s="6"/>
      <c r="T57" s="6"/>
    </row>
    <row r="58" spans="1:20" ht="13.5" thickBot="1" x14ac:dyDescent="0.25">
      <c r="A58" s="40" t="s">
        <v>46</v>
      </c>
      <c r="B58" s="34">
        <v>12722</v>
      </c>
      <c r="C58" s="34">
        <v>15603885.055445159</v>
      </c>
      <c r="D58" s="35">
        <v>8560</v>
      </c>
      <c r="E58" s="20"/>
      <c r="F58" s="69" t="s">
        <v>46</v>
      </c>
      <c r="G58" s="74">
        <v>14371</v>
      </c>
      <c r="H58" s="74">
        <v>16687910.494371179</v>
      </c>
      <c r="I58" s="75">
        <v>9499</v>
      </c>
      <c r="K58" s="12" t="s">
        <v>46</v>
      </c>
      <c r="L58" s="104">
        <v>-0.11474497251409088</v>
      </c>
      <c r="M58" s="104">
        <v>-6.4958728014011147E-2</v>
      </c>
      <c r="N58" s="105">
        <v>-9.8852510790609527E-2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61240</v>
      </c>
      <c r="C60" s="85">
        <v>50162293.731797494</v>
      </c>
      <c r="D60" s="85">
        <v>45015</v>
      </c>
      <c r="E60" s="20"/>
      <c r="F60" s="50" t="s">
        <v>47</v>
      </c>
      <c r="G60" s="51">
        <v>62758</v>
      </c>
      <c r="H60" s="51">
        <v>52085990.247384138</v>
      </c>
      <c r="I60" s="55">
        <v>43947</v>
      </c>
      <c r="K60" s="98" t="s">
        <v>47</v>
      </c>
      <c r="L60" s="99">
        <v>-2.418815131138663E-2</v>
      </c>
      <c r="M60" s="99">
        <v>-3.6933089040833922E-2</v>
      </c>
      <c r="N60" s="99">
        <v>2.4302000136528168E-2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11821</v>
      </c>
      <c r="C61" s="30">
        <v>9007212.0093806162</v>
      </c>
      <c r="D61" s="31">
        <v>8966</v>
      </c>
      <c r="E61" s="20"/>
      <c r="F61" s="73" t="s">
        <v>48</v>
      </c>
      <c r="G61" s="57">
        <v>10399</v>
      </c>
      <c r="H61" s="57">
        <v>8527617.8691580482</v>
      </c>
      <c r="I61" s="58">
        <v>7337</v>
      </c>
      <c r="K61" s="10" t="s">
        <v>48</v>
      </c>
      <c r="L61" s="102">
        <v>0.13674391768439276</v>
      </c>
      <c r="M61" s="102">
        <v>5.6240106859985151E-2</v>
      </c>
      <c r="N61" s="103">
        <v>0.22202535096088316</v>
      </c>
    </row>
    <row r="62" spans="1:20" ht="13.5" thickBot="1" x14ac:dyDescent="0.25">
      <c r="A62" s="39" t="s">
        <v>49</v>
      </c>
      <c r="B62" s="30">
        <v>5623</v>
      </c>
      <c r="C62" s="30">
        <v>7054392.4323004512</v>
      </c>
      <c r="D62" s="31">
        <v>2222</v>
      </c>
      <c r="E62" s="20"/>
      <c r="F62" s="68" t="s">
        <v>49</v>
      </c>
      <c r="G62" s="79">
        <v>7453</v>
      </c>
      <c r="H62" s="79">
        <v>9481346.3571034204</v>
      </c>
      <c r="I62" s="80">
        <v>2906</v>
      </c>
      <c r="K62" s="11" t="s">
        <v>49</v>
      </c>
      <c r="L62" s="102">
        <v>-0.24553870924459953</v>
      </c>
      <c r="M62" s="102">
        <v>-0.25597144470781796</v>
      </c>
      <c r="N62" s="103">
        <v>-0.23537508602890567</v>
      </c>
    </row>
    <row r="63" spans="1:20" ht="13.5" thickBot="1" x14ac:dyDescent="0.25">
      <c r="A63" s="40" t="s">
        <v>50</v>
      </c>
      <c r="B63" s="34">
        <v>43796</v>
      </c>
      <c r="C63" s="34">
        <v>34100689.290116429</v>
      </c>
      <c r="D63" s="35">
        <v>33827</v>
      </c>
      <c r="E63" s="20"/>
      <c r="F63" s="69" t="s">
        <v>50</v>
      </c>
      <c r="G63" s="74">
        <v>44906</v>
      </c>
      <c r="H63" s="74">
        <v>34077026.021122672</v>
      </c>
      <c r="I63" s="75">
        <v>33704</v>
      </c>
      <c r="K63" s="12" t="s">
        <v>50</v>
      </c>
      <c r="L63" s="104">
        <v>-2.4718300449828479E-2</v>
      </c>
      <c r="M63" s="104">
        <v>6.9440534450082581E-4</v>
      </c>
      <c r="N63" s="105">
        <v>3.6494184666509E-3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3723</v>
      </c>
      <c r="C65" s="85">
        <v>4215462.1778294742</v>
      </c>
      <c r="D65" s="85">
        <v>1874</v>
      </c>
      <c r="E65" s="20"/>
      <c r="F65" s="50" t="s">
        <v>51</v>
      </c>
      <c r="G65" s="51">
        <v>3919</v>
      </c>
      <c r="H65" s="51">
        <v>3894320.3598606009</v>
      </c>
      <c r="I65" s="55">
        <v>2179</v>
      </c>
      <c r="K65" s="98" t="s">
        <v>51</v>
      </c>
      <c r="L65" s="99">
        <v>-5.0012758356723697E-2</v>
      </c>
      <c r="M65" s="99">
        <v>8.2464149914047935E-2</v>
      </c>
      <c r="N65" s="99">
        <v>-0.1399724644332262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2182</v>
      </c>
      <c r="C66" s="30">
        <v>2537402.9987797458</v>
      </c>
      <c r="D66" s="31">
        <v>897</v>
      </c>
      <c r="E66" s="20"/>
      <c r="F66" s="73" t="s">
        <v>52</v>
      </c>
      <c r="G66" s="57">
        <v>2303</v>
      </c>
      <c r="H66" s="57">
        <v>2282444.5899808109</v>
      </c>
      <c r="I66" s="58">
        <v>1097</v>
      </c>
      <c r="K66" s="10" t="s">
        <v>52</v>
      </c>
      <c r="L66" s="102">
        <v>-5.2540165002171069E-2</v>
      </c>
      <c r="M66" s="102">
        <v>0.11170409565170569</v>
      </c>
      <c r="N66" s="103">
        <v>-0.18231540565177762</v>
      </c>
    </row>
    <row r="67" spans="1:18" ht="13.5" thickBot="1" x14ac:dyDescent="0.25">
      <c r="A67" s="40" t="s">
        <v>53</v>
      </c>
      <c r="B67" s="34">
        <v>1541</v>
      </c>
      <c r="C67" s="34">
        <v>1678059.179049728</v>
      </c>
      <c r="D67" s="35">
        <v>977</v>
      </c>
      <c r="E67" s="20"/>
      <c r="F67" s="69" t="s">
        <v>53</v>
      </c>
      <c r="G67" s="74">
        <v>1616</v>
      </c>
      <c r="H67" s="74">
        <v>1611875.76987979</v>
      </c>
      <c r="I67" s="75">
        <v>1082</v>
      </c>
      <c r="K67" s="12" t="s">
        <v>53</v>
      </c>
      <c r="L67" s="104">
        <v>-4.6410891089108897E-2</v>
      </c>
      <c r="M67" s="104">
        <v>4.1059869753407696E-2</v>
      </c>
      <c r="N67" s="105">
        <v>-9.7042513863216273E-2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48453</v>
      </c>
      <c r="C69" s="85">
        <v>39902552.780037761</v>
      </c>
      <c r="D69" s="85">
        <v>31141</v>
      </c>
      <c r="E69" s="20"/>
      <c r="F69" s="50" t="s">
        <v>54</v>
      </c>
      <c r="G69" s="51">
        <v>36057</v>
      </c>
      <c r="H69" s="51">
        <v>33191902.956947543</v>
      </c>
      <c r="I69" s="55">
        <v>22476</v>
      </c>
      <c r="K69" s="98" t="s">
        <v>54</v>
      </c>
      <c r="L69" s="99">
        <v>0.34378900074881447</v>
      </c>
      <c r="M69" s="99">
        <v>0.20217731510586923</v>
      </c>
      <c r="N69" s="99">
        <v>0.38552233493504184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23871</v>
      </c>
      <c r="C70" s="30">
        <v>14094012.547109138</v>
      </c>
      <c r="D70" s="31">
        <v>13023</v>
      </c>
      <c r="E70" s="20"/>
      <c r="F70" s="73" t="s">
        <v>55</v>
      </c>
      <c r="G70" s="57">
        <v>16095</v>
      </c>
      <c r="H70" s="57">
        <v>11455275.350068003</v>
      </c>
      <c r="I70" s="58">
        <v>10196</v>
      </c>
      <c r="K70" s="10" t="s">
        <v>55</v>
      </c>
      <c r="L70" s="102">
        <v>0.48313140726933823</v>
      </c>
      <c r="M70" s="102">
        <v>0.2303512675516326</v>
      </c>
      <c r="N70" s="103">
        <v>0.27726559435072584</v>
      </c>
    </row>
    <row r="71" spans="1:18" ht="13.5" thickBot="1" x14ac:dyDescent="0.25">
      <c r="A71" s="39" t="s">
        <v>56</v>
      </c>
      <c r="B71" s="30">
        <v>2798</v>
      </c>
      <c r="C71" s="30">
        <v>2226742.1774734622</v>
      </c>
      <c r="D71" s="31">
        <v>2179</v>
      </c>
      <c r="E71" s="20"/>
      <c r="F71" s="68" t="s">
        <v>56</v>
      </c>
      <c r="G71" s="79">
        <v>1706</v>
      </c>
      <c r="H71" s="79">
        <v>1892923.7421930688</v>
      </c>
      <c r="I71" s="80">
        <v>984</v>
      </c>
      <c r="K71" s="11" t="s">
        <v>56</v>
      </c>
      <c r="L71" s="102">
        <v>0.64009378663540439</v>
      </c>
      <c r="M71" s="102">
        <v>0.1763507043837087</v>
      </c>
      <c r="N71" s="103">
        <v>1.214430894308943</v>
      </c>
    </row>
    <row r="72" spans="1:18" ht="13.5" thickBot="1" x14ac:dyDescent="0.25">
      <c r="A72" s="39" t="s">
        <v>57</v>
      </c>
      <c r="B72" s="30">
        <v>2280</v>
      </c>
      <c r="C72" s="30">
        <v>2257378.723058668</v>
      </c>
      <c r="D72" s="31">
        <v>1781</v>
      </c>
      <c r="E72" s="20"/>
      <c r="F72" s="68" t="s">
        <v>57</v>
      </c>
      <c r="G72" s="79">
        <v>1925</v>
      </c>
      <c r="H72" s="79">
        <v>1882066.3998772618</v>
      </c>
      <c r="I72" s="80">
        <v>1360</v>
      </c>
      <c r="K72" s="11" t="s">
        <v>57</v>
      </c>
      <c r="L72" s="102">
        <v>0.18441558441558437</v>
      </c>
      <c r="M72" s="102">
        <v>0.19941502765570962</v>
      </c>
      <c r="N72" s="103">
        <v>0.30955882352941178</v>
      </c>
    </row>
    <row r="73" spans="1:18" ht="13.5" thickBot="1" x14ac:dyDescent="0.25">
      <c r="A73" s="40" t="s">
        <v>58</v>
      </c>
      <c r="B73" s="34">
        <v>19504</v>
      </c>
      <c r="C73" s="34">
        <v>21324419.332396492</v>
      </c>
      <c r="D73" s="35">
        <v>14158</v>
      </c>
      <c r="E73" s="20"/>
      <c r="F73" s="69" t="s">
        <v>58</v>
      </c>
      <c r="G73" s="74">
        <v>16331</v>
      </c>
      <c r="H73" s="74">
        <v>17961637.464809209</v>
      </c>
      <c r="I73" s="75">
        <v>9936</v>
      </c>
      <c r="K73" s="12" t="s">
        <v>58</v>
      </c>
      <c r="L73" s="104">
        <v>0.19429306227420251</v>
      </c>
      <c r="M73" s="104">
        <v>0.18722022834364127</v>
      </c>
      <c r="N73" s="105">
        <v>0.4249194847020934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96758</v>
      </c>
      <c r="C75" s="85">
        <v>105476989.534372</v>
      </c>
      <c r="D75" s="85">
        <v>64594</v>
      </c>
      <c r="E75" s="20"/>
      <c r="F75" s="50" t="s">
        <v>59</v>
      </c>
      <c r="G75" s="51">
        <v>89876</v>
      </c>
      <c r="H75" s="51">
        <v>102522609.43917458</v>
      </c>
      <c r="I75" s="55">
        <v>59543</v>
      </c>
      <c r="K75" s="98" t="s">
        <v>59</v>
      </c>
      <c r="L75" s="99">
        <v>7.6572166095509431E-2</v>
      </c>
      <c r="M75" s="99">
        <v>2.8816864020128286E-2</v>
      </c>
      <c r="N75" s="99">
        <v>8.4829450985002497E-2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96758</v>
      </c>
      <c r="C76" s="34">
        <v>105476989.534372</v>
      </c>
      <c r="D76" s="35">
        <v>64594</v>
      </c>
      <c r="E76" s="20"/>
      <c r="F76" s="72" t="s">
        <v>60</v>
      </c>
      <c r="G76" s="61">
        <v>89876</v>
      </c>
      <c r="H76" s="61">
        <v>102522609.43917458</v>
      </c>
      <c r="I76" s="62">
        <v>59543</v>
      </c>
      <c r="K76" s="14" t="s">
        <v>60</v>
      </c>
      <c r="L76" s="104">
        <v>7.6572166095509431E-2</v>
      </c>
      <c r="M76" s="104">
        <v>2.8816864020128286E-2</v>
      </c>
      <c r="N76" s="105">
        <v>8.4829450985002497E-2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44075</v>
      </c>
      <c r="C78" s="85">
        <v>34750687.425545275</v>
      </c>
      <c r="D78" s="85">
        <v>24784</v>
      </c>
      <c r="E78" s="20"/>
      <c r="F78" s="50" t="s">
        <v>61</v>
      </c>
      <c r="G78" s="51">
        <v>39586</v>
      </c>
      <c r="H78" s="51">
        <v>32224984.200663209</v>
      </c>
      <c r="I78" s="55">
        <v>23242</v>
      </c>
      <c r="K78" s="98" t="s">
        <v>61</v>
      </c>
      <c r="L78" s="99">
        <v>0.11339867629970191</v>
      </c>
      <c r="M78" s="99">
        <v>7.8377174963210283E-2</v>
      </c>
      <c r="N78" s="99">
        <v>6.6345409173048875E-2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44075</v>
      </c>
      <c r="C79" s="34">
        <v>34750687.425545275</v>
      </c>
      <c r="D79" s="35">
        <v>24784</v>
      </c>
      <c r="E79" s="20"/>
      <c r="F79" s="72" t="s">
        <v>62</v>
      </c>
      <c r="G79" s="61">
        <v>39586</v>
      </c>
      <c r="H79" s="61">
        <v>32224984.200663209</v>
      </c>
      <c r="I79" s="62">
        <v>23242</v>
      </c>
      <c r="K79" s="14" t="s">
        <v>62</v>
      </c>
      <c r="L79" s="104">
        <v>0.11339867629970191</v>
      </c>
      <c r="M79" s="104">
        <v>7.8377174963210283E-2</v>
      </c>
      <c r="N79" s="105">
        <v>6.6345409173048875E-2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19237</v>
      </c>
      <c r="C81" s="85">
        <v>24324954.154204939</v>
      </c>
      <c r="D81" s="85">
        <v>14146</v>
      </c>
      <c r="E81" s="20"/>
      <c r="F81" s="50" t="s">
        <v>63</v>
      </c>
      <c r="G81" s="51">
        <v>18328</v>
      </c>
      <c r="H81" s="51">
        <v>23425114.576534938</v>
      </c>
      <c r="I81" s="55">
        <v>12766</v>
      </c>
      <c r="K81" s="98" t="s">
        <v>63</v>
      </c>
      <c r="L81" s="99">
        <v>4.9596246180707126E-2</v>
      </c>
      <c r="M81" s="99">
        <v>3.8413454701791583E-2</v>
      </c>
      <c r="N81" s="99">
        <v>0.10809963966786773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19237</v>
      </c>
      <c r="C82" s="34">
        <v>24324954.154204939</v>
      </c>
      <c r="D82" s="35">
        <v>14146</v>
      </c>
      <c r="E82" s="20"/>
      <c r="F82" s="72" t="s">
        <v>64</v>
      </c>
      <c r="G82" s="61">
        <v>18328</v>
      </c>
      <c r="H82" s="61">
        <v>23425114.576534938</v>
      </c>
      <c r="I82" s="62">
        <v>12766</v>
      </c>
      <c r="K82" s="14" t="s">
        <v>64</v>
      </c>
      <c r="L82" s="104">
        <v>4.9596246180707126E-2</v>
      </c>
      <c r="M82" s="104">
        <v>3.8413454701791583E-2</v>
      </c>
      <c r="N82" s="105">
        <v>0.10809963966786773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28694</v>
      </c>
      <c r="C84" s="85">
        <v>28076714.904108208</v>
      </c>
      <c r="D84" s="85">
        <v>22430</v>
      </c>
      <c r="E84" s="20"/>
      <c r="F84" s="50" t="s">
        <v>65</v>
      </c>
      <c r="G84" s="51">
        <v>30465</v>
      </c>
      <c r="H84" s="51">
        <v>31317792.046329949</v>
      </c>
      <c r="I84" s="55">
        <v>23224</v>
      </c>
      <c r="K84" s="98" t="s">
        <v>65</v>
      </c>
      <c r="L84" s="99">
        <v>-5.8132282947644831E-2</v>
      </c>
      <c r="M84" s="99">
        <v>-0.10348996306722569</v>
      </c>
      <c r="N84" s="99">
        <v>-3.4188770237685184E-2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6542</v>
      </c>
      <c r="C85" s="30">
        <v>7806278.1187725822</v>
      </c>
      <c r="D85" s="31">
        <v>4807</v>
      </c>
      <c r="E85" s="20"/>
      <c r="F85" s="73" t="s">
        <v>66</v>
      </c>
      <c r="G85" s="57">
        <v>7426</v>
      </c>
      <c r="H85" s="57">
        <v>8017084.0574224163</v>
      </c>
      <c r="I85" s="58">
        <v>5447</v>
      </c>
      <c r="K85" s="10" t="s">
        <v>66</v>
      </c>
      <c r="L85" s="102">
        <v>-0.11904120657150552</v>
      </c>
      <c r="M85" s="102">
        <v>-2.6294590045449873E-2</v>
      </c>
      <c r="N85" s="103">
        <v>-0.11749586928584543</v>
      </c>
    </row>
    <row r="86" spans="1:18" ht="13.5" thickBot="1" x14ac:dyDescent="0.25">
      <c r="A86" s="39" t="s">
        <v>67</v>
      </c>
      <c r="B86" s="30">
        <v>4684</v>
      </c>
      <c r="C86" s="30">
        <v>4435902.5850799475</v>
      </c>
      <c r="D86" s="31">
        <v>3686</v>
      </c>
      <c r="E86" s="20"/>
      <c r="F86" s="68" t="s">
        <v>67</v>
      </c>
      <c r="G86" s="79">
        <v>4668</v>
      </c>
      <c r="H86" s="79">
        <v>5616656.0398600195</v>
      </c>
      <c r="I86" s="80">
        <v>3472</v>
      </c>
      <c r="K86" s="11" t="s">
        <v>67</v>
      </c>
      <c r="L86" s="102">
        <v>3.4275921165380918E-3</v>
      </c>
      <c r="M86" s="102">
        <v>-0.21022356476888682</v>
      </c>
      <c r="N86" s="103">
        <v>6.1635944700460854E-2</v>
      </c>
    </row>
    <row r="87" spans="1:18" ht="13.5" thickBot="1" x14ac:dyDescent="0.25">
      <c r="A87" s="40" t="s">
        <v>68</v>
      </c>
      <c r="B87" s="34">
        <v>17468</v>
      </c>
      <c r="C87" s="34">
        <v>15834534.200255681</v>
      </c>
      <c r="D87" s="35">
        <v>13937</v>
      </c>
      <c r="E87" s="20"/>
      <c r="F87" s="69" t="s">
        <v>68</v>
      </c>
      <c r="G87" s="74">
        <v>18371</v>
      </c>
      <c r="H87" s="74">
        <v>17684051.949047513</v>
      </c>
      <c r="I87" s="75">
        <v>14305</v>
      </c>
      <c r="K87" s="12" t="s">
        <v>68</v>
      </c>
      <c r="L87" s="104">
        <v>-4.9153557236949585E-2</v>
      </c>
      <c r="M87" s="104">
        <v>-0.10458676292745506</v>
      </c>
      <c r="N87" s="105">
        <v>-2.5725270884306206E-2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5279</v>
      </c>
      <c r="C89" s="85">
        <v>5871956.4862722717</v>
      </c>
      <c r="D89" s="85">
        <v>4030</v>
      </c>
      <c r="E89" s="20"/>
      <c r="F89" s="54" t="s">
        <v>69</v>
      </c>
      <c r="G89" s="51">
        <v>4944</v>
      </c>
      <c r="H89" s="51">
        <v>5518181.9895815197</v>
      </c>
      <c r="I89" s="55">
        <v>3474</v>
      </c>
      <c r="K89" s="101" t="s">
        <v>69</v>
      </c>
      <c r="L89" s="99">
        <v>6.7758899676375384E-2</v>
      </c>
      <c r="M89" s="99">
        <v>6.4110697573709574E-2</v>
      </c>
      <c r="N89" s="99">
        <v>0.16004605641911351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5279</v>
      </c>
      <c r="C90" s="34">
        <v>5871956.4862722717</v>
      </c>
      <c r="D90" s="35">
        <v>4030</v>
      </c>
      <c r="E90" s="20"/>
      <c r="F90" s="71" t="s">
        <v>70</v>
      </c>
      <c r="G90" s="61">
        <v>4944</v>
      </c>
      <c r="H90" s="61">
        <v>5518181.9895815197</v>
      </c>
      <c r="I90" s="62">
        <v>3474</v>
      </c>
      <c r="K90" s="13" t="s">
        <v>70</v>
      </c>
      <c r="L90" s="104">
        <v>6.7758899676375384E-2</v>
      </c>
      <c r="M90" s="104">
        <v>6.4110697573709574E-2</v>
      </c>
      <c r="N90" s="105">
        <v>0.16004605641911351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zoomScale="90" zoomScaleNormal="90" workbookViewId="0">
      <selection activeCell="F15" sqref="F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70" zoomScaleNormal="70" workbookViewId="0">
      <selection activeCell="C12" sqref="C1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="70" zoomScaleNormal="70" workbookViewId="0">
      <selection activeCell="E17" sqref="E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topLeftCell="B1" zoomScale="70" zoomScaleNormal="70" workbookViewId="0">
      <selection activeCell="J11" sqref="J1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55" zoomScaleNormal="55" workbookViewId="0">
      <selection activeCell="G27" sqref="G2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x14ac:dyDescent="0.2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2019-03-28T17:42:27Z</cp:lastPrinted>
  <dcterms:created xsi:type="dcterms:W3CDTF">2017-02-09T17:39:54Z</dcterms:created>
  <dcterms:modified xsi:type="dcterms:W3CDTF">2020-03-31T10:51:23Z</dcterms:modified>
</cp:coreProperties>
</file>