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1\Desktop\"/>
    </mc:Choice>
  </mc:AlternateContent>
  <bookViews>
    <workbookView xWindow="0" yWindow="0" windowWidth="20730" windowHeight="11760" tabRatio="934" firstSheet="3" activeTab="8"/>
  </bookViews>
  <sheets>
    <sheet name="Enero 2020" sheetId="117" r:id="rId1"/>
    <sheet name="Febrero 2020" sheetId="51" r:id="rId2"/>
    <sheet name="Marzo 2020" sheetId="118" r:id="rId3"/>
    <sheet name="ITR20" sheetId="119" r:id="rId4"/>
    <sheet name="Abril 2020" sheetId="120" r:id="rId5"/>
    <sheet name="Mayo 2020" sheetId="121" r:id="rId6"/>
    <sheet name="Junio 2020" sheetId="122" r:id="rId7"/>
    <sheet name="IITR20" sheetId="123" r:id="rId8"/>
    <sheet name="Julio 2020" sheetId="124" r:id="rId9"/>
    <sheet name="Agosto 2020" sheetId="125" r:id="rId10"/>
    <sheet name="Septiembre 2020" sheetId="126" r:id="rId11"/>
    <sheet name="IIITR20" sheetId="127" r:id="rId12"/>
    <sheet name="Octubre 2020" sheetId="128" r:id="rId13"/>
    <sheet name="Noviembre 2020" sheetId="129" r:id="rId14"/>
    <sheet name="Diciembre 2020" sheetId="130" r:id="rId15"/>
    <sheet name="IVTR20" sheetId="131" r:id="rId16"/>
    <sheet name="Año 2020" sheetId="14" r:id="rId17"/>
    <sheet name="check" sheetId="132" state="hidden" r:id="rId18"/>
  </sheets>
  <definedNames>
    <definedName name="_xlnm.Print_Area" localSheetId="16">'Año 2020'!$A$1:$N$92</definedName>
    <definedName name="_xlnm.Print_Area" localSheetId="0">'Enero 2020'!$A$1:$N$92</definedName>
    <definedName name="_xlnm.Print_Area" localSheetId="1">'Febrero 2020'!$A$1:$N$92</definedName>
  </definedNames>
  <calcPr calcId="162913"/>
</workbook>
</file>

<file path=xl/calcChain.xml><?xml version="1.0" encoding="utf-8"?>
<calcChain xmlns="http://schemas.openxmlformats.org/spreadsheetml/2006/main">
  <c r="F2" i="119" l="1"/>
  <c r="K2" i="119"/>
  <c r="F2" i="123"/>
  <c r="K2" i="123"/>
  <c r="F2" i="127"/>
  <c r="K2" i="127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C90" i="132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D76" i="132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C33" i="132" s="1"/>
  <c r="B34" i="132"/>
  <c r="B33" i="132" s="1"/>
  <c r="D31" i="132"/>
  <c r="C31" i="132"/>
  <c r="B31" i="132"/>
  <c r="B29" i="132" s="1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D89" i="132"/>
  <c r="C89" i="132"/>
  <c r="B84" i="132"/>
  <c r="B78" i="132"/>
  <c r="D75" i="132"/>
  <c r="B54" i="132"/>
  <c r="D33" i="132"/>
  <c r="C23" i="132"/>
  <c r="C54" i="132"/>
  <c r="C84" i="132"/>
  <c r="D54" i="132"/>
  <c r="D84" i="132"/>
  <c r="C65" i="132" l="1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D6" i="132" l="1"/>
  <c r="B6" i="132"/>
  <c r="C6" i="132"/>
</calcChain>
</file>

<file path=xl/sharedStrings.xml><?xml version="1.0" encoding="utf-8"?>
<sst xmlns="http://schemas.openxmlformats.org/spreadsheetml/2006/main" count="3895" uniqueCount="108">
  <si>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</si>
  <si>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</si>
  <si>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</si>
  <si>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</si>
  <si>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</si>
  <si>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</si>
  <si>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</si>
  <si>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</si>
  <si>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</si>
  <si>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</si>
  <si>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</si>
  <si>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</si>
  <si>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</si>
  <si>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</si>
  <si>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</si>
  <si>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</si>
  <si>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</si>
  <si>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</si>
  <si>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</si>
  <si>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</si>
  <si>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</si>
  <si>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</si>
  <si>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</si>
  <si>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</si>
  <si>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</si>
  <si>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</si>
  <si>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</si>
  <si>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</si>
  <si>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</si>
  <si>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</si>
  <si>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</si>
  <si>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</si>
  <si>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</si>
  <si>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</si>
  <si>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</si>
  <si>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</si>
  <si>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</si>
  <si>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</si>
  <si>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</si>
  <si>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</si>
  <si>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</si>
  <si>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</si>
  <si>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</si>
  <si>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</si>
  <si>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</si>
  <si>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</si>
  <si>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</si>
  <si>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</si>
  <si>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</si>
  <si>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</si>
  <si>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</si>
  <si>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</si>
  <si>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</si>
  <si>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</si>
  <si>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</si>
  <si>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</si>
  <si>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</si>
  <si>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</si>
  <si>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</si>
  <si>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</si>
  <si>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</si>
  <si>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</si>
  <si>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</si>
  <si>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</si>
  <si>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</si>
  <si>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</si>
  <si>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</si>
  <si>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</si>
  <si>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</si>
  <si>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</si>
  <si>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</si>
  <si>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</si>
  <si>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</si>
  <si>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</si>
  <si>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</si>
  <si>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</si>
  <si>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</si>
  <si>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</si>
  <si>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</si>
  <si>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</si>
  <si>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</si>
  <si>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</si>
  <si>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</si>
  <si>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</si>
  <si>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</si>
  <si>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</si>
  <si>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</si>
  <si>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</si>
  <si>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</si>
  <si>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</si>
  <si>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</si>
  <si>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ITR19</t>
  </si>
  <si>
    <t>IITR19</t>
  </si>
  <si>
    <t>IIITR19</t>
  </si>
  <si>
    <t>IVTR19</t>
  </si>
  <si>
    <t>Mensuales</t>
  </si>
  <si>
    <t>Trimestrales</t>
  </si>
  <si>
    <t>Cuadre series</t>
  </si>
  <si>
    <t>2020/2019</t>
  </si>
  <si>
    <t>MES: AÑO</t>
  </si>
  <si>
    <t>IVTR20</t>
  </si>
  <si>
    <t>IVTR20/IVTR19</t>
  </si>
  <si>
    <t>IIITR20</t>
  </si>
  <si>
    <t>IIITR20/IIITR19</t>
  </si>
  <si>
    <t>IITR20</t>
  </si>
  <si>
    <t>IITR20/IITR19</t>
  </si>
  <si>
    <t>ITR20</t>
  </si>
  <si>
    <t>ITR20/ITR19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</si>
</sst>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6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165" fontId="2" fillId="3" borderId="0" xfId="1" applyNumberFormat="1" applyFont="1" applyFill="1"/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view="pageBreakPreview" zoomScale="75" zoomScaleNormal="90" zoomScaleSheetLayoutView="75" workbookViewId="0">
      <selection activeCell="B2" sqref="B2"/>
    </sheetView>
  </sheetViews>
  <sheetFormatPr baseColWidth="10" defaultColWidth="9.1796875" defaultRowHeight="12.5" x14ac:dyDescent="0.25"/>
  <cols>
    <col min="1" max="1" width="22.179687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2.1796875" style="43" bestFit="1" customWidth="1"/>
    <col min="7" max="7" width="12.453125" style="43" bestFit="1" customWidth="1"/>
    <col min="8" max="8" width="13.1796875" style="43" bestFit="1" customWidth="1"/>
    <col min="9" max="9" width="9.1796875" style="43"/>
    <col min="10" max="10" width="9.1796875" style="2"/>
    <col min="11" max="11" width="22.1796875" style="2" bestFit="1" customWidth="1"/>
    <col min="12" max="12" width="12.1796875" style="2" bestFit="1" customWidth="1"/>
    <col min="13" max="13" width="12" style="2" customWidth="1"/>
    <col min="14" max="14" width="9.453125" style="2" customWidth="1"/>
    <col min="15" max="18" width="9.1796875" style="2"/>
    <col min="19" max="19" width="10.7265625" style="2" bestFit="1" customWidth="1"/>
    <col min="20" max="246" width="9.1796875" style="2"/>
    <col min="247" max="247" width="22.7265625" style="2" bestFit="1" customWidth="1"/>
    <col min="248" max="248" width="12.1796875" style="2" customWidth="1"/>
    <col min="249" max="249" width="16.7265625" style="2" customWidth="1"/>
    <col min="250" max="250" width="13.26953125" style="2" bestFit="1" customWidth="1"/>
    <col min="251" max="502" width="9.1796875" style="2"/>
    <col min="503" max="503" width="22.7265625" style="2" bestFit="1" customWidth="1"/>
    <col min="504" max="504" width="12.1796875" style="2" customWidth="1"/>
    <col min="505" max="505" width="16.7265625" style="2" customWidth="1"/>
    <col min="506" max="506" width="13.26953125" style="2" bestFit="1" customWidth="1"/>
    <col min="507" max="758" width="9.1796875" style="2"/>
    <col min="759" max="759" width="22.7265625" style="2" bestFit="1" customWidth="1"/>
    <col min="760" max="760" width="12.1796875" style="2" customWidth="1"/>
    <col min="761" max="761" width="16.7265625" style="2" customWidth="1"/>
    <col min="762" max="762" width="13.26953125" style="2" bestFit="1" customWidth="1"/>
    <col min="763" max="1014" width="9.1796875" style="2"/>
    <col min="1015" max="1015" width="22.7265625" style="2" bestFit="1" customWidth="1"/>
    <col min="1016" max="1016" width="12.1796875" style="2" customWidth="1"/>
    <col min="1017" max="1017" width="16.7265625" style="2" customWidth="1"/>
    <col min="1018" max="1018" width="13.26953125" style="2" bestFit="1" customWidth="1"/>
    <col min="1019" max="1270" width="9.1796875" style="2"/>
    <col min="1271" max="1271" width="22.7265625" style="2" bestFit="1" customWidth="1"/>
    <col min="1272" max="1272" width="12.1796875" style="2" customWidth="1"/>
    <col min="1273" max="1273" width="16.7265625" style="2" customWidth="1"/>
    <col min="1274" max="1274" width="13.26953125" style="2" bestFit="1" customWidth="1"/>
    <col min="1275" max="1526" width="9.1796875" style="2"/>
    <col min="1527" max="1527" width="22.7265625" style="2" bestFit="1" customWidth="1"/>
    <col min="1528" max="1528" width="12.1796875" style="2" customWidth="1"/>
    <col min="1529" max="1529" width="16.7265625" style="2" customWidth="1"/>
    <col min="1530" max="1530" width="13.26953125" style="2" bestFit="1" customWidth="1"/>
    <col min="1531" max="1782" width="9.1796875" style="2"/>
    <col min="1783" max="1783" width="22.7265625" style="2" bestFit="1" customWidth="1"/>
    <col min="1784" max="1784" width="12.1796875" style="2" customWidth="1"/>
    <col min="1785" max="1785" width="16.7265625" style="2" customWidth="1"/>
    <col min="1786" max="1786" width="13.26953125" style="2" bestFit="1" customWidth="1"/>
    <col min="1787" max="2038" width="9.1796875" style="2"/>
    <col min="2039" max="2039" width="22.7265625" style="2" bestFit="1" customWidth="1"/>
    <col min="2040" max="2040" width="12.1796875" style="2" customWidth="1"/>
    <col min="2041" max="2041" width="16.7265625" style="2" customWidth="1"/>
    <col min="2042" max="2042" width="13.26953125" style="2" bestFit="1" customWidth="1"/>
    <col min="2043" max="2294" width="9.1796875" style="2"/>
    <col min="2295" max="2295" width="22.7265625" style="2" bestFit="1" customWidth="1"/>
    <col min="2296" max="2296" width="12.1796875" style="2" customWidth="1"/>
    <col min="2297" max="2297" width="16.7265625" style="2" customWidth="1"/>
    <col min="2298" max="2298" width="13.26953125" style="2" bestFit="1" customWidth="1"/>
    <col min="2299" max="2550" width="9.1796875" style="2"/>
    <col min="2551" max="2551" width="22.7265625" style="2" bestFit="1" customWidth="1"/>
    <col min="2552" max="2552" width="12.1796875" style="2" customWidth="1"/>
    <col min="2553" max="2553" width="16.7265625" style="2" customWidth="1"/>
    <col min="2554" max="2554" width="13.26953125" style="2" bestFit="1" customWidth="1"/>
    <col min="2555" max="2806" width="9.1796875" style="2"/>
    <col min="2807" max="2807" width="22.7265625" style="2" bestFit="1" customWidth="1"/>
    <col min="2808" max="2808" width="12.1796875" style="2" customWidth="1"/>
    <col min="2809" max="2809" width="16.7265625" style="2" customWidth="1"/>
    <col min="2810" max="2810" width="13.26953125" style="2" bestFit="1" customWidth="1"/>
    <col min="2811" max="3062" width="9.1796875" style="2"/>
    <col min="3063" max="3063" width="22.7265625" style="2" bestFit="1" customWidth="1"/>
    <col min="3064" max="3064" width="12.1796875" style="2" customWidth="1"/>
    <col min="3065" max="3065" width="16.7265625" style="2" customWidth="1"/>
    <col min="3066" max="3066" width="13.26953125" style="2" bestFit="1" customWidth="1"/>
    <col min="3067" max="3318" width="9.1796875" style="2"/>
    <col min="3319" max="3319" width="22.7265625" style="2" bestFit="1" customWidth="1"/>
    <col min="3320" max="3320" width="12.1796875" style="2" customWidth="1"/>
    <col min="3321" max="3321" width="16.7265625" style="2" customWidth="1"/>
    <col min="3322" max="3322" width="13.26953125" style="2" bestFit="1" customWidth="1"/>
    <col min="3323" max="3574" width="9.1796875" style="2"/>
    <col min="3575" max="3575" width="22.7265625" style="2" bestFit="1" customWidth="1"/>
    <col min="3576" max="3576" width="12.1796875" style="2" customWidth="1"/>
    <col min="3577" max="3577" width="16.7265625" style="2" customWidth="1"/>
    <col min="3578" max="3578" width="13.26953125" style="2" bestFit="1" customWidth="1"/>
    <col min="3579" max="3830" width="9.1796875" style="2"/>
    <col min="3831" max="3831" width="22.7265625" style="2" bestFit="1" customWidth="1"/>
    <col min="3832" max="3832" width="12.1796875" style="2" customWidth="1"/>
    <col min="3833" max="3833" width="16.7265625" style="2" customWidth="1"/>
    <col min="3834" max="3834" width="13.26953125" style="2" bestFit="1" customWidth="1"/>
    <col min="3835" max="4086" width="9.1796875" style="2"/>
    <col min="4087" max="4087" width="22.7265625" style="2" bestFit="1" customWidth="1"/>
    <col min="4088" max="4088" width="12.1796875" style="2" customWidth="1"/>
    <col min="4089" max="4089" width="16.7265625" style="2" customWidth="1"/>
    <col min="4090" max="4090" width="13.26953125" style="2" bestFit="1" customWidth="1"/>
    <col min="4091" max="4342" width="9.1796875" style="2"/>
    <col min="4343" max="4343" width="22.7265625" style="2" bestFit="1" customWidth="1"/>
    <col min="4344" max="4344" width="12.1796875" style="2" customWidth="1"/>
    <col min="4345" max="4345" width="16.7265625" style="2" customWidth="1"/>
    <col min="4346" max="4346" width="13.26953125" style="2" bestFit="1" customWidth="1"/>
    <col min="4347" max="4598" width="9.1796875" style="2"/>
    <col min="4599" max="4599" width="22.7265625" style="2" bestFit="1" customWidth="1"/>
    <col min="4600" max="4600" width="12.1796875" style="2" customWidth="1"/>
    <col min="4601" max="4601" width="16.7265625" style="2" customWidth="1"/>
    <col min="4602" max="4602" width="13.26953125" style="2" bestFit="1" customWidth="1"/>
    <col min="4603" max="4854" width="9.1796875" style="2"/>
    <col min="4855" max="4855" width="22.7265625" style="2" bestFit="1" customWidth="1"/>
    <col min="4856" max="4856" width="12.1796875" style="2" customWidth="1"/>
    <col min="4857" max="4857" width="16.7265625" style="2" customWidth="1"/>
    <col min="4858" max="4858" width="13.26953125" style="2" bestFit="1" customWidth="1"/>
    <col min="4859" max="5110" width="9.1796875" style="2"/>
    <col min="5111" max="5111" width="22.7265625" style="2" bestFit="1" customWidth="1"/>
    <col min="5112" max="5112" width="12.1796875" style="2" customWidth="1"/>
    <col min="5113" max="5113" width="16.7265625" style="2" customWidth="1"/>
    <col min="5114" max="5114" width="13.26953125" style="2" bestFit="1" customWidth="1"/>
    <col min="5115" max="5366" width="9.1796875" style="2"/>
    <col min="5367" max="5367" width="22.7265625" style="2" bestFit="1" customWidth="1"/>
    <col min="5368" max="5368" width="12.1796875" style="2" customWidth="1"/>
    <col min="5369" max="5369" width="16.7265625" style="2" customWidth="1"/>
    <col min="5370" max="5370" width="13.26953125" style="2" bestFit="1" customWidth="1"/>
    <col min="5371" max="5622" width="9.1796875" style="2"/>
    <col min="5623" max="5623" width="22.7265625" style="2" bestFit="1" customWidth="1"/>
    <col min="5624" max="5624" width="12.1796875" style="2" customWidth="1"/>
    <col min="5625" max="5625" width="16.7265625" style="2" customWidth="1"/>
    <col min="5626" max="5626" width="13.26953125" style="2" bestFit="1" customWidth="1"/>
    <col min="5627" max="5878" width="9.1796875" style="2"/>
    <col min="5879" max="5879" width="22.7265625" style="2" bestFit="1" customWidth="1"/>
    <col min="5880" max="5880" width="12.1796875" style="2" customWidth="1"/>
    <col min="5881" max="5881" width="16.7265625" style="2" customWidth="1"/>
    <col min="5882" max="5882" width="13.26953125" style="2" bestFit="1" customWidth="1"/>
    <col min="5883" max="6134" width="9.1796875" style="2"/>
    <col min="6135" max="6135" width="22.7265625" style="2" bestFit="1" customWidth="1"/>
    <col min="6136" max="6136" width="12.1796875" style="2" customWidth="1"/>
    <col min="6137" max="6137" width="16.7265625" style="2" customWidth="1"/>
    <col min="6138" max="6138" width="13.26953125" style="2" bestFit="1" customWidth="1"/>
    <col min="6139" max="6390" width="9.1796875" style="2"/>
    <col min="6391" max="6391" width="22.7265625" style="2" bestFit="1" customWidth="1"/>
    <col min="6392" max="6392" width="12.1796875" style="2" customWidth="1"/>
    <col min="6393" max="6393" width="16.7265625" style="2" customWidth="1"/>
    <col min="6394" max="6394" width="13.26953125" style="2" bestFit="1" customWidth="1"/>
    <col min="6395" max="6646" width="9.1796875" style="2"/>
    <col min="6647" max="6647" width="22.7265625" style="2" bestFit="1" customWidth="1"/>
    <col min="6648" max="6648" width="12.1796875" style="2" customWidth="1"/>
    <col min="6649" max="6649" width="16.7265625" style="2" customWidth="1"/>
    <col min="6650" max="6650" width="13.26953125" style="2" bestFit="1" customWidth="1"/>
    <col min="6651" max="6902" width="9.1796875" style="2"/>
    <col min="6903" max="6903" width="22.7265625" style="2" bestFit="1" customWidth="1"/>
    <col min="6904" max="6904" width="12.1796875" style="2" customWidth="1"/>
    <col min="6905" max="6905" width="16.7265625" style="2" customWidth="1"/>
    <col min="6906" max="6906" width="13.26953125" style="2" bestFit="1" customWidth="1"/>
    <col min="6907" max="7158" width="9.1796875" style="2"/>
    <col min="7159" max="7159" width="22.7265625" style="2" bestFit="1" customWidth="1"/>
    <col min="7160" max="7160" width="12.1796875" style="2" customWidth="1"/>
    <col min="7161" max="7161" width="16.7265625" style="2" customWidth="1"/>
    <col min="7162" max="7162" width="13.26953125" style="2" bestFit="1" customWidth="1"/>
    <col min="7163" max="7414" width="9.1796875" style="2"/>
    <col min="7415" max="7415" width="22.7265625" style="2" bestFit="1" customWidth="1"/>
    <col min="7416" max="7416" width="12.1796875" style="2" customWidth="1"/>
    <col min="7417" max="7417" width="16.7265625" style="2" customWidth="1"/>
    <col min="7418" max="7418" width="13.26953125" style="2" bestFit="1" customWidth="1"/>
    <col min="7419" max="7670" width="9.1796875" style="2"/>
    <col min="7671" max="7671" width="22.7265625" style="2" bestFit="1" customWidth="1"/>
    <col min="7672" max="7672" width="12.1796875" style="2" customWidth="1"/>
    <col min="7673" max="7673" width="16.7265625" style="2" customWidth="1"/>
    <col min="7674" max="7674" width="13.26953125" style="2" bestFit="1" customWidth="1"/>
    <col min="7675" max="7926" width="9.1796875" style="2"/>
    <col min="7927" max="7927" width="22.7265625" style="2" bestFit="1" customWidth="1"/>
    <col min="7928" max="7928" width="12.1796875" style="2" customWidth="1"/>
    <col min="7929" max="7929" width="16.7265625" style="2" customWidth="1"/>
    <col min="7930" max="7930" width="13.26953125" style="2" bestFit="1" customWidth="1"/>
    <col min="7931" max="8182" width="9.1796875" style="2"/>
    <col min="8183" max="8183" width="22.7265625" style="2" bestFit="1" customWidth="1"/>
    <col min="8184" max="8184" width="12.1796875" style="2" customWidth="1"/>
    <col min="8185" max="8185" width="16.7265625" style="2" customWidth="1"/>
    <col min="8186" max="8186" width="13.26953125" style="2" bestFit="1" customWidth="1"/>
    <col min="8187" max="8438" width="9.1796875" style="2"/>
    <col min="8439" max="8439" width="22.7265625" style="2" bestFit="1" customWidth="1"/>
    <col min="8440" max="8440" width="12.1796875" style="2" customWidth="1"/>
    <col min="8441" max="8441" width="16.7265625" style="2" customWidth="1"/>
    <col min="8442" max="8442" width="13.26953125" style="2" bestFit="1" customWidth="1"/>
    <col min="8443" max="8694" width="9.1796875" style="2"/>
    <col min="8695" max="8695" width="22.7265625" style="2" bestFit="1" customWidth="1"/>
    <col min="8696" max="8696" width="12.1796875" style="2" customWidth="1"/>
    <col min="8697" max="8697" width="16.7265625" style="2" customWidth="1"/>
    <col min="8698" max="8698" width="13.26953125" style="2" bestFit="1" customWidth="1"/>
    <col min="8699" max="8950" width="9.1796875" style="2"/>
    <col min="8951" max="8951" width="22.7265625" style="2" bestFit="1" customWidth="1"/>
    <col min="8952" max="8952" width="12.1796875" style="2" customWidth="1"/>
    <col min="8953" max="8953" width="16.7265625" style="2" customWidth="1"/>
    <col min="8954" max="8954" width="13.26953125" style="2" bestFit="1" customWidth="1"/>
    <col min="8955" max="9206" width="9.1796875" style="2"/>
    <col min="9207" max="9207" width="22.7265625" style="2" bestFit="1" customWidth="1"/>
    <col min="9208" max="9208" width="12.1796875" style="2" customWidth="1"/>
    <col min="9209" max="9209" width="16.7265625" style="2" customWidth="1"/>
    <col min="9210" max="9210" width="13.26953125" style="2" bestFit="1" customWidth="1"/>
    <col min="9211" max="9462" width="9.1796875" style="2"/>
    <col min="9463" max="9463" width="22.7265625" style="2" bestFit="1" customWidth="1"/>
    <col min="9464" max="9464" width="12.1796875" style="2" customWidth="1"/>
    <col min="9465" max="9465" width="16.7265625" style="2" customWidth="1"/>
    <col min="9466" max="9466" width="13.26953125" style="2" bestFit="1" customWidth="1"/>
    <col min="9467" max="9718" width="9.1796875" style="2"/>
    <col min="9719" max="9719" width="22.7265625" style="2" bestFit="1" customWidth="1"/>
    <col min="9720" max="9720" width="12.1796875" style="2" customWidth="1"/>
    <col min="9721" max="9721" width="16.7265625" style="2" customWidth="1"/>
    <col min="9722" max="9722" width="13.26953125" style="2" bestFit="1" customWidth="1"/>
    <col min="9723" max="9974" width="9.1796875" style="2"/>
    <col min="9975" max="9975" width="22.7265625" style="2" bestFit="1" customWidth="1"/>
    <col min="9976" max="9976" width="12.1796875" style="2" customWidth="1"/>
    <col min="9977" max="9977" width="16.7265625" style="2" customWidth="1"/>
    <col min="9978" max="9978" width="13.26953125" style="2" bestFit="1" customWidth="1"/>
    <col min="9979" max="10230" width="9.1796875" style="2"/>
    <col min="10231" max="10231" width="22.7265625" style="2" bestFit="1" customWidth="1"/>
    <col min="10232" max="10232" width="12.1796875" style="2" customWidth="1"/>
    <col min="10233" max="10233" width="16.7265625" style="2" customWidth="1"/>
    <col min="10234" max="10234" width="13.26953125" style="2" bestFit="1" customWidth="1"/>
    <col min="10235" max="10486" width="9.1796875" style="2"/>
    <col min="10487" max="10487" width="22.7265625" style="2" bestFit="1" customWidth="1"/>
    <col min="10488" max="10488" width="12.1796875" style="2" customWidth="1"/>
    <col min="10489" max="10489" width="16.7265625" style="2" customWidth="1"/>
    <col min="10490" max="10490" width="13.26953125" style="2" bestFit="1" customWidth="1"/>
    <col min="10491" max="10742" width="9.1796875" style="2"/>
    <col min="10743" max="10743" width="22.7265625" style="2" bestFit="1" customWidth="1"/>
    <col min="10744" max="10744" width="12.1796875" style="2" customWidth="1"/>
    <col min="10745" max="10745" width="16.7265625" style="2" customWidth="1"/>
    <col min="10746" max="10746" width="13.26953125" style="2" bestFit="1" customWidth="1"/>
    <col min="10747" max="10998" width="9.1796875" style="2"/>
    <col min="10999" max="10999" width="22.7265625" style="2" bestFit="1" customWidth="1"/>
    <col min="11000" max="11000" width="12.1796875" style="2" customWidth="1"/>
    <col min="11001" max="11001" width="16.7265625" style="2" customWidth="1"/>
    <col min="11002" max="11002" width="13.26953125" style="2" bestFit="1" customWidth="1"/>
    <col min="11003" max="11254" width="9.1796875" style="2"/>
    <col min="11255" max="11255" width="22.7265625" style="2" bestFit="1" customWidth="1"/>
    <col min="11256" max="11256" width="12.1796875" style="2" customWidth="1"/>
    <col min="11257" max="11257" width="16.7265625" style="2" customWidth="1"/>
    <col min="11258" max="11258" width="13.26953125" style="2" bestFit="1" customWidth="1"/>
    <col min="11259" max="11510" width="9.1796875" style="2"/>
    <col min="11511" max="11511" width="22.7265625" style="2" bestFit="1" customWidth="1"/>
    <col min="11512" max="11512" width="12.1796875" style="2" customWidth="1"/>
    <col min="11513" max="11513" width="16.7265625" style="2" customWidth="1"/>
    <col min="11514" max="11514" width="13.26953125" style="2" bestFit="1" customWidth="1"/>
    <col min="11515" max="11766" width="9.1796875" style="2"/>
    <col min="11767" max="11767" width="22.7265625" style="2" bestFit="1" customWidth="1"/>
    <col min="11768" max="11768" width="12.1796875" style="2" customWidth="1"/>
    <col min="11769" max="11769" width="16.7265625" style="2" customWidth="1"/>
    <col min="11770" max="11770" width="13.26953125" style="2" bestFit="1" customWidth="1"/>
    <col min="11771" max="12022" width="9.1796875" style="2"/>
    <col min="12023" max="12023" width="22.7265625" style="2" bestFit="1" customWidth="1"/>
    <col min="12024" max="12024" width="12.1796875" style="2" customWidth="1"/>
    <col min="12025" max="12025" width="16.7265625" style="2" customWidth="1"/>
    <col min="12026" max="12026" width="13.26953125" style="2" bestFit="1" customWidth="1"/>
    <col min="12027" max="12278" width="9.1796875" style="2"/>
    <col min="12279" max="12279" width="22.7265625" style="2" bestFit="1" customWidth="1"/>
    <col min="12280" max="12280" width="12.1796875" style="2" customWidth="1"/>
    <col min="12281" max="12281" width="16.7265625" style="2" customWidth="1"/>
    <col min="12282" max="12282" width="13.26953125" style="2" bestFit="1" customWidth="1"/>
    <col min="12283" max="12534" width="9.1796875" style="2"/>
    <col min="12535" max="12535" width="22.7265625" style="2" bestFit="1" customWidth="1"/>
    <col min="12536" max="12536" width="12.1796875" style="2" customWidth="1"/>
    <col min="12537" max="12537" width="16.7265625" style="2" customWidth="1"/>
    <col min="12538" max="12538" width="13.26953125" style="2" bestFit="1" customWidth="1"/>
    <col min="12539" max="12790" width="9.1796875" style="2"/>
    <col min="12791" max="12791" width="22.7265625" style="2" bestFit="1" customWidth="1"/>
    <col min="12792" max="12792" width="12.1796875" style="2" customWidth="1"/>
    <col min="12793" max="12793" width="16.7265625" style="2" customWidth="1"/>
    <col min="12794" max="12794" width="13.26953125" style="2" bestFit="1" customWidth="1"/>
    <col min="12795" max="13046" width="9.1796875" style="2"/>
    <col min="13047" max="13047" width="22.7265625" style="2" bestFit="1" customWidth="1"/>
    <col min="13048" max="13048" width="12.1796875" style="2" customWidth="1"/>
    <col min="13049" max="13049" width="16.7265625" style="2" customWidth="1"/>
    <col min="13050" max="13050" width="13.26953125" style="2" bestFit="1" customWidth="1"/>
    <col min="13051" max="13302" width="9.1796875" style="2"/>
    <col min="13303" max="13303" width="22.7265625" style="2" bestFit="1" customWidth="1"/>
    <col min="13304" max="13304" width="12.1796875" style="2" customWidth="1"/>
    <col min="13305" max="13305" width="16.7265625" style="2" customWidth="1"/>
    <col min="13306" max="13306" width="13.26953125" style="2" bestFit="1" customWidth="1"/>
    <col min="13307" max="13558" width="9.1796875" style="2"/>
    <col min="13559" max="13559" width="22.7265625" style="2" bestFit="1" customWidth="1"/>
    <col min="13560" max="13560" width="12.1796875" style="2" customWidth="1"/>
    <col min="13561" max="13561" width="16.7265625" style="2" customWidth="1"/>
    <col min="13562" max="13562" width="13.26953125" style="2" bestFit="1" customWidth="1"/>
    <col min="13563" max="13814" width="9.1796875" style="2"/>
    <col min="13815" max="13815" width="22.7265625" style="2" bestFit="1" customWidth="1"/>
    <col min="13816" max="13816" width="12.1796875" style="2" customWidth="1"/>
    <col min="13817" max="13817" width="16.7265625" style="2" customWidth="1"/>
    <col min="13818" max="13818" width="13.26953125" style="2" bestFit="1" customWidth="1"/>
    <col min="13819" max="14070" width="9.1796875" style="2"/>
    <col min="14071" max="14071" width="22.7265625" style="2" bestFit="1" customWidth="1"/>
    <col min="14072" max="14072" width="12.1796875" style="2" customWidth="1"/>
    <col min="14073" max="14073" width="16.7265625" style="2" customWidth="1"/>
    <col min="14074" max="14074" width="13.26953125" style="2" bestFit="1" customWidth="1"/>
    <col min="14075" max="14326" width="9.1796875" style="2"/>
    <col min="14327" max="14327" width="22.7265625" style="2" bestFit="1" customWidth="1"/>
    <col min="14328" max="14328" width="12.1796875" style="2" customWidth="1"/>
    <col min="14329" max="14329" width="16.7265625" style="2" customWidth="1"/>
    <col min="14330" max="14330" width="13.26953125" style="2" bestFit="1" customWidth="1"/>
    <col min="14331" max="14582" width="9.1796875" style="2"/>
    <col min="14583" max="14583" width="22.7265625" style="2" bestFit="1" customWidth="1"/>
    <col min="14584" max="14584" width="12.1796875" style="2" customWidth="1"/>
    <col min="14585" max="14585" width="16.7265625" style="2" customWidth="1"/>
    <col min="14586" max="14586" width="13.26953125" style="2" bestFit="1" customWidth="1"/>
    <col min="14587" max="14838" width="9.1796875" style="2"/>
    <col min="14839" max="14839" width="22.7265625" style="2" bestFit="1" customWidth="1"/>
    <col min="14840" max="14840" width="12.1796875" style="2" customWidth="1"/>
    <col min="14841" max="14841" width="16.7265625" style="2" customWidth="1"/>
    <col min="14842" max="14842" width="13.26953125" style="2" bestFit="1" customWidth="1"/>
    <col min="14843" max="15094" width="9.1796875" style="2"/>
    <col min="15095" max="15095" width="22.7265625" style="2" bestFit="1" customWidth="1"/>
    <col min="15096" max="15096" width="12.1796875" style="2" customWidth="1"/>
    <col min="15097" max="15097" width="16.7265625" style="2" customWidth="1"/>
    <col min="15098" max="15098" width="13.26953125" style="2" bestFit="1" customWidth="1"/>
    <col min="15099" max="15350" width="9.1796875" style="2"/>
    <col min="15351" max="15351" width="22.7265625" style="2" bestFit="1" customWidth="1"/>
    <col min="15352" max="15352" width="12.1796875" style="2" customWidth="1"/>
    <col min="15353" max="15353" width="16.7265625" style="2" customWidth="1"/>
    <col min="15354" max="15354" width="13.26953125" style="2" bestFit="1" customWidth="1"/>
    <col min="15355" max="15606" width="9.1796875" style="2"/>
    <col min="15607" max="15607" width="22.7265625" style="2" bestFit="1" customWidth="1"/>
    <col min="15608" max="15608" width="12.1796875" style="2" customWidth="1"/>
    <col min="15609" max="15609" width="16.7265625" style="2" customWidth="1"/>
    <col min="15610" max="15610" width="13.26953125" style="2" bestFit="1" customWidth="1"/>
    <col min="15611" max="15862" width="9.1796875" style="2"/>
    <col min="15863" max="15863" width="22.7265625" style="2" bestFit="1" customWidth="1"/>
    <col min="15864" max="15864" width="12.1796875" style="2" customWidth="1"/>
    <col min="15865" max="15865" width="16.7265625" style="2" customWidth="1"/>
    <col min="15866" max="15866" width="13.26953125" style="2" bestFit="1" customWidth="1"/>
    <col min="15867" max="16118" width="9.1796875" style="2"/>
    <col min="16119" max="16119" width="22.7265625" style="2" bestFit="1" customWidth="1"/>
    <col min="16120" max="16120" width="12.1796875" style="2" customWidth="1"/>
    <col min="16121" max="16121" width="16.7265625" style="2" customWidth="1"/>
    <col min="16122" max="16122" width="13.26953125" style="2" bestFit="1" customWidth="1"/>
    <col min="16123" max="16384" width="9.1796875" style="2"/>
  </cols>
  <sheetData>
    <row r="1" spans="1:18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8" ht="13" x14ac:dyDescent="0.3">
      <c r="A2" s="25" t="s">
        <v>77</v>
      </c>
      <c r="B2" s="26">
        <v>2020</v>
      </c>
      <c r="C2" s="25"/>
      <c r="D2" s="25"/>
      <c r="F2" s="44" t="str">
        <f>A2</f>
        <v>MES: ENERO</v>
      </c>
      <c r="G2" s="45">
        <v>2019</v>
      </c>
      <c r="K2" s="1" t="str">
        <f>A2</f>
        <v>MES: ENERO</v>
      </c>
      <c r="L2" s="3"/>
      <c r="M2" s="1" t="s">
        <v>98</v>
      </c>
      <c r="N2" s="1"/>
    </row>
    <row r="3" spans="1:18" ht="14.5" thickBot="1" x14ac:dyDescent="0.4">
      <c r="A3" s="81"/>
      <c r="K3" s="17"/>
    </row>
    <row r="4" spans="1:18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" thickBot="1" x14ac:dyDescent="0.3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" thickBot="1" x14ac:dyDescent="0.3">
      <c r="A6" s="84" t="s">
        <v>1</v>
      </c>
      <c r="B6" s="85">
        <v>351657</v>
      </c>
      <c r="C6" s="85">
        <v>333607318.91303504</v>
      </c>
      <c r="D6" s="85">
        <v>253648</v>
      </c>
      <c r="E6" s="20"/>
      <c r="F6" s="50" t="s">
        <v>1</v>
      </c>
      <c r="G6" s="51">
        <v>329792</v>
      </c>
      <c r="H6" s="51">
        <v>326489173.04118651</v>
      </c>
      <c r="I6" s="51">
        <v>238236</v>
      </c>
      <c r="K6" s="98" t="s">
        <v>1</v>
      </c>
      <c r="L6" s="99">
        <v>6.6299364447894416E-2</v>
      </c>
      <c r="M6" s="99">
        <v>2.1802088582430823E-2</v>
      </c>
      <c r="N6" s="99">
        <v>6.4692153998556101E-2</v>
      </c>
      <c r="O6" s="6"/>
      <c r="P6" s="6"/>
      <c r="Q6" s="6"/>
      <c r="R6" s="6"/>
    </row>
    <row r="7" spans="1:18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" thickBot="1" x14ac:dyDescent="0.3">
      <c r="A8" s="86" t="s">
        <v>4</v>
      </c>
      <c r="B8" s="87">
        <v>37180</v>
      </c>
      <c r="C8" s="87">
        <v>28298745.39305114</v>
      </c>
      <c r="D8" s="87">
        <v>27185</v>
      </c>
      <c r="E8" s="20"/>
      <c r="F8" s="54" t="s">
        <v>4</v>
      </c>
      <c r="G8" s="51">
        <v>32391</v>
      </c>
      <c r="H8" s="51">
        <v>25905657.048243139</v>
      </c>
      <c r="I8" s="55">
        <v>22639</v>
      </c>
      <c r="K8" s="101" t="s">
        <v>4</v>
      </c>
      <c r="L8" s="99">
        <v>0.14784971133956959</v>
      </c>
      <c r="M8" s="99">
        <v>9.2377056499722832E-2</v>
      </c>
      <c r="N8" s="99">
        <v>0.20080392243473644</v>
      </c>
      <c r="O8" s="6"/>
      <c r="P8" s="6"/>
      <c r="Q8" s="6"/>
      <c r="R8" s="6"/>
    </row>
    <row r="9" spans="1:18" ht="13" thickBot="1" x14ac:dyDescent="0.3">
      <c r="A9" s="29" t="s">
        <v>5</v>
      </c>
      <c r="B9" s="30">
        <v>2935</v>
      </c>
      <c r="C9" s="30">
        <v>2573297.0929323183</v>
      </c>
      <c r="D9" s="31">
        <v>1774</v>
      </c>
      <c r="E9" s="21"/>
      <c r="F9" s="56" t="s">
        <v>5</v>
      </c>
      <c r="G9" s="57">
        <v>2670</v>
      </c>
      <c r="H9" s="57">
        <v>1940580.3791569208</v>
      </c>
      <c r="I9" s="58">
        <v>1514</v>
      </c>
      <c r="K9" s="7" t="s">
        <v>5</v>
      </c>
      <c r="L9" s="102">
        <v>9.9250936329587924E-2</v>
      </c>
      <c r="M9" s="102">
        <v>0.3260450948443987</v>
      </c>
      <c r="N9" s="102">
        <v>0.17173051519154559</v>
      </c>
    </row>
    <row r="10" spans="1:18" ht="13" thickBot="1" x14ac:dyDescent="0.3">
      <c r="A10" s="32" t="s">
        <v>6</v>
      </c>
      <c r="B10" s="30">
        <v>7050</v>
      </c>
      <c r="C10" s="30">
        <v>4320564.8392582862</v>
      </c>
      <c r="D10" s="31">
        <v>6027</v>
      </c>
      <c r="E10" s="20"/>
      <c r="F10" s="59" t="s">
        <v>6</v>
      </c>
      <c r="G10" s="79">
        <v>4973</v>
      </c>
      <c r="H10" s="79">
        <v>3866555.0367695871</v>
      </c>
      <c r="I10" s="80">
        <v>4159</v>
      </c>
      <c r="K10" s="8" t="s">
        <v>6</v>
      </c>
      <c r="L10" s="113">
        <v>0.4176553388296802</v>
      </c>
      <c r="M10" s="113">
        <v>0.11741971811372776</v>
      </c>
      <c r="N10" s="115">
        <v>0.44914642943015148</v>
      </c>
    </row>
    <row r="11" spans="1:18" ht="13" thickBot="1" x14ac:dyDescent="0.3">
      <c r="A11" s="32" t="s">
        <v>7</v>
      </c>
      <c r="B11" s="30">
        <v>2295</v>
      </c>
      <c r="C11" s="30">
        <v>2060072.283436934</v>
      </c>
      <c r="D11" s="31">
        <v>1684</v>
      </c>
      <c r="E11" s="20"/>
      <c r="F11" s="59" t="s">
        <v>7</v>
      </c>
      <c r="G11" s="79">
        <v>1783</v>
      </c>
      <c r="H11" s="79">
        <v>1589563.6906530932</v>
      </c>
      <c r="I11" s="80">
        <v>1146</v>
      </c>
      <c r="K11" s="8" t="s">
        <v>7</v>
      </c>
      <c r="L11" s="113">
        <v>0.28715647784632647</v>
      </c>
      <c r="M11" s="113">
        <v>0.29599857844672228</v>
      </c>
      <c r="N11" s="115">
        <v>0.46945898778359507</v>
      </c>
    </row>
    <row r="12" spans="1:18" ht="13" thickBot="1" x14ac:dyDescent="0.3">
      <c r="A12" s="32" t="s">
        <v>8</v>
      </c>
      <c r="B12" s="30">
        <v>2686</v>
      </c>
      <c r="C12" s="30">
        <v>1971012.3486349676</v>
      </c>
      <c r="D12" s="31">
        <v>1958</v>
      </c>
      <c r="E12" s="20"/>
      <c r="F12" s="59" t="s">
        <v>8</v>
      </c>
      <c r="G12" s="79">
        <v>2733</v>
      </c>
      <c r="H12" s="79">
        <v>2190941.2469090223</v>
      </c>
      <c r="I12" s="80">
        <v>1805</v>
      </c>
      <c r="K12" s="8" t="s">
        <v>8</v>
      </c>
      <c r="L12" s="113">
        <v>-1.7197219173069933E-2</v>
      </c>
      <c r="M12" s="113">
        <v>-0.10038101139605193</v>
      </c>
      <c r="N12" s="115">
        <v>8.476454293628799E-2</v>
      </c>
    </row>
    <row r="13" spans="1:18" ht="13" thickBot="1" x14ac:dyDescent="0.3">
      <c r="A13" s="32" t="s">
        <v>9</v>
      </c>
      <c r="B13" s="30">
        <v>3962</v>
      </c>
      <c r="C13" s="30">
        <v>1317161.6979215709</v>
      </c>
      <c r="D13" s="31">
        <v>3269</v>
      </c>
      <c r="E13" s="20"/>
      <c r="F13" s="59" t="s">
        <v>9</v>
      </c>
      <c r="G13" s="79">
        <v>3447</v>
      </c>
      <c r="H13" s="79">
        <v>1291214.4599239731</v>
      </c>
      <c r="I13" s="80">
        <v>2798</v>
      </c>
      <c r="K13" s="8" t="s">
        <v>9</v>
      </c>
      <c r="L13" s="113">
        <v>0.14940527995358277</v>
      </c>
      <c r="M13" s="113">
        <v>2.0095219502982875E-2</v>
      </c>
      <c r="N13" s="115">
        <v>0.16833452466047172</v>
      </c>
    </row>
    <row r="14" spans="1:18" ht="13" thickBot="1" x14ac:dyDescent="0.3">
      <c r="A14" s="32" t="s">
        <v>10</v>
      </c>
      <c r="B14" s="30">
        <v>1402</v>
      </c>
      <c r="C14" s="30">
        <v>1587581.695481173</v>
      </c>
      <c r="D14" s="31">
        <v>1045</v>
      </c>
      <c r="E14" s="20"/>
      <c r="F14" s="59" t="s">
        <v>10</v>
      </c>
      <c r="G14" s="79">
        <v>1325</v>
      </c>
      <c r="H14" s="79">
        <v>1572815.7919621773</v>
      </c>
      <c r="I14" s="80">
        <v>996</v>
      </c>
      <c r="K14" s="8" t="s">
        <v>10</v>
      </c>
      <c r="L14" s="113">
        <v>5.8113207547169754E-2</v>
      </c>
      <c r="M14" s="113">
        <v>9.3881963764965715E-3</v>
      </c>
      <c r="N14" s="115">
        <v>4.9196787148594323E-2</v>
      </c>
    </row>
    <row r="15" spans="1:18" ht="13" thickBot="1" x14ac:dyDescent="0.3">
      <c r="A15" s="32" t="s">
        <v>11</v>
      </c>
      <c r="B15" s="30">
        <v>5709</v>
      </c>
      <c r="C15" s="30">
        <v>4379152.7666142266</v>
      </c>
      <c r="D15" s="31">
        <v>3671</v>
      </c>
      <c r="E15" s="20"/>
      <c r="F15" s="59" t="s">
        <v>11</v>
      </c>
      <c r="G15" s="79">
        <v>4861</v>
      </c>
      <c r="H15" s="79">
        <v>4231116.1758682169</v>
      </c>
      <c r="I15" s="80">
        <v>3079</v>
      </c>
      <c r="K15" s="8" t="s">
        <v>11</v>
      </c>
      <c r="L15" s="113">
        <v>0.17444970170746754</v>
      </c>
      <c r="M15" s="113">
        <v>3.4987597738469711E-2</v>
      </c>
      <c r="N15" s="115">
        <v>0.19227021760311791</v>
      </c>
    </row>
    <row r="16" spans="1:18" ht="13" thickBot="1" x14ac:dyDescent="0.3">
      <c r="A16" s="33" t="s">
        <v>12</v>
      </c>
      <c r="B16" s="34">
        <v>11141</v>
      </c>
      <c r="C16" s="34">
        <v>10089902.668771662</v>
      </c>
      <c r="D16" s="35">
        <v>7757</v>
      </c>
      <c r="E16" s="20"/>
      <c r="F16" s="60" t="s">
        <v>12</v>
      </c>
      <c r="G16" s="109">
        <v>10599</v>
      </c>
      <c r="H16" s="109">
        <v>9222870.2670001481</v>
      </c>
      <c r="I16" s="110">
        <v>7142</v>
      </c>
      <c r="K16" s="9" t="s">
        <v>12</v>
      </c>
      <c r="L16" s="116">
        <v>5.1136899707519667E-2</v>
      </c>
      <c r="M16" s="116">
        <v>9.4008955636489366E-2</v>
      </c>
      <c r="N16" s="117">
        <v>8.6110333239988845E-2</v>
      </c>
    </row>
    <row r="17" spans="1:18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" thickBot="1" x14ac:dyDescent="0.3">
      <c r="A18" s="88" t="s">
        <v>13</v>
      </c>
      <c r="B18" s="89">
        <v>13895</v>
      </c>
      <c r="C18" s="89">
        <v>16419265.724851921</v>
      </c>
      <c r="D18" s="89">
        <v>10911</v>
      </c>
      <c r="E18" s="20"/>
      <c r="F18" s="65" t="s">
        <v>13</v>
      </c>
      <c r="G18" s="66">
        <v>14748</v>
      </c>
      <c r="H18" s="66">
        <v>15449511.951414786</v>
      </c>
      <c r="I18" s="67">
        <v>11541</v>
      </c>
      <c r="K18" s="107" t="s">
        <v>13</v>
      </c>
      <c r="L18" s="108">
        <v>-5.78383509628424E-2</v>
      </c>
      <c r="M18" s="108">
        <v>6.2769217337530936E-2</v>
      </c>
      <c r="N18" s="120">
        <v>-5.458799064205877E-2</v>
      </c>
    </row>
    <row r="19" spans="1:18" ht="13" thickBot="1" x14ac:dyDescent="0.3">
      <c r="A19" s="38" t="s">
        <v>14</v>
      </c>
      <c r="B19" s="128">
        <v>800</v>
      </c>
      <c r="C19" s="128">
        <v>1419506.0816785076</v>
      </c>
      <c r="D19" s="129">
        <v>440</v>
      </c>
      <c r="E19" s="20"/>
      <c r="F19" s="68" t="s">
        <v>14</v>
      </c>
      <c r="G19" s="132">
        <v>826</v>
      </c>
      <c r="H19" s="132">
        <v>1523391.3899774172</v>
      </c>
      <c r="I19" s="133">
        <v>403</v>
      </c>
      <c r="K19" s="10" t="s">
        <v>14</v>
      </c>
      <c r="L19" s="137">
        <v>-3.1476997578692489E-2</v>
      </c>
      <c r="M19" s="137">
        <v>-6.8193445875028624E-2</v>
      </c>
      <c r="N19" s="139">
        <v>9.1811414392059643E-2</v>
      </c>
    </row>
    <row r="20" spans="1:18" ht="13" thickBot="1" x14ac:dyDescent="0.3">
      <c r="A20" s="39" t="s">
        <v>15</v>
      </c>
      <c r="B20" s="128">
        <v>1049</v>
      </c>
      <c r="C20" s="128">
        <v>980618.07307431113</v>
      </c>
      <c r="D20" s="129">
        <v>907</v>
      </c>
      <c r="E20" s="20"/>
      <c r="F20" s="68" t="s">
        <v>15</v>
      </c>
      <c r="G20" s="132">
        <v>1217</v>
      </c>
      <c r="H20" s="132">
        <v>1022327.6</v>
      </c>
      <c r="I20" s="133">
        <v>1077</v>
      </c>
      <c r="K20" s="11" t="s">
        <v>15</v>
      </c>
      <c r="L20" s="137">
        <v>-0.13804437140509451</v>
      </c>
      <c r="M20" s="137">
        <v>-4.0798592276770074E-2</v>
      </c>
      <c r="N20" s="139">
        <v>-0.15784586815227486</v>
      </c>
    </row>
    <row r="21" spans="1:18" ht="13" thickBot="1" x14ac:dyDescent="0.3">
      <c r="A21" s="40" t="s">
        <v>16</v>
      </c>
      <c r="B21" s="130">
        <v>12046</v>
      </c>
      <c r="C21" s="130">
        <v>14019141.570099102</v>
      </c>
      <c r="D21" s="131">
        <v>9564</v>
      </c>
      <c r="E21" s="20"/>
      <c r="F21" s="69" t="s">
        <v>16</v>
      </c>
      <c r="G21" s="134">
        <v>12705</v>
      </c>
      <c r="H21" s="134">
        <v>12903792.961437369</v>
      </c>
      <c r="I21" s="135">
        <v>10061</v>
      </c>
      <c r="K21" s="12" t="s">
        <v>16</v>
      </c>
      <c r="L21" s="138">
        <v>-5.1869342778433691E-2</v>
      </c>
      <c r="M21" s="138">
        <v>8.6435717931535594E-2</v>
      </c>
      <c r="N21" s="140">
        <v>-4.9398668124440936E-2</v>
      </c>
    </row>
    <row r="22" spans="1:18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" thickBot="1" x14ac:dyDescent="0.3">
      <c r="A23" s="90" t="s">
        <v>17</v>
      </c>
      <c r="B23" s="85">
        <v>4455</v>
      </c>
      <c r="C23" s="85">
        <v>5717641.9444819139</v>
      </c>
      <c r="D23" s="85">
        <v>2857</v>
      </c>
      <c r="E23" s="20"/>
      <c r="F23" s="54" t="s">
        <v>17</v>
      </c>
      <c r="G23" s="51">
        <v>4675</v>
      </c>
      <c r="H23" s="51">
        <v>5986333.5865115393</v>
      </c>
      <c r="I23" s="55">
        <v>3152</v>
      </c>
      <c r="K23" s="101" t="s">
        <v>17</v>
      </c>
      <c r="L23" s="99">
        <v>-4.705882352941182E-2</v>
      </c>
      <c r="M23" s="99">
        <v>-4.488417461984473E-2</v>
      </c>
      <c r="N23" s="99">
        <v>-9.3591370558375631E-2</v>
      </c>
      <c r="O23" s="6"/>
      <c r="P23" s="6"/>
      <c r="Q23" s="6"/>
      <c r="R23" s="6"/>
    </row>
    <row r="24" spans="1:18" ht="13" thickBot="1" x14ac:dyDescent="0.3">
      <c r="A24" s="91" t="s">
        <v>18</v>
      </c>
      <c r="B24" s="34">
        <v>4455</v>
      </c>
      <c r="C24" s="34">
        <v>5717641.9444819139</v>
      </c>
      <c r="D24" s="35">
        <v>2857</v>
      </c>
      <c r="E24" s="20"/>
      <c r="F24" s="71" t="s">
        <v>18</v>
      </c>
      <c r="G24" s="61">
        <v>4675</v>
      </c>
      <c r="H24" s="61">
        <v>5986333.5865115393</v>
      </c>
      <c r="I24" s="62">
        <v>3152</v>
      </c>
      <c r="K24" s="13" t="s">
        <v>18</v>
      </c>
      <c r="L24" s="104">
        <v>-4.705882352941182E-2</v>
      </c>
      <c r="M24" s="104">
        <v>-4.488417461984473E-2</v>
      </c>
      <c r="N24" s="105">
        <v>-9.3591370558375631E-2</v>
      </c>
    </row>
    <row r="25" spans="1:18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" thickBot="1" x14ac:dyDescent="0.3">
      <c r="A26" s="84" t="s">
        <v>19</v>
      </c>
      <c r="B26" s="85">
        <v>1782</v>
      </c>
      <c r="C26" s="85">
        <v>908982.11155278212</v>
      </c>
      <c r="D26" s="85">
        <v>1425</v>
      </c>
      <c r="E26" s="20"/>
      <c r="F26" s="50" t="s">
        <v>19</v>
      </c>
      <c r="G26" s="51">
        <v>1706</v>
      </c>
      <c r="H26" s="51">
        <v>1080064.8729344201</v>
      </c>
      <c r="I26" s="55">
        <v>1369</v>
      </c>
      <c r="K26" s="98" t="s">
        <v>19</v>
      </c>
      <c r="L26" s="99">
        <v>4.4548651817116092E-2</v>
      </c>
      <c r="M26" s="99">
        <v>-0.15840044951820764</v>
      </c>
      <c r="N26" s="99">
        <v>4.0905770635500271E-2</v>
      </c>
      <c r="O26" s="6"/>
      <c r="P26" s="6"/>
      <c r="Q26" s="6"/>
      <c r="R26" s="6"/>
    </row>
    <row r="27" spans="1:18" ht="13" thickBot="1" x14ac:dyDescent="0.3">
      <c r="A27" s="92" t="s">
        <v>20</v>
      </c>
      <c r="B27" s="34">
        <v>1782</v>
      </c>
      <c r="C27" s="34">
        <v>908982.11155278212</v>
      </c>
      <c r="D27" s="35">
        <v>1425</v>
      </c>
      <c r="E27" s="20"/>
      <c r="F27" s="72" t="s">
        <v>20</v>
      </c>
      <c r="G27" s="61">
        <v>1706</v>
      </c>
      <c r="H27" s="61">
        <v>1080064.8729344201</v>
      </c>
      <c r="I27" s="62">
        <v>1369</v>
      </c>
      <c r="K27" s="14" t="s">
        <v>20</v>
      </c>
      <c r="L27" s="104">
        <v>4.4548651817116092E-2</v>
      </c>
      <c r="M27" s="104">
        <v>-0.15840044951820764</v>
      </c>
      <c r="N27" s="105">
        <v>4.0905770635500271E-2</v>
      </c>
    </row>
    <row r="28" spans="1:18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" thickBot="1" x14ac:dyDescent="0.3">
      <c r="A29" s="84" t="s">
        <v>21</v>
      </c>
      <c r="B29" s="85">
        <v>14846</v>
      </c>
      <c r="C29" s="85">
        <v>8133536.5672376836</v>
      </c>
      <c r="D29" s="85">
        <v>11333</v>
      </c>
      <c r="E29" s="20"/>
      <c r="F29" s="50" t="s">
        <v>21</v>
      </c>
      <c r="G29" s="51">
        <v>13785</v>
      </c>
      <c r="H29" s="51">
        <v>7510420.8868493661</v>
      </c>
      <c r="I29" s="55">
        <v>10316</v>
      </c>
      <c r="K29" s="98" t="s">
        <v>21</v>
      </c>
      <c r="L29" s="99">
        <v>7.6967718534639129E-2</v>
      </c>
      <c r="M29" s="99">
        <v>8.2966812349942076E-2</v>
      </c>
      <c r="N29" s="99">
        <v>9.8584722760759913E-2</v>
      </c>
      <c r="O29" s="6"/>
      <c r="P29" s="6"/>
      <c r="Q29" s="6"/>
      <c r="R29" s="6"/>
    </row>
    <row r="30" spans="1:18" ht="13" thickBot="1" x14ac:dyDescent="0.3">
      <c r="A30" s="93" t="s">
        <v>22</v>
      </c>
      <c r="B30" s="30">
        <v>6650</v>
      </c>
      <c r="C30" s="30">
        <v>3835017.1507539507</v>
      </c>
      <c r="D30" s="31">
        <v>5016</v>
      </c>
      <c r="E30" s="20"/>
      <c r="F30" s="73" t="s">
        <v>22</v>
      </c>
      <c r="G30" s="57">
        <v>5919</v>
      </c>
      <c r="H30" s="57">
        <v>3537754.8372193156</v>
      </c>
      <c r="I30" s="58">
        <v>4359</v>
      </c>
      <c r="K30" s="15" t="s">
        <v>22</v>
      </c>
      <c r="L30" s="102">
        <v>0.12350059131610069</v>
      </c>
      <c r="M30" s="102">
        <v>8.4025696299601105E-2</v>
      </c>
      <c r="N30" s="103">
        <v>0.15072264280798353</v>
      </c>
    </row>
    <row r="31" spans="1:18" ht="13" thickBot="1" x14ac:dyDescent="0.3">
      <c r="A31" s="94" t="s">
        <v>23</v>
      </c>
      <c r="B31" s="34">
        <v>8196</v>
      </c>
      <c r="C31" s="34">
        <v>4298519.4164837329</v>
      </c>
      <c r="D31" s="35">
        <v>6317</v>
      </c>
      <c r="E31" s="20"/>
      <c r="F31" s="73" t="s">
        <v>23</v>
      </c>
      <c r="G31" s="74">
        <v>7866</v>
      </c>
      <c r="H31" s="74">
        <v>3972666.049630051</v>
      </c>
      <c r="I31" s="75">
        <v>5957</v>
      </c>
      <c r="K31" s="16" t="s">
        <v>23</v>
      </c>
      <c r="L31" s="104">
        <v>4.1952707856597993E-2</v>
      </c>
      <c r="M31" s="104">
        <v>8.2023850679325605E-2</v>
      </c>
      <c r="N31" s="105">
        <v>6.0433103911364805E-2</v>
      </c>
    </row>
    <row r="32" spans="1:18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" thickBot="1" x14ac:dyDescent="0.3">
      <c r="A33" s="90" t="s">
        <v>24</v>
      </c>
      <c r="B33" s="85">
        <v>10889</v>
      </c>
      <c r="C33" s="85">
        <v>8753810.2959999964</v>
      </c>
      <c r="D33" s="85">
        <v>8456</v>
      </c>
      <c r="E33" s="20"/>
      <c r="F33" s="54" t="s">
        <v>24</v>
      </c>
      <c r="G33" s="51">
        <v>9960</v>
      </c>
      <c r="H33" s="51">
        <v>8641547.5387592558</v>
      </c>
      <c r="I33" s="55">
        <v>7064</v>
      </c>
      <c r="K33" s="101" t="s">
        <v>24</v>
      </c>
      <c r="L33" s="99">
        <v>9.3273092369478006E-2</v>
      </c>
      <c r="M33" s="99">
        <v>1.2991047811427014E-2</v>
      </c>
      <c r="N33" s="99">
        <v>0.19705549263873157</v>
      </c>
      <c r="O33" s="6"/>
      <c r="P33" s="6"/>
      <c r="Q33" s="6"/>
      <c r="R33" s="6"/>
    </row>
    <row r="34" spans="1:18" ht="13" thickBot="1" x14ac:dyDescent="0.3">
      <c r="A34" s="91" t="s">
        <v>25</v>
      </c>
      <c r="B34" s="34">
        <v>10889</v>
      </c>
      <c r="C34" s="34">
        <v>8753810.2959999964</v>
      </c>
      <c r="D34" s="35">
        <v>8456</v>
      </c>
      <c r="E34" s="20"/>
      <c r="F34" s="71" t="s">
        <v>25</v>
      </c>
      <c r="G34" s="61">
        <v>9960</v>
      </c>
      <c r="H34" s="61">
        <v>8641547.5387592558</v>
      </c>
      <c r="I34" s="62">
        <v>7064</v>
      </c>
      <c r="K34" s="13" t="s">
        <v>25</v>
      </c>
      <c r="L34" s="104">
        <v>9.3273092369478006E-2</v>
      </c>
      <c r="M34" s="104">
        <v>1.2991047811427014E-2</v>
      </c>
      <c r="N34" s="105">
        <v>0.19705549263873157</v>
      </c>
    </row>
    <row r="35" spans="1:18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" thickBot="1" x14ac:dyDescent="0.3">
      <c r="A36" s="84" t="s">
        <v>26</v>
      </c>
      <c r="B36" s="85">
        <v>17134</v>
      </c>
      <c r="C36" s="85">
        <v>18496747.445046525</v>
      </c>
      <c r="D36" s="85">
        <v>12159</v>
      </c>
      <c r="E36" s="20"/>
      <c r="F36" s="50" t="s">
        <v>26</v>
      </c>
      <c r="G36" s="51">
        <v>13823</v>
      </c>
      <c r="H36" s="51">
        <v>14633981.069268934</v>
      </c>
      <c r="I36" s="55">
        <v>10230</v>
      </c>
      <c r="K36" s="98" t="s">
        <v>26</v>
      </c>
      <c r="L36" s="99">
        <v>0.23952832236128185</v>
      </c>
      <c r="M36" s="99">
        <v>0.2639586833885772</v>
      </c>
      <c r="N36" s="114">
        <v>0.18856304985337236</v>
      </c>
    </row>
    <row r="37" spans="1:18" ht="13" thickBot="1" x14ac:dyDescent="0.3">
      <c r="A37" s="38" t="s">
        <v>27</v>
      </c>
      <c r="B37" s="34">
        <v>950</v>
      </c>
      <c r="C37" s="34">
        <v>1123831.025701894</v>
      </c>
      <c r="D37" s="34">
        <v>658</v>
      </c>
      <c r="E37" s="20"/>
      <c r="F37" s="73" t="s">
        <v>27</v>
      </c>
      <c r="G37" s="112">
        <v>896</v>
      </c>
      <c r="H37" s="112">
        <v>1225912.74943886</v>
      </c>
      <c r="I37" s="112">
        <v>452</v>
      </c>
      <c r="K37" s="10" t="s">
        <v>27</v>
      </c>
      <c r="L37" s="102">
        <v>6.0267857142857206E-2</v>
      </c>
      <c r="M37" s="102">
        <v>-8.3269974787106293E-2</v>
      </c>
      <c r="N37" s="103">
        <v>0.45575221238938046</v>
      </c>
    </row>
    <row r="38" spans="1:18" ht="13" thickBot="1" x14ac:dyDescent="0.3">
      <c r="A38" s="39" t="s">
        <v>28</v>
      </c>
      <c r="B38" s="34">
        <v>1532</v>
      </c>
      <c r="C38" s="34">
        <v>2162100.3870073976</v>
      </c>
      <c r="D38" s="34">
        <v>771</v>
      </c>
      <c r="E38" s="20"/>
      <c r="F38" s="68" t="s">
        <v>28</v>
      </c>
      <c r="G38" s="112">
        <v>1131</v>
      </c>
      <c r="H38" s="112">
        <v>1502484.2735599179</v>
      </c>
      <c r="I38" s="112">
        <v>529</v>
      </c>
      <c r="K38" s="11" t="s">
        <v>28</v>
      </c>
      <c r="L38" s="113">
        <v>0.35455349248452706</v>
      </c>
      <c r="M38" s="113">
        <v>0.43901698344210627</v>
      </c>
      <c r="N38" s="115">
        <v>0.45746691871455569</v>
      </c>
    </row>
    <row r="39" spans="1:18" ht="13" thickBot="1" x14ac:dyDescent="0.3">
      <c r="A39" s="39" t="s">
        <v>29</v>
      </c>
      <c r="B39" s="34">
        <v>1243</v>
      </c>
      <c r="C39" s="34">
        <v>1387484.4829237438</v>
      </c>
      <c r="D39" s="34">
        <v>882</v>
      </c>
      <c r="E39" s="20"/>
      <c r="F39" s="68" t="s">
        <v>29</v>
      </c>
      <c r="G39" s="112">
        <v>988</v>
      </c>
      <c r="H39" s="112">
        <v>1287362.612472401</v>
      </c>
      <c r="I39" s="112">
        <v>625</v>
      </c>
      <c r="K39" s="11" t="s">
        <v>29</v>
      </c>
      <c r="L39" s="113">
        <v>0.25809716599190291</v>
      </c>
      <c r="M39" s="113">
        <v>7.7772858619108876E-2</v>
      </c>
      <c r="N39" s="115">
        <v>0.41120000000000001</v>
      </c>
    </row>
    <row r="40" spans="1:18" ht="13" thickBot="1" x14ac:dyDescent="0.3">
      <c r="A40" s="39" t="s">
        <v>30</v>
      </c>
      <c r="B40" s="34">
        <v>7088</v>
      </c>
      <c r="C40" s="34">
        <v>7844287.2341813268</v>
      </c>
      <c r="D40" s="34">
        <v>5772</v>
      </c>
      <c r="E40" s="20"/>
      <c r="F40" s="68" t="s">
        <v>30</v>
      </c>
      <c r="G40" s="112">
        <v>7620</v>
      </c>
      <c r="H40" s="112">
        <v>7257095.2253874354</v>
      </c>
      <c r="I40" s="112">
        <v>6386</v>
      </c>
      <c r="K40" s="11" t="s">
        <v>30</v>
      </c>
      <c r="L40" s="113">
        <v>-6.9816272965879222E-2</v>
      </c>
      <c r="M40" s="113">
        <v>8.0912815741995825E-2</v>
      </c>
      <c r="N40" s="115">
        <v>-9.6147823363607943E-2</v>
      </c>
    </row>
    <row r="41" spans="1:18" ht="13" thickBot="1" x14ac:dyDescent="0.3">
      <c r="A41" s="40" t="s">
        <v>31</v>
      </c>
      <c r="B41" s="34">
        <v>6321</v>
      </c>
      <c r="C41" s="34">
        <v>5979044.3152321633</v>
      </c>
      <c r="D41" s="34">
        <v>4076</v>
      </c>
      <c r="E41" s="20"/>
      <c r="F41" s="69" t="s">
        <v>31</v>
      </c>
      <c r="G41" s="112">
        <v>3188</v>
      </c>
      <c r="H41" s="112">
        <v>3361126.2084103185</v>
      </c>
      <c r="I41" s="112">
        <v>2238</v>
      </c>
      <c r="K41" s="12" t="s">
        <v>31</v>
      </c>
      <c r="L41" s="118">
        <v>0.98274780426599739</v>
      </c>
      <c r="M41" s="118">
        <v>0.77888122745025323</v>
      </c>
      <c r="N41" s="119">
        <v>0.82126899016979449</v>
      </c>
    </row>
    <row r="42" spans="1:18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" thickBot="1" x14ac:dyDescent="0.3">
      <c r="A43" s="84" t="s">
        <v>32</v>
      </c>
      <c r="B43" s="85">
        <v>23183</v>
      </c>
      <c r="C43" s="85">
        <v>20899332.559822891</v>
      </c>
      <c r="D43" s="85">
        <v>18851</v>
      </c>
      <c r="E43" s="20"/>
      <c r="F43" s="50" t="s">
        <v>32</v>
      </c>
      <c r="G43" s="51">
        <v>21321</v>
      </c>
      <c r="H43" s="51">
        <v>20278892.492495526</v>
      </c>
      <c r="I43" s="55">
        <v>16806</v>
      </c>
      <c r="K43" s="98" t="s">
        <v>32</v>
      </c>
      <c r="L43" s="99">
        <v>8.7331738661413638E-2</v>
      </c>
      <c r="M43" s="99">
        <v>3.0595362520757341E-2</v>
      </c>
      <c r="N43" s="99">
        <v>0.12168273235749139</v>
      </c>
    </row>
    <row r="44" spans="1:18" ht="13" thickBot="1" x14ac:dyDescent="0.3">
      <c r="A44" s="38" t="s">
        <v>33</v>
      </c>
      <c r="B44" s="128">
        <v>1141</v>
      </c>
      <c r="C44" s="128">
        <v>839821.69570109248</v>
      </c>
      <c r="D44" s="129">
        <v>1000</v>
      </c>
      <c r="E44" s="20"/>
      <c r="F44" s="76" t="s">
        <v>33</v>
      </c>
      <c r="G44" s="148">
        <v>890</v>
      </c>
      <c r="H44" s="148">
        <v>579621.64660000009</v>
      </c>
      <c r="I44" s="149">
        <v>769</v>
      </c>
      <c r="K44" s="10" t="s">
        <v>33</v>
      </c>
      <c r="L44" s="142">
        <v>0.28202247191011232</v>
      </c>
      <c r="M44" s="142">
        <v>0.44891361567912202</v>
      </c>
      <c r="N44" s="143">
        <v>0.30039011703511043</v>
      </c>
    </row>
    <row r="45" spans="1:18" ht="13" thickBot="1" x14ac:dyDescent="0.3">
      <c r="A45" s="39" t="s">
        <v>34</v>
      </c>
      <c r="B45" s="128">
        <v>3165</v>
      </c>
      <c r="C45" s="128">
        <v>3733595.3164733383</v>
      </c>
      <c r="D45" s="129">
        <v>2516</v>
      </c>
      <c r="E45" s="20"/>
      <c r="F45" s="77" t="s">
        <v>34</v>
      </c>
      <c r="G45" s="148">
        <v>3016</v>
      </c>
      <c r="H45" s="148">
        <v>3655759.0674570696</v>
      </c>
      <c r="I45" s="149">
        <v>2356</v>
      </c>
      <c r="K45" s="11" t="s">
        <v>34</v>
      </c>
      <c r="L45" s="144">
        <v>4.9403183023872588E-2</v>
      </c>
      <c r="M45" s="144">
        <v>2.1291405582264167E-2</v>
      </c>
      <c r="N45" s="145">
        <v>6.7911714770797937E-2</v>
      </c>
    </row>
    <row r="46" spans="1:18" ht="13" thickBot="1" x14ac:dyDescent="0.3">
      <c r="A46" s="39" t="s">
        <v>35</v>
      </c>
      <c r="B46" s="128">
        <v>1234</v>
      </c>
      <c r="C46" s="128">
        <v>974979.10456033947</v>
      </c>
      <c r="D46" s="129">
        <v>920</v>
      </c>
      <c r="E46" s="20"/>
      <c r="F46" s="77" t="s">
        <v>35</v>
      </c>
      <c r="G46" s="148">
        <v>894</v>
      </c>
      <c r="H46" s="148">
        <v>576722.34519122948</v>
      </c>
      <c r="I46" s="149">
        <v>654</v>
      </c>
      <c r="K46" s="11" t="s">
        <v>35</v>
      </c>
      <c r="L46" s="144">
        <v>0.38031319910514538</v>
      </c>
      <c r="M46" s="144">
        <v>0.69055198344544122</v>
      </c>
      <c r="N46" s="145">
        <v>0.4067278287461773</v>
      </c>
    </row>
    <row r="47" spans="1:18" ht="13" thickBot="1" x14ac:dyDescent="0.3">
      <c r="A47" s="39" t="s">
        <v>36</v>
      </c>
      <c r="B47" s="128">
        <v>5445</v>
      </c>
      <c r="C47" s="128">
        <v>5037909.9997999268</v>
      </c>
      <c r="D47" s="129">
        <v>4783</v>
      </c>
      <c r="E47" s="20"/>
      <c r="F47" s="77" t="s">
        <v>36</v>
      </c>
      <c r="G47" s="148">
        <v>4980</v>
      </c>
      <c r="H47" s="148">
        <v>5002845.6421680115</v>
      </c>
      <c r="I47" s="149">
        <v>4001</v>
      </c>
      <c r="K47" s="11" t="s">
        <v>36</v>
      </c>
      <c r="L47" s="144">
        <v>9.3373493975903665E-2</v>
      </c>
      <c r="M47" s="144">
        <v>7.0088825720235892E-3</v>
      </c>
      <c r="N47" s="145">
        <v>0.19545113721569618</v>
      </c>
    </row>
    <row r="48" spans="1:18" ht="13" thickBot="1" x14ac:dyDescent="0.3">
      <c r="A48" s="39" t="s">
        <v>37</v>
      </c>
      <c r="B48" s="128">
        <v>1519</v>
      </c>
      <c r="C48" s="128">
        <v>1556624.0888037637</v>
      </c>
      <c r="D48" s="129">
        <v>893</v>
      </c>
      <c r="E48" s="20"/>
      <c r="F48" s="77" t="s">
        <v>37</v>
      </c>
      <c r="G48" s="148">
        <v>1448</v>
      </c>
      <c r="H48" s="148">
        <v>1415897.4723898291</v>
      </c>
      <c r="I48" s="149">
        <v>892</v>
      </c>
      <c r="K48" s="11" t="s">
        <v>37</v>
      </c>
      <c r="L48" s="144">
        <v>4.9033149171270773E-2</v>
      </c>
      <c r="M48" s="144">
        <v>9.9390400193601902E-2</v>
      </c>
      <c r="N48" s="145">
        <v>1.1210762331839152E-3</v>
      </c>
    </row>
    <row r="49" spans="1:20" ht="13" thickBot="1" x14ac:dyDescent="0.3">
      <c r="A49" s="39" t="s">
        <v>38</v>
      </c>
      <c r="B49" s="128">
        <v>2199</v>
      </c>
      <c r="C49" s="128">
        <v>1513799.1775198283</v>
      </c>
      <c r="D49" s="129">
        <v>1901</v>
      </c>
      <c r="E49" s="20"/>
      <c r="F49" s="77" t="s">
        <v>38</v>
      </c>
      <c r="G49" s="148">
        <v>2242</v>
      </c>
      <c r="H49" s="148">
        <v>1562364.8660385949</v>
      </c>
      <c r="I49" s="149">
        <v>1843</v>
      </c>
      <c r="K49" s="11" t="s">
        <v>38</v>
      </c>
      <c r="L49" s="144">
        <v>-1.9179304192685098E-2</v>
      </c>
      <c r="M49" s="144">
        <v>-3.1084729037658021E-2</v>
      </c>
      <c r="N49" s="145">
        <v>3.1470428648942006E-2</v>
      </c>
    </row>
    <row r="50" spans="1:20" ht="13" thickBot="1" x14ac:dyDescent="0.3">
      <c r="A50" s="39" t="s">
        <v>39</v>
      </c>
      <c r="B50" s="128">
        <v>661</v>
      </c>
      <c r="C50" s="128">
        <v>1102308.9378185791</v>
      </c>
      <c r="D50" s="129">
        <v>434</v>
      </c>
      <c r="E50" s="20"/>
      <c r="F50" s="77" t="s">
        <v>39</v>
      </c>
      <c r="G50" s="148">
        <v>533</v>
      </c>
      <c r="H50" s="148">
        <v>849678.49034800497</v>
      </c>
      <c r="I50" s="149">
        <v>362</v>
      </c>
      <c r="K50" s="11" t="s">
        <v>39</v>
      </c>
      <c r="L50" s="144">
        <v>0.2401500938086305</v>
      </c>
      <c r="M50" s="144">
        <v>0.2973247532335479</v>
      </c>
      <c r="N50" s="145">
        <v>0.19889502762430933</v>
      </c>
    </row>
    <row r="51" spans="1:20" ht="13" thickBot="1" x14ac:dyDescent="0.3">
      <c r="A51" s="39" t="s">
        <v>40</v>
      </c>
      <c r="B51" s="128">
        <v>6736</v>
      </c>
      <c r="C51" s="128">
        <v>5247235.4987900928</v>
      </c>
      <c r="D51" s="129">
        <v>5502</v>
      </c>
      <c r="E51" s="20"/>
      <c r="F51" s="77" t="s">
        <v>40</v>
      </c>
      <c r="G51" s="148">
        <v>6163</v>
      </c>
      <c r="H51" s="148">
        <v>5582031.9648027876</v>
      </c>
      <c r="I51" s="149">
        <v>5001</v>
      </c>
      <c r="K51" s="11" t="s">
        <v>40</v>
      </c>
      <c r="L51" s="144">
        <v>9.2974200876196678E-2</v>
      </c>
      <c r="M51" s="144">
        <v>-5.9977525769063456E-2</v>
      </c>
      <c r="N51" s="145">
        <v>0.10017996400719853</v>
      </c>
    </row>
    <row r="52" spans="1:20" ht="13" thickBot="1" x14ac:dyDescent="0.3">
      <c r="A52" s="40" t="s">
        <v>41</v>
      </c>
      <c r="B52" s="130">
        <v>1083</v>
      </c>
      <c r="C52" s="130">
        <v>893058.74035592587</v>
      </c>
      <c r="D52" s="131">
        <v>902</v>
      </c>
      <c r="E52" s="20"/>
      <c r="F52" s="78" t="s">
        <v>41</v>
      </c>
      <c r="G52" s="150">
        <v>1155</v>
      </c>
      <c r="H52" s="150">
        <v>1053970.9975000001</v>
      </c>
      <c r="I52" s="151">
        <v>928</v>
      </c>
      <c r="K52" s="12" t="s">
        <v>41</v>
      </c>
      <c r="L52" s="146">
        <v>-6.2337662337662358E-2</v>
      </c>
      <c r="M52" s="146">
        <v>-0.15267237668375611</v>
      </c>
      <c r="N52" s="147">
        <v>-2.8017241379310387E-2</v>
      </c>
    </row>
    <row r="53" spans="1:20" ht="13" thickBot="1" x14ac:dyDescent="0.3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" thickBot="1" x14ac:dyDescent="0.3">
      <c r="A54" s="84" t="s">
        <v>42</v>
      </c>
      <c r="B54" s="85">
        <v>65290</v>
      </c>
      <c r="C54" s="85">
        <v>76618404.59074077</v>
      </c>
      <c r="D54" s="85">
        <v>47526</v>
      </c>
      <c r="E54" s="20"/>
      <c r="F54" s="50" t="s">
        <v>42</v>
      </c>
      <c r="G54" s="51">
        <v>66578</v>
      </c>
      <c r="H54" s="51">
        <v>79867170.66479902</v>
      </c>
      <c r="I54" s="55">
        <v>48733</v>
      </c>
      <c r="K54" s="98" t="s">
        <v>42</v>
      </c>
      <c r="L54" s="99">
        <v>-1.9345729820661517E-2</v>
      </c>
      <c r="M54" s="99">
        <v>-4.0677114852274654E-2</v>
      </c>
      <c r="N54" s="99">
        <v>-2.4767611269570944E-2</v>
      </c>
      <c r="O54" s="6"/>
      <c r="P54" s="6"/>
      <c r="Q54" s="6"/>
      <c r="R54" s="6"/>
      <c r="S54" s="6"/>
      <c r="T54" s="6"/>
    </row>
    <row r="55" spans="1:20" ht="13" thickBot="1" x14ac:dyDescent="0.3">
      <c r="A55" s="38" t="s">
        <v>43</v>
      </c>
      <c r="B55" s="30">
        <v>52989</v>
      </c>
      <c r="C55" s="30">
        <v>62567312.427441441</v>
      </c>
      <c r="D55" s="31">
        <v>38351</v>
      </c>
      <c r="E55" s="20"/>
      <c r="F55" s="73" t="s">
        <v>43</v>
      </c>
      <c r="G55" s="57">
        <v>53288</v>
      </c>
      <c r="H55" s="57">
        <v>64256092.019416422</v>
      </c>
      <c r="I55" s="58">
        <v>39071</v>
      </c>
      <c r="K55" s="10" t="s">
        <v>43</v>
      </c>
      <c r="L55" s="102">
        <v>-5.6110193664614672E-3</v>
      </c>
      <c r="M55" s="102">
        <v>-2.6282015275138071E-2</v>
      </c>
      <c r="N55" s="103">
        <v>-1.8427990069360911E-2</v>
      </c>
      <c r="R55" s="6"/>
      <c r="S55" s="6"/>
      <c r="T55" s="6"/>
    </row>
    <row r="56" spans="1:20" ht="13" thickBot="1" x14ac:dyDescent="0.3">
      <c r="A56" s="39" t="s">
        <v>44</v>
      </c>
      <c r="B56" s="30">
        <v>3763</v>
      </c>
      <c r="C56" s="30">
        <v>3758662.0737740216</v>
      </c>
      <c r="D56" s="31">
        <v>3133</v>
      </c>
      <c r="E56" s="20"/>
      <c r="F56" s="68" t="s">
        <v>44</v>
      </c>
      <c r="G56" s="79">
        <v>3750</v>
      </c>
      <c r="H56" s="79">
        <v>4072304.4096222133</v>
      </c>
      <c r="I56" s="80">
        <v>3079</v>
      </c>
      <c r="K56" s="11" t="s">
        <v>44</v>
      </c>
      <c r="L56" s="102">
        <v>3.466666666666729E-3</v>
      </c>
      <c r="M56" s="102">
        <v>-7.7018391627871496E-2</v>
      </c>
      <c r="N56" s="103">
        <v>1.7538161740825009E-2</v>
      </c>
      <c r="R56" s="6"/>
      <c r="S56" s="6"/>
      <c r="T56" s="6"/>
    </row>
    <row r="57" spans="1:20" ht="13" thickBot="1" x14ac:dyDescent="0.3">
      <c r="A57" s="39" t="s">
        <v>45</v>
      </c>
      <c r="B57" s="30">
        <v>1977</v>
      </c>
      <c r="C57" s="30">
        <v>2621701.9483828177</v>
      </c>
      <c r="D57" s="31">
        <v>1109</v>
      </c>
      <c r="E57" s="20"/>
      <c r="F57" s="68" t="s">
        <v>45</v>
      </c>
      <c r="G57" s="79">
        <v>2009</v>
      </c>
      <c r="H57" s="79">
        <v>2986305.6998448274</v>
      </c>
      <c r="I57" s="80">
        <v>1131</v>
      </c>
      <c r="K57" s="11" t="s">
        <v>45</v>
      </c>
      <c r="L57" s="102">
        <v>-1.5928322548531604E-2</v>
      </c>
      <c r="M57" s="102">
        <v>-0.12209190488467236</v>
      </c>
      <c r="N57" s="103">
        <v>-1.945181255526085E-2</v>
      </c>
      <c r="R57" s="6"/>
      <c r="S57" s="6"/>
      <c r="T57" s="6"/>
    </row>
    <row r="58" spans="1:20" ht="13" thickBot="1" x14ac:dyDescent="0.3">
      <c r="A58" s="40" t="s">
        <v>46</v>
      </c>
      <c r="B58" s="34">
        <v>6561</v>
      </c>
      <c r="C58" s="34">
        <v>7670728.1411424819</v>
      </c>
      <c r="D58" s="35">
        <v>4933</v>
      </c>
      <c r="E58" s="20"/>
      <c r="F58" s="69" t="s">
        <v>46</v>
      </c>
      <c r="G58" s="74">
        <v>7531</v>
      </c>
      <c r="H58" s="74">
        <v>8552468.5359155685</v>
      </c>
      <c r="I58" s="75">
        <v>5452</v>
      </c>
      <c r="K58" s="12" t="s">
        <v>46</v>
      </c>
      <c r="L58" s="104">
        <v>-0.12880095604833353</v>
      </c>
      <c r="M58" s="104">
        <v>-0.10309776540776172</v>
      </c>
      <c r="N58" s="105">
        <v>-9.5194424064563465E-2</v>
      </c>
    </row>
    <row r="59" spans="1:20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" thickBot="1" x14ac:dyDescent="0.3">
      <c r="A60" s="84" t="s">
        <v>47</v>
      </c>
      <c r="B60" s="85">
        <v>31744</v>
      </c>
      <c r="C60" s="85">
        <v>25945012.20882519</v>
      </c>
      <c r="D60" s="85">
        <v>23763</v>
      </c>
      <c r="E60" s="20"/>
      <c r="F60" s="50" t="s">
        <v>47</v>
      </c>
      <c r="G60" s="51">
        <v>33650</v>
      </c>
      <c r="H60" s="51">
        <v>27771631.223092292</v>
      </c>
      <c r="I60" s="55">
        <v>24830</v>
      </c>
      <c r="K60" s="98" t="s">
        <v>47</v>
      </c>
      <c r="L60" s="99">
        <v>-5.6641901931649308E-2</v>
      </c>
      <c r="M60" s="99">
        <v>-6.5772838462159089E-2</v>
      </c>
      <c r="N60" s="99">
        <v>-4.2972211035038232E-2</v>
      </c>
      <c r="O60" s="6"/>
      <c r="P60" s="6"/>
      <c r="Q60" s="6"/>
      <c r="R60" s="6"/>
    </row>
    <row r="61" spans="1:20" ht="13" thickBot="1" x14ac:dyDescent="0.3">
      <c r="A61" s="38" t="s">
        <v>48</v>
      </c>
      <c r="B61" s="30">
        <v>5878</v>
      </c>
      <c r="C61" s="30">
        <v>4448119.8718232028</v>
      </c>
      <c r="D61" s="31">
        <v>4493</v>
      </c>
      <c r="E61" s="20"/>
      <c r="F61" s="73" t="s">
        <v>48</v>
      </c>
      <c r="G61" s="57">
        <v>5330</v>
      </c>
      <c r="H61" s="57">
        <v>4478648.3495415496</v>
      </c>
      <c r="I61" s="58">
        <v>4051</v>
      </c>
      <c r="K61" s="10" t="s">
        <v>48</v>
      </c>
      <c r="L61" s="102">
        <v>0.10281425891181994</v>
      </c>
      <c r="M61" s="102">
        <v>-6.8164489229147751E-3</v>
      </c>
      <c r="N61" s="103">
        <v>0.1091088620093803</v>
      </c>
    </row>
    <row r="62" spans="1:20" ht="13" thickBot="1" x14ac:dyDescent="0.3">
      <c r="A62" s="39" t="s">
        <v>49</v>
      </c>
      <c r="B62" s="30">
        <v>3059</v>
      </c>
      <c r="C62" s="30">
        <v>3829918.5490687899</v>
      </c>
      <c r="D62" s="31">
        <v>1348</v>
      </c>
      <c r="E62" s="20"/>
      <c r="F62" s="68" t="s">
        <v>49</v>
      </c>
      <c r="G62" s="79">
        <v>4104</v>
      </c>
      <c r="H62" s="79">
        <v>5326975.6078692973</v>
      </c>
      <c r="I62" s="80">
        <v>1678</v>
      </c>
      <c r="K62" s="11" t="s">
        <v>49</v>
      </c>
      <c r="L62" s="102">
        <v>-0.25462962962962965</v>
      </c>
      <c r="M62" s="102">
        <v>-0.2810332107751673</v>
      </c>
      <c r="N62" s="103">
        <v>-0.19666269368295586</v>
      </c>
    </row>
    <row r="63" spans="1:20" ht="13" thickBot="1" x14ac:dyDescent="0.3">
      <c r="A63" s="40" t="s">
        <v>50</v>
      </c>
      <c r="B63" s="34">
        <v>22807</v>
      </c>
      <c r="C63" s="34">
        <v>17666973.787933197</v>
      </c>
      <c r="D63" s="35">
        <v>17922</v>
      </c>
      <c r="E63" s="20"/>
      <c r="F63" s="69" t="s">
        <v>50</v>
      </c>
      <c r="G63" s="74">
        <v>24216</v>
      </c>
      <c r="H63" s="74">
        <v>17966007.265681446</v>
      </c>
      <c r="I63" s="75">
        <v>19101</v>
      </c>
      <c r="K63" s="12" t="s">
        <v>50</v>
      </c>
      <c r="L63" s="104">
        <v>-5.8184671291708012E-2</v>
      </c>
      <c r="M63" s="104">
        <v>-1.6644403696722376E-2</v>
      </c>
      <c r="N63" s="105">
        <v>-6.1724517040992577E-2</v>
      </c>
    </row>
    <row r="64" spans="1:20" ht="13" thickBot="1" x14ac:dyDescent="0.3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" thickBot="1" x14ac:dyDescent="0.3">
      <c r="A65" s="84" t="s">
        <v>51</v>
      </c>
      <c r="B65" s="85">
        <v>1867</v>
      </c>
      <c r="C65" s="85">
        <v>2105932.0356063372</v>
      </c>
      <c r="D65" s="85">
        <v>1136</v>
      </c>
      <c r="E65" s="20"/>
      <c r="F65" s="50" t="s">
        <v>51</v>
      </c>
      <c r="G65" s="51">
        <v>1958</v>
      </c>
      <c r="H65" s="51">
        <v>1924523.495166654</v>
      </c>
      <c r="I65" s="55">
        <v>1235</v>
      </c>
      <c r="K65" s="98" t="s">
        <v>51</v>
      </c>
      <c r="L65" s="99">
        <v>-4.6475995914198154E-2</v>
      </c>
      <c r="M65" s="99">
        <v>9.4261535853047196E-2</v>
      </c>
      <c r="N65" s="99">
        <v>-8.0161943319838058E-2</v>
      </c>
      <c r="O65" s="6"/>
      <c r="P65" s="6"/>
      <c r="Q65" s="6"/>
      <c r="R65" s="6"/>
    </row>
    <row r="66" spans="1:18" ht="13" thickBot="1" x14ac:dyDescent="0.3">
      <c r="A66" s="38" t="s">
        <v>52</v>
      </c>
      <c r="B66" s="30">
        <v>1079</v>
      </c>
      <c r="C66" s="30">
        <v>1264826.6110497308</v>
      </c>
      <c r="D66" s="31">
        <v>529</v>
      </c>
      <c r="E66" s="20"/>
      <c r="F66" s="73" t="s">
        <v>52</v>
      </c>
      <c r="G66" s="57">
        <v>1141</v>
      </c>
      <c r="H66" s="57">
        <v>1137039.494973897</v>
      </c>
      <c r="I66" s="58">
        <v>574</v>
      </c>
      <c r="K66" s="10" t="s">
        <v>52</v>
      </c>
      <c r="L66" s="102">
        <v>-5.4338299737072715E-2</v>
      </c>
      <c r="M66" s="102">
        <v>0.11238582005347797</v>
      </c>
      <c r="N66" s="103">
        <v>-7.8397212543554029E-2</v>
      </c>
    </row>
    <row r="67" spans="1:18" ht="13" thickBot="1" x14ac:dyDescent="0.3">
      <c r="A67" s="40" t="s">
        <v>53</v>
      </c>
      <c r="B67" s="34">
        <v>788</v>
      </c>
      <c r="C67" s="34">
        <v>841105.42455660657</v>
      </c>
      <c r="D67" s="35">
        <v>607</v>
      </c>
      <c r="E67" s="20"/>
      <c r="F67" s="69" t="s">
        <v>53</v>
      </c>
      <c r="G67" s="74">
        <v>817</v>
      </c>
      <c r="H67" s="74">
        <v>787484.000192757</v>
      </c>
      <c r="I67" s="75">
        <v>661</v>
      </c>
      <c r="K67" s="12" t="s">
        <v>53</v>
      </c>
      <c r="L67" s="104">
        <v>-3.5495716034271707E-2</v>
      </c>
      <c r="M67" s="104">
        <v>6.8092081046375874E-2</v>
      </c>
      <c r="N67" s="105">
        <v>-8.1694402420574908E-2</v>
      </c>
    </row>
    <row r="68" spans="1:18" ht="13" thickBot="1" x14ac:dyDescent="0.3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" thickBot="1" x14ac:dyDescent="0.3">
      <c r="A69" s="84" t="s">
        <v>54</v>
      </c>
      <c r="B69" s="85">
        <v>28804</v>
      </c>
      <c r="C69" s="85">
        <v>19771102.284343436</v>
      </c>
      <c r="D69" s="85">
        <v>18087</v>
      </c>
      <c r="E69" s="20"/>
      <c r="F69" s="50" t="s">
        <v>54</v>
      </c>
      <c r="G69" s="51">
        <v>19828</v>
      </c>
      <c r="H69" s="51">
        <v>16697730.253257368</v>
      </c>
      <c r="I69" s="55">
        <v>12927</v>
      </c>
      <c r="K69" s="98" t="s">
        <v>54</v>
      </c>
      <c r="L69" s="99">
        <v>0.45269316118620129</v>
      </c>
      <c r="M69" s="99">
        <v>0.18405926940199069</v>
      </c>
      <c r="N69" s="99">
        <v>0.39916453933627283</v>
      </c>
      <c r="O69" s="6"/>
      <c r="P69" s="6"/>
      <c r="Q69" s="6"/>
      <c r="R69" s="6"/>
    </row>
    <row r="70" spans="1:18" ht="13" thickBot="1" x14ac:dyDescent="0.3">
      <c r="A70" s="38" t="s">
        <v>55</v>
      </c>
      <c r="B70" s="30">
        <v>16059</v>
      </c>
      <c r="C70" s="30">
        <v>6807491.5732073765</v>
      </c>
      <c r="D70" s="31">
        <v>7559</v>
      </c>
      <c r="E70" s="20"/>
      <c r="F70" s="73" t="s">
        <v>55</v>
      </c>
      <c r="G70" s="57">
        <v>9368</v>
      </c>
      <c r="H70" s="57">
        <v>5656312.6327283056</v>
      </c>
      <c r="I70" s="58">
        <v>5895</v>
      </c>
      <c r="K70" s="10" t="s">
        <v>55</v>
      </c>
      <c r="L70" s="102">
        <v>0.71423996584116134</v>
      </c>
      <c r="M70" s="102">
        <v>0.20352109496532611</v>
      </c>
      <c r="N70" s="103">
        <v>0.28227311280746403</v>
      </c>
    </row>
    <row r="71" spans="1:18" ht="13" thickBot="1" x14ac:dyDescent="0.3">
      <c r="A71" s="39" t="s">
        <v>56</v>
      </c>
      <c r="B71" s="30">
        <v>1541</v>
      </c>
      <c r="C71" s="30">
        <v>1200835.535961668</v>
      </c>
      <c r="D71" s="31">
        <v>1240</v>
      </c>
      <c r="E71" s="20"/>
      <c r="F71" s="68" t="s">
        <v>56</v>
      </c>
      <c r="G71" s="79">
        <v>867</v>
      </c>
      <c r="H71" s="79">
        <v>976141.97168586694</v>
      </c>
      <c r="I71" s="80">
        <v>559</v>
      </c>
      <c r="K71" s="11" t="s">
        <v>56</v>
      </c>
      <c r="L71" s="102">
        <v>0.77739331026528258</v>
      </c>
      <c r="M71" s="102">
        <v>0.23018533245501094</v>
      </c>
      <c r="N71" s="103">
        <v>1.21824686940966</v>
      </c>
    </row>
    <row r="72" spans="1:18" ht="13" thickBot="1" x14ac:dyDescent="0.3">
      <c r="A72" s="39" t="s">
        <v>57</v>
      </c>
      <c r="B72" s="30">
        <v>1176</v>
      </c>
      <c r="C72" s="30">
        <v>1179680.5987669311</v>
      </c>
      <c r="D72" s="31">
        <v>1011</v>
      </c>
      <c r="E72" s="20"/>
      <c r="F72" s="68" t="s">
        <v>57</v>
      </c>
      <c r="G72" s="79">
        <v>894</v>
      </c>
      <c r="H72" s="79">
        <v>943276.73097520799</v>
      </c>
      <c r="I72" s="80">
        <v>732</v>
      </c>
      <c r="K72" s="11" t="s">
        <v>57</v>
      </c>
      <c r="L72" s="102">
        <v>0.31543624161073835</v>
      </c>
      <c r="M72" s="102">
        <v>0.25061984466352372</v>
      </c>
      <c r="N72" s="103">
        <v>0.38114754098360648</v>
      </c>
    </row>
    <row r="73" spans="1:18" ht="13" thickBot="1" x14ac:dyDescent="0.3">
      <c r="A73" s="40" t="s">
        <v>58</v>
      </c>
      <c r="B73" s="34">
        <v>10028</v>
      </c>
      <c r="C73" s="34">
        <v>10583094.57640746</v>
      </c>
      <c r="D73" s="35">
        <v>8277</v>
      </c>
      <c r="E73" s="20"/>
      <c r="F73" s="69" t="s">
        <v>58</v>
      </c>
      <c r="G73" s="74">
        <v>8699</v>
      </c>
      <c r="H73" s="74">
        <v>9121998.9178679883</v>
      </c>
      <c r="I73" s="75">
        <v>5741</v>
      </c>
      <c r="K73" s="12" t="s">
        <v>58</v>
      </c>
      <c r="L73" s="104">
        <v>0.15277618117024949</v>
      </c>
      <c r="M73" s="104">
        <v>0.16017275069804127</v>
      </c>
      <c r="N73" s="105">
        <v>0.44173488939209204</v>
      </c>
    </row>
    <row r="74" spans="1:18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" thickBot="1" x14ac:dyDescent="0.3">
      <c r="A75" s="84" t="s">
        <v>59</v>
      </c>
      <c r="B75" s="85">
        <v>51784</v>
      </c>
      <c r="C75" s="85">
        <v>55458432.943894118</v>
      </c>
      <c r="D75" s="85">
        <v>35321</v>
      </c>
      <c r="E75" s="20"/>
      <c r="F75" s="50" t="s">
        <v>59</v>
      </c>
      <c r="G75" s="51">
        <v>47320</v>
      </c>
      <c r="H75" s="51">
        <v>53402533.501654372</v>
      </c>
      <c r="I75" s="55">
        <v>32494</v>
      </c>
      <c r="K75" s="98" t="s">
        <v>59</v>
      </c>
      <c r="L75" s="99">
        <v>9.4336432797971215E-2</v>
      </c>
      <c r="M75" s="99">
        <v>3.8498163053931833E-2</v>
      </c>
      <c r="N75" s="99">
        <v>8.7000677048070463E-2</v>
      </c>
      <c r="O75" s="6"/>
      <c r="P75" s="6"/>
      <c r="Q75" s="6"/>
      <c r="R75" s="6"/>
    </row>
    <row r="76" spans="1:18" ht="13" thickBot="1" x14ac:dyDescent="0.3">
      <c r="A76" s="92" t="s">
        <v>60</v>
      </c>
      <c r="B76" s="34">
        <v>51784</v>
      </c>
      <c r="C76" s="34">
        <v>55458432.943894118</v>
      </c>
      <c r="D76" s="35">
        <v>35321</v>
      </c>
      <c r="E76" s="20"/>
      <c r="F76" s="72" t="s">
        <v>60</v>
      </c>
      <c r="G76" s="61">
        <v>47320</v>
      </c>
      <c r="H76" s="61">
        <v>53402533.501654372</v>
      </c>
      <c r="I76" s="62">
        <v>32494</v>
      </c>
      <c r="K76" s="14" t="s">
        <v>60</v>
      </c>
      <c r="L76" s="104">
        <v>9.4336432797971215E-2</v>
      </c>
      <c r="M76" s="104">
        <v>3.8498163053931833E-2</v>
      </c>
      <c r="N76" s="105">
        <v>8.7000677048070463E-2</v>
      </c>
    </row>
    <row r="77" spans="1:18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" thickBot="1" x14ac:dyDescent="0.3">
      <c r="A78" s="84" t="s">
        <v>61</v>
      </c>
      <c r="B78" s="85">
        <v>21827</v>
      </c>
      <c r="C78" s="85">
        <v>17120711.810274538</v>
      </c>
      <c r="D78" s="85">
        <v>12649</v>
      </c>
      <c r="E78" s="20"/>
      <c r="F78" s="50" t="s">
        <v>61</v>
      </c>
      <c r="G78" s="51">
        <v>20769</v>
      </c>
      <c r="H78" s="51">
        <v>16441012.199882789</v>
      </c>
      <c r="I78" s="55">
        <v>12656</v>
      </c>
      <c r="K78" s="98" t="s">
        <v>61</v>
      </c>
      <c r="L78" s="99">
        <v>5.0941306755260207E-2</v>
      </c>
      <c r="M78" s="99">
        <v>4.1341713157818427E-2</v>
      </c>
      <c r="N78" s="99">
        <v>-5.530973451327581E-4</v>
      </c>
      <c r="O78" s="6"/>
      <c r="P78" s="6"/>
      <c r="Q78" s="6"/>
      <c r="R78" s="6"/>
    </row>
    <row r="79" spans="1:18" ht="13" thickBot="1" x14ac:dyDescent="0.3">
      <c r="A79" s="92" t="s">
        <v>62</v>
      </c>
      <c r="B79" s="34">
        <v>21827</v>
      </c>
      <c r="C79" s="34">
        <v>17120711.810274538</v>
      </c>
      <c r="D79" s="35">
        <v>12649</v>
      </c>
      <c r="E79" s="20"/>
      <c r="F79" s="72" t="s">
        <v>62</v>
      </c>
      <c r="G79" s="61">
        <v>20769</v>
      </c>
      <c r="H79" s="61">
        <v>16441012.199882789</v>
      </c>
      <c r="I79" s="62">
        <v>12656</v>
      </c>
      <c r="K79" s="14" t="s">
        <v>62</v>
      </c>
      <c r="L79" s="104">
        <v>5.0941306755260207E-2</v>
      </c>
      <c r="M79" s="104">
        <v>4.1341713157818427E-2</v>
      </c>
      <c r="N79" s="105">
        <v>-5.530973451327581E-4</v>
      </c>
    </row>
    <row r="80" spans="1:18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" thickBot="1" x14ac:dyDescent="0.3">
      <c r="A81" s="84" t="s">
        <v>63</v>
      </c>
      <c r="B81" s="85">
        <v>9825</v>
      </c>
      <c r="C81" s="85">
        <v>12114331.659365771</v>
      </c>
      <c r="D81" s="85">
        <v>7931</v>
      </c>
      <c r="E81" s="20"/>
      <c r="F81" s="50" t="s">
        <v>63</v>
      </c>
      <c r="G81" s="51">
        <v>9246</v>
      </c>
      <c r="H81" s="51">
        <v>11876663.741250668</v>
      </c>
      <c r="I81" s="55">
        <v>7432</v>
      </c>
      <c r="K81" s="98" t="s">
        <v>63</v>
      </c>
      <c r="L81" s="99">
        <v>6.2621674237508085E-2</v>
      </c>
      <c r="M81" s="99">
        <v>2.0011336793987144E-2</v>
      </c>
      <c r="N81" s="99">
        <v>6.7142088266953781E-2</v>
      </c>
      <c r="O81" s="6"/>
      <c r="P81" s="6"/>
      <c r="Q81" s="6"/>
      <c r="R81" s="6"/>
    </row>
    <row r="82" spans="1:18" ht="13" thickBot="1" x14ac:dyDescent="0.3">
      <c r="A82" s="92" t="s">
        <v>64</v>
      </c>
      <c r="B82" s="34">
        <v>9825</v>
      </c>
      <c r="C82" s="34">
        <v>12114331.659365771</v>
      </c>
      <c r="D82" s="35">
        <v>7931</v>
      </c>
      <c r="E82" s="20"/>
      <c r="F82" s="72" t="s">
        <v>64</v>
      </c>
      <c r="G82" s="61">
        <v>9246</v>
      </c>
      <c r="H82" s="61">
        <v>11876663.741250668</v>
      </c>
      <c r="I82" s="62">
        <v>7432</v>
      </c>
      <c r="K82" s="14" t="s">
        <v>64</v>
      </c>
      <c r="L82" s="104">
        <v>6.2621674237508085E-2</v>
      </c>
      <c r="M82" s="104">
        <v>2.0011336793987144E-2</v>
      </c>
      <c r="N82" s="105">
        <v>6.7142088266953781E-2</v>
      </c>
    </row>
    <row r="83" spans="1:18" ht="13" thickBot="1" x14ac:dyDescent="0.3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" thickBot="1" x14ac:dyDescent="0.3">
      <c r="A84" s="84" t="s">
        <v>65</v>
      </c>
      <c r="B84" s="85">
        <v>14540</v>
      </c>
      <c r="C84" s="85">
        <v>13934949.187990248</v>
      </c>
      <c r="D84" s="85">
        <v>11921</v>
      </c>
      <c r="E84" s="20"/>
      <c r="F84" s="50" t="s">
        <v>65</v>
      </c>
      <c r="G84" s="51">
        <v>15584</v>
      </c>
      <c r="H84" s="51">
        <v>16195411.306408696</v>
      </c>
      <c r="I84" s="55">
        <v>12828</v>
      </c>
      <c r="K84" s="98" t="s">
        <v>65</v>
      </c>
      <c r="L84" s="99">
        <v>-6.699178644763859E-2</v>
      </c>
      <c r="M84" s="99">
        <v>-0.13957423344499797</v>
      </c>
      <c r="N84" s="99">
        <v>-7.0704708450264997E-2</v>
      </c>
      <c r="O84" s="6"/>
      <c r="P84" s="6"/>
      <c r="Q84" s="6"/>
      <c r="R84" s="6"/>
    </row>
    <row r="85" spans="1:18" ht="13" thickBot="1" x14ac:dyDescent="0.3">
      <c r="A85" s="38" t="s">
        <v>66</v>
      </c>
      <c r="B85" s="30">
        <v>3356</v>
      </c>
      <c r="C85" s="30">
        <v>3900810.2275799341</v>
      </c>
      <c r="D85" s="31">
        <v>2692</v>
      </c>
      <c r="E85" s="20"/>
      <c r="F85" s="73" t="s">
        <v>66</v>
      </c>
      <c r="G85" s="57">
        <v>3673</v>
      </c>
      <c r="H85" s="57">
        <v>4182189.9376595593</v>
      </c>
      <c r="I85" s="58">
        <v>3044</v>
      </c>
      <c r="K85" s="10" t="s">
        <v>66</v>
      </c>
      <c r="L85" s="102">
        <v>-8.630547236591346E-2</v>
      </c>
      <c r="M85" s="102">
        <v>-6.7280471301858435E-2</v>
      </c>
      <c r="N85" s="103">
        <v>-0.11563731931668852</v>
      </c>
    </row>
    <row r="86" spans="1:18" ht="13" thickBot="1" x14ac:dyDescent="0.3">
      <c r="A86" s="39" t="s">
        <v>67</v>
      </c>
      <c r="B86" s="30">
        <v>2515</v>
      </c>
      <c r="C86" s="30">
        <v>2267346.5811546943</v>
      </c>
      <c r="D86" s="31">
        <v>2100</v>
      </c>
      <c r="E86" s="20"/>
      <c r="F86" s="68" t="s">
        <v>67</v>
      </c>
      <c r="G86" s="79">
        <v>2421</v>
      </c>
      <c r="H86" s="79">
        <v>2944189.4402328348</v>
      </c>
      <c r="I86" s="80">
        <v>1941</v>
      </c>
      <c r="K86" s="11" t="s">
        <v>67</v>
      </c>
      <c r="L86" s="102">
        <v>3.8826931020239597E-2</v>
      </c>
      <c r="M86" s="102">
        <v>-0.22989106944987003</v>
      </c>
      <c r="N86" s="103">
        <v>8.1916537867078754E-2</v>
      </c>
    </row>
    <row r="87" spans="1:18" ht="13" thickBot="1" x14ac:dyDescent="0.3">
      <c r="A87" s="40" t="s">
        <v>68</v>
      </c>
      <c r="B87" s="34">
        <v>8669</v>
      </c>
      <c r="C87" s="34">
        <v>7766792.3792556208</v>
      </c>
      <c r="D87" s="35">
        <v>7129</v>
      </c>
      <c r="E87" s="20"/>
      <c r="F87" s="69" t="s">
        <v>68</v>
      </c>
      <c r="G87" s="74">
        <v>9490</v>
      </c>
      <c r="H87" s="74">
        <v>9069031.9285163023</v>
      </c>
      <c r="I87" s="75">
        <v>7843</v>
      </c>
      <c r="K87" s="12" t="s">
        <v>68</v>
      </c>
      <c r="L87" s="104">
        <v>-8.6512118018967299E-2</v>
      </c>
      <c r="M87" s="104">
        <v>-0.14359190258951138</v>
      </c>
      <c r="N87" s="105">
        <v>-9.1036593140379929E-2</v>
      </c>
    </row>
    <row r="88" spans="1:18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" thickBot="1" x14ac:dyDescent="0.3">
      <c r="A89" s="90" t="s">
        <v>69</v>
      </c>
      <c r="B89" s="85">
        <v>2612</v>
      </c>
      <c r="C89" s="85">
        <v>2910380.1499497714</v>
      </c>
      <c r="D89" s="85">
        <v>2137</v>
      </c>
      <c r="E89" s="20"/>
      <c r="F89" s="54" t="s">
        <v>69</v>
      </c>
      <c r="G89" s="51">
        <v>2450</v>
      </c>
      <c r="H89" s="51">
        <v>2826087.2091976302</v>
      </c>
      <c r="I89" s="55">
        <v>1984</v>
      </c>
      <c r="K89" s="101" t="s">
        <v>69</v>
      </c>
      <c r="L89" s="99">
        <v>6.6122448979591741E-2</v>
      </c>
      <c r="M89" s="99">
        <v>2.9826730214766783E-2</v>
      </c>
      <c r="N89" s="99">
        <v>7.7116935483870996E-2</v>
      </c>
      <c r="O89" s="6"/>
      <c r="P89" s="6"/>
      <c r="Q89" s="6"/>
      <c r="R89" s="6"/>
    </row>
    <row r="90" spans="1:18" ht="13" thickBot="1" x14ac:dyDescent="0.3">
      <c r="A90" s="91" t="s">
        <v>70</v>
      </c>
      <c r="B90" s="34">
        <v>2612</v>
      </c>
      <c r="C90" s="34">
        <v>2910380.1499497714</v>
      </c>
      <c r="D90" s="35">
        <v>2137</v>
      </c>
      <c r="E90" s="20"/>
      <c r="F90" s="71" t="s">
        <v>70</v>
      </c>
      <c r="G90" s="61">
        <v>2450</v>
      </c>
      <c r="H90" s="61">
        <v>2826087.2091976302</v>
      </c>
      <c r="I90" s="62">
        <v>1984</v>
      </c>
      <c r="K90" s="13" t="s">
        <v>70</v>
      </c>
      <c r="L90" s="104">
        <v>6.6122448979591741E-2</v>
      </c>
      <c r="M90" s="104">
        <v>2.9826730214766783E-2</v>
      </c>
      <c r="N90" s="105">
        <v>7.7116935483870996E-2</v>
      </c>
    </row>
    <row r="91" spans="1:18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zoomScale="55" zoomScaleNormal="55" workbookViewId="0">
      <selection activeCell="H31" sqref="H31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85</v>
      </c>
      <c r="B2" s="26">
        <v>2020</v>
      </c>
      <c r="C2" s="25"/>
      <c r="D2" s="25"/>
      <c r="F2" s="44" t="str">
        <f>A2</f>
        <v>MES: AGOSTO</v>
      </c>
      <c r="G2" s="45">
        <v>2019</v>
      </c>
      <c r="K2" s="1" t="str">
        <f>A2</f>
        <v>MES: AGOSTO</v>
      </c>
      <c r="L2" s="3"/>
      <c r="M2" s="1" t="s">
        <v>98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" thickBot="1" x14ac:dyDescent="0.3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" thickBot="1" x14ac:dyDescent="0.3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" thickBot="1" x14ac:dyDescent="0.3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" thickBot="1" x14ac:dyDescent="0.3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" thickBot="1" x14ac:dyDescent="0.3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" thickBot="1" x14ac:dyDescent="0.3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" thickBot="1" x14ac:dyDescent="0.3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" thickBot="1" x14ac:dyDescent="0.3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" thickBot="1" x14ac:dyDescent="0.3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" thickBot="1" x14ac:dyDescent="0.3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" thickBot="1" x14ac:dyDescent="0.3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" thickBot="1" x14ac:dyDescent="0.3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" thickBot="1" x14ac:dyDescent="0.3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" thickBot="1" x14ac:dyDescent="0.3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" thickBot="1" x14ac:dyDescent="0.3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" thickBot="1" x14ac:dyDescent="0.3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" thickBot="1" x14ac:dyDescent="0.3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" thickBot="1" x14ac:dyDescent="0.3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" thickBot="1" x14ac:dyDescent="0.3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" thickBot="1" x14ac:dyDescent="0.3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" thickBot="1" x14ac:dyDescent="0.3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" thickBot="1" x14ac:dyDescent="0.3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" thickBot="1" x14ac:dyDescent="0.3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" thickBot="1" x14ac:dyDescent="0.3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" thickBot="1" x14ac:dyDescent="0.3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" thickBot="1" x14ac:dyDescent="0.3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" thickBot="1" x14ac:dyDescent="0.3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" thickBot="1" x14ac:dyDescent="0.3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" thickBot="1" x14ac:dyDescent="0.3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" thickBot="1" x14ac:dyDescent="0.3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" thickBot="1" x14ac:dyDescent="0.3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" thickBot="1" x14ac:dyDescent="0.3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" thickBot="1" x14ac:dyDescent="0.3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" thickBot="1" x14ac:dyDescent="0.3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" thickBot="1" x14ac:dyDescent="0.3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" thickBot="1" x14ac:dyDescent="0.3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" thickBot="1" x14ac:dyDescent="0.3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" thickBot="1" x14ac:dyDescent="0.3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" thickBot="1" x14ac:dyDescent="0.3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" thickBot="1" x14ac:dyDescent="0.3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" thickBot="1" x14ac:dyDescent="0.3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" thickBot="1" x14ac:dyDescent="0.3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" thickBot="1" x14ac:dyDescent="0.3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" thickBot="1" x14ac:dyDescent="0.3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" thickBot="1" x14ac:dyDescent="0.3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" thickBot="1" x14ac:dyDescent="0.3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" thickBot="1" x14ac:dyDescent="0.3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" thickBot="1" x14ac:dyDescent="0.3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" thickBot="1" x14ac:dyDescent="0.3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" thickBot="1" x14ac:dyDescent="0.3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" thickBot="1" x14ac:dyDescent="0.3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" thickBot="1" x14ac:dyDescent="0.3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" thickBot="1" x14ac:dyDescent="0.3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" thickBot="1" x14ac:dyDescent="0.3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" thickBot="1" x14ac:dyDescent="0.3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" thickBot="1" x14ac:dyDescent="0.3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" thickBot="1" x14ac:dyDescent="0.3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" thickBot="1" x14ac:dyDescent="0.3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55" zoomScaleNormal="55" workbookViewId="0">
      <selection activeCell="F17" sqref="F17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86</v>
      </c>
      <c r="B2" s="26">
        <v>2020</v>
      </c>
      <c r="C2" s="25"/>
      <c r="D2" s="25"/>
      <c r="F2" s="44" t="str">
        <f>A2</f>
        <v>MES: SEPTIEMBRE</v>
      </c>
      <c r="G2" s="45">
        <v>2019</v>
      </c>
      <c r="K2" s="1" t="str">
        <f>A2</f>
        <v>MES: SEPTIEMBRE</v>
      </c>
      <c r="L2" s="3"/>
      <c r="M2" s="1" t="s">
        <v>98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" thickBot="1" x14ac:dyDescent="0.3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" thickBot="1" x14ac:dyDescent="0.3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" thickBot="1" x14ac:dyDescent="0.3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" thickBot="1" x14ac:dyDescent="0.3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" thickBot="1" x14ac:dyDescent="0.3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" thickBot="1" x14ac:dyDescent="0.3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" thickBot="1" x14ac:dyDescent="0.3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" thickBot="1" x14ac:dyDescent="0.3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" thickBot="1" x14ac:dyDescent="0.3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" thickBot="1" x14ac:dyDescent="0.3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" thickBot="1" x14ac:dyDescent="0.3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" thickBot="1" x14ac:dyDescent="0.3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" thickBot="1" x14ac:dyDescent="0.3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" thickBot="1" x14ac:dyDescent="0.3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" thickBot="1" x14ac:dyDescent="0.3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" thickBot="1" x14ac:dyDescent="0.3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" thickBot="1" x14ac:dyDescent="0.3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" thickBot="1" x14ac:dyDescent="0.3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" thickBot="1" x14ac:dyDescent="0.3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" thickBot="1" x14ac:dyDescent="0.3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" thickBot="1" x14ac:dyDescent="0.3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" thickBot="1" x14ac:dyDescent="0.3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" thickBot="1" x14ac:dyDescent="0.3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" thickBot="1" x14ac:dyDescent="0.3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" thickBot="1" x14ac:dyDescent="0.3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" thickBot="1" x14ac:dyDescent="0.3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" thickBot="1" x14ac:dyDescent="0.3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" thickBot="1" x14ac:dyDescent="0.3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" thickBot="1" x14ac:dyDescent="0.3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" thickBot="1" x14ac:dyDescent="0.3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" thickBot="1" x14ac:dyDescent="0.3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" thickBot="1" x14ac:dyDescent="0.3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" thickBot="1" x14ac:dyDescent="0.3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" thickBot="1" x14ac:dyDescent="0.3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" thickBot="1" x14ac:dyDescent="0.3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" thickBot="1" x14ac:dyDescent="0.3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" thickBot="1" x14ac:dyDescent="0.3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" thickBot="1" x14ac:dyDescent="0.3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" thickBot="1" x14ac:dyDescent="0.3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" thickBot="1" x14ac:dyDescent="0.3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" thickBot="1" x14ac:dyDescent="0.3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" thickBot="1" x14ac:dyDescent="0.3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" thickBot="1" x14ac:dyDescent="0.3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" thickBot="1" x14ac:dyDescent="0.3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" thickBot="1" x14ac:dyDescent="0.3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" thickBot="1" x14ac:dyDescent="0.3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" thickBot="1" x14ac:dyDescent="0.3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" thickBot="1" x14ac:dyDescent="0.3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" thickBot="1" x14ac:dyDescent="0.3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" thickBot="1" x14ac:dyDescent="0.3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" thickBot="1" x14ac:dyDescent="0.3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" thickBot="1" x14ac:dyDescent="0.3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" thickBot="1" x14ac:dyDescent="0.3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" thickBot="1" x14ac:dyDescent="0.3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" thickBot="1" x14ac:dyDescent="0.3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" thickBot="1" x14ac:dyDescent="0.3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" thickBot="1" x14ac:dyDescent="0.3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" thickBot="1" x14ac:dyDescent="0.3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55" zoomScaleNormal="55" workbookViewId="0">
      <selection activeCell="G18" sqref="G18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93</v>
      </c>
      <c r="K2" s="1" t="str">
        <f>F2</f>
        <v xml:space="preserve"> TRIMESTRAL</v>
      </c>
      <c r="L2" s="3"/>
      <c r="M2" s="1" t="s">
        <v>103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3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" thickBot="1" x14ac:dyDescent="0.3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" thickBot="1" x14ac:dyDescent="0.3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" thickBot="1" x14ac:dyDescent="0.3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" thickBot="1" x14ac:dyDescent="0.3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" thickBot="1" x14ac:dyDescent="0.3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" thickBot="1" x14ac:dyDescent="0.3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" thickBot="1" x14ac:dyDescent="0.3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" thickBot="1" x14ac:dyDescent="0.3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" thickBot="1" x14ac:dyDescent="0.3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" thickBot="1" x14ac:dyDescent="0.3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" thickBot="1" x14ac:dyDescent="0.3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" thickBot="1" x14ac:dyDescent="0.3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" thickBot="1" x14ac:dyDescent="0.3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" thickBot="1" x14ac:dyDescent="0.3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" thickBot="1" x14ac:dyDescent="0.3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" thickBot="1" x14ac:dyDescent="0.3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" thickBot="1" x14ac:dyDescent="0.3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" thickBot="1" x14ac:dyDescent="0.3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" thickBot="1" x14ac:dyDescent="0.3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" thickBot="1" x14ac:dyDescent="0.3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" thickBot="1" x14ac:dyDescent="0.3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" thickBot="1" x14ac:dyDescent="0.3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" thickBot="1" x14ac:dyDescent="0.3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" thickBot="1" x14ac:dyDescent="0.3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" thickBot="1" x14ac:dyDescent="0.3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" thickBot="1" x14ac:dyDescent="0.3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" thickBot="1" x14ac:dyDescent="0.3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2"/>
      <c r="M44" s="152"/>
      <c r="N44" s="153"/>
    </row>
    <row r="45" spans="1:19" ht="13" thickBot="1" x14ac:dyDescent="0.3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4"/>
      <c r="M45" s="154"/>
      <c r="N45" s="155"/>
    </row>
    <row r="46" spans="1:19" ht="13" thickBot="1" x14ac:dyDescent="0.3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4"/>
      <c r="M46" s="154"/>
      <c r="N46" s="155"/>
    </row>
    <row r="47" spans="1:19" ht="13" thickBot="1" x14ac:dyDescent="0.3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4"/>
      <c r="M47" s="154"/>
      <c r="N47" s="155"/>
    </row>
    <row r="48" spans="1:19" ht="13" thickBot="1" x14ac:dyDescent="0.3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4"/>
      <c r="M48" s="154"/>
      <c r="N48" s="155"/>
    </row>
    <row r="49" spans="1:19" ht="13" thickBot="1" x14ac:dyDescent="0.3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4"/>
      <c r="M49" s="154"/>
      <c r="N49" s="155"/>
    </row>
    <row r="50" spans="1:19" ht="13" thickBot="1" x14ac:dyDescent="0.3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4"/>
      <c r="M50" s="154"/>
      <c r="N50" s="155"/>
    </row>
    <row r="51" spans="1:19" ht="13" thickBot="1" x14ac:dyDescent="0.3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4"/>
      <c r="M51" s="154"/>
      <c r="N51" s="155"/>
    </row>
    <row r="52" spans="1:19" ht="13" thickBot="1" x14ac:dyDescent="0.3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6"/>
      <c r="M52" s="156"/>
      <c r="N52" s="157"/>
    </row>
    <row r="53" spans="1:19" ht="13" thickBot="1" x14ac:dyDescent="0.3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" thickBot="1" x14ac:dyDescent="0.3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" thickBot="1" x14ac:dyDescent="0.3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" thickBot="1" x14ac:dyDescent="0.3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" thickBot="1" x14ac:dyDescent="0.3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" thickBot="1" x14ac:dyDescent="0.3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" thickBot="1" x14ac:dyDescent="0.3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" thickBot="1" x14ac:dyDescent="0.3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" thickBot="1" x14ac:dyDescent="0.3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" thickBot="1" x14ac:dyDescent="0.3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" thickBot="1" x14ac:dyDescent="0.3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" thickBot="1" x14ac:dyDescent="0.3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" thickBot="1" x14ac:dyDescent="0.3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" thickBot="1" x14ac:dyDescent="0.3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" thickBot="1" x14ac:dyDescent="0.3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" thickBot="1" x14ac:dyDescent="0.3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" thickBot="1" x14ac:dyDescent="0.3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" thickBot="1" x14ac:dyDescent="0.3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" thickBot="1" x14ac:dyDescent="0.3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" thickBot="1" x14ac:dyDescent="0.3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" thickBot="1" x14ac:dyDescent="0.3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" thickBot="1" x14ac:dyDescent="0.3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" thickBot="1" x14ac:dyDescent="0.3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" thickBot="1" x14ac:dyDescent="0.3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" thickBot="1" x14ac:dyDescent="0.3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" thickBot="1" x14ac:dyDescent="0.3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" thickBot="1" x14ac:dyDescent="0.3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" thickBot="1" x14ac:dyDescent="0.3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" thickBot="1" x14ac:dyDescent="0.3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" thickBot="1" x14ac:dyDescent="0.3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="55" zoomScaleNormal="55" workbookViewId="0"/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87</v>
      </c>
      <c r="B2" s="26">
        <v>2020</v>
      </c>
      <c r="C2" s="25"/>
      <c r="D2" s="25"/>
      <c r="F2" s="44" t="str">
        <f>A2</f>
        <v>MES: OCTUBRE</v>
      </c>
      <c r="G2" s="45">
        <v>2019</v>
      </c>
      <c r="K2" s="1" t="str">
        <f>A2</f>
        <v>MES: OCTUBRE</v>
      </c>
      <c r="L2" s="3"/>
      <c r="M2" s="1" t="s">
        <v>98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" thickBot="1" x14ac:dyDescent="0.3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" thickBot="1" x14ac:dyDescent="0.3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" thickBot="1" x14ac:dyDescent="0.3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" thickBot="1" x14ac:dyDescent="0.3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" thickBot="1" x14ac:dyDescent="0.3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" thickBot="1" x14ac:dyDescent="0.3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" thickBot="1" x14ac:dyDescent="0.3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" thickBot="1" x14ac:dyDescent="0.3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" thickBot="1" x14ac:dyDescent="0.3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" thickBot="1" x14ac:dyDescent="0.3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" thickBot="1" x14ac:dyDescent="0.3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" thickBot="1" x14ac:dyDescent="0.3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" thickBot="1" x14ac:dyDescent="0.3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" thickBot="1" x14ac:dyDescent="0.3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" thickBot="1" x14ac:dyDescent="0.3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" thickBot="1" x14ac:dyDescent="0.3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" thickBot="1" x14ac:dyDescent="0.3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" thickBot="1" x14ac:dyDescent="0.3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" thickBot="1" x14ac:dyDescent="0.3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" thickBot="1" x14ac:dyDescent="0.3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" thickBot="1" x14ac:dyDescent="0.3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" thickBot="1" x14ac:dyDescent="0.3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" thickBot="1" x14ac:dyDescent="0.3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" thickBot="1" x14ac:dyDescent="0.3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" thickBot="1" x14ac:dyDescent="0.3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" thickBot="1" x14ac:dyDescent="0.3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" thickBot="1" x14ac:dyDescent="0.3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" thickBot="1" x14ac:dyDescent="0.3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" thickBot="1" x14ac:dyDescent="0.3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" thickBot="1" x14ac:dyDescent="0.3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" thickBot="1" x14ac:dyDescent="0.3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" thickBot="1" x14ac:dyDescent="0.3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" thickBot="1" x14ac:dyDescent="0.3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" thickBot="1" x14ac:dyDescent="0.3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" thickBot="1" x14ac:dyDescent="0.3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" thickBot="1" x14ac:dyDescent="0.3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" thickBot="1" x14ac:dyDescent="0.3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" thickBot="1" x14ac:dyDescent="0.3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" thickBot="1" x14ac:dyDescent="0.3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" thickBot="1" x14ac:dyDescent="0.3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" thickBot="1" x14ac:dyDescent="0.3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" thickBot="1" x14ac:dyDescent="0.3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" thickBot="1" x14ac:dyDescent="0.3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" thickBot="1" x14ac:dyDescent="0.3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" thickBot="1" x14ac:dyDescent="0.3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" thickBot="1" x14ac:dyDescent="0.3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" thickBot="1" x14ac:dyDescent="0.3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" thickBot="1" x14ac:dyDescent="0.3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" thickBot="1" x14ac:dyDescent="0.3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" thickBot="1" x14ac:dyDescent="0.3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" thickBot="1" x14ac:dyDescent="0.3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" thickBot="1" x14ac:dyDescent="0.3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" thickBot="1" x14ac:dyDescent="0.3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" thickBot="1" x14ac:dyDescent="0.3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" thickBot="1" x14ac:dyDescent="0.3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" thickBot="1" x14ac:dyDescent="0.3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" thickBot="1" x14ac:dyDescent="0.3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" thickBot="1" x14ac:dyDescent="0.3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55" zoomScaleNormal="55" workbookViewId="0">
      <selection activeCell="J4" sqref="J4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20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20" ht="13" x14ac:dyDescent="0.3">
      <c r="A2" s="25" t="s">
        <v>88</v>
      </c>
      <c r="B2" s="26">
        <v>2020</v>
      </c>
      <c r="C2" s="25"/>
      <c r="D2" s="25"/>
      <c r="F2" s="44" t="str">
        <f>A2</f>
        <v>MES: NOVIEMBRE</v>
      </c>
      <c r="G2" s="45">
        <v>2019</v>
      </c>
      <c r="K2" s="1" t="str">
        <f>A2</f>
        <v>MES: NOVIEMBRE</v>
      </c>
      <c r="L2" s="3"/>
      <c r="M2" s="1" t="s">
        <v>98</v>
      </c>
      <c r="N2" s="1"/>
    </row>
    <row r="3" spans="1:20" ht="14.5" thickBot="1" x14ac:dyDescent="0.4">
      <c r="A3" s="81"/>
      <c r="K3" s="17"/>
    </row>
    <row r="4" spans="1:20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" thickBot="1" x14ac:dyDescent="0.3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64"/>
      <c r="P6" s="164"/>
      <c r="Q6" s="164"/>
      <c r="R6" s="164"/>
      <c r="S6" s="164"/>
      <c r="T6" s="164"/>
    </row>
    <row r="7" spans="1:20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64"/>
      <c r="P7" s="164"/>
      <c r="Q7" s="164"/>
    </row>
    <row r="8" spans="1:20" ht="13" thickBot="1" x14ac:dyDescent="0.3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64"/>
      <c r="P8" s="164"/>
      <c r="Q8" s="164"/>
      <c r="R8" s="164"/>
      <c r="S8" s="164"/>
      <c r="T8" s="164"/>
    </row>
    <row r="9" spans="1:20" ht="13" thickBot="1" x14ac:dyDescent="0.3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64"/>
      <c r="P9" s="164"/>
      <c r="Q9" s="164"/>
      <c r="R9" s="164"/>
      <c r="S9" s="164"/>
      <c r="T9" s="164"/>
    </row>
    <row r="10" spans="1:20" ht="13" thickBot="1" x14ac:dyDescent="0.3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64"/>
      <c r="P10" s="164"/>
      <c r="Q10" s="164"/>
      <c r="R10" s="164"/>
      <c r="S10" s="164"/>
      <c r="T10" s="164"/>
    </row>
    <row r="11" spans="1:20" ht="13" thickBot="1" x14ac:dyDescent="0.3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64"/>
      <c r="P11" s="164"/>
      <c r="Q11" s="164"/>
      <c r="R11" s="164"/>
      <c r="S11" s="164"/>
      <c r="T11" s="164"/>
    </row>
    <row r="12" spans="1:20" ht="13" thickBot="1" x14ac:dyDescent="0.3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64"/>
      <c r="P12" s="164"/>
      <c r="Q12" s="164"/>
      <c r="R12" s="164"/>
      <c r="S12" s="164"/>
      <c r="T12" s="164"/>
    </row>
    <row r="13" spans="1:20" ht="13" thickBot="1" x14ac:dyDescent="0.3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64"/>
      <c r="P13" s="164"/>
      <c r="Q13" s="164"/>
      <c r="R13" s="164"/>
      <c r="S13" s="164"/>
      <c r="T13" s="164"/>
    </row>
    <row r="14" spans="1:20" ht="13" thickBot="1" x14ac:dyDescent="0.3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64"/>
      <c r="P14" s="164"/>
      <c r="Q14" s="164"/>
      <c r="R14" s="164"/>
      <c r="S14" s="164"/>
      <c r="T14" s="164"/>
    </row>
    <row r="15" spans="1:20" ht="13" thickBot="1" x14ac:dyDescent="0.3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64"/>
      <c r="P15" s="164"/>
      <c r="Q15" s="164"/>
      <c r="R15" s="164"/>
      <c r="S15" s="164"/>
      <c r="T15" s="164"/>
    </row>
    <row r="16" spans="1:20" ht="13" thickBot="1" x14ac:dyDescent="0.3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64"/>
      <c r="P16" s="164"/>
      <c r="Q16" s="164"/>
      <c r="R16" s="164"/>
      <c r="S16" s="164"/>
      <c r="T16" s="164"/>
    </row>
    <row r="17" spans="1:20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64"/>
      <c r="P17" s="164"/>
      <c r="Q17" s="164"/>
    </row>
    <row r="18" spans="1:20" ht="13" thickBot="1" x14ac:dyDescent="0.3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64"/>
      <c r="P18" s="164"/>
      <c r="Q18" s="164"/>
      <c r="R18" s="164"/>
      <c r="S18" s="164"/>
      <c r="T18" s="164"/>
    </row>
    <row r="19" spans="1:20" ht="13" thickBot="1" x14ac:dyDescent="0.3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  <c r="O19" s="164"/>
      <c r="P19" s="164"/>
      <c r="Q19" s="164"/>
      <c r="R19" s="164"/>
      <c r="S19" s="164"/>
      <c r="T19" s="164"/>
    </row>
    <row r="20" spans="1:20" ht="13" thickBot="1" x14ac:dyDescent="0.3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  <c r="O20" s="164"/>
      <c r="P20" s="164"/>
      <c r="Q20" s="164"/>
      <c r="R20" s="164"/>
      <c r="S20" s="164"/>
      <c r="T20" s="164"/>
    </row>
    <row r="21" spans="1:20" ht="13" thickBot="1" x14ac:dyDescent="0.3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  <c r="O21" s="164"/>
      <c r="P21" s="164"/>
      <c r="Q21" s="164"/>
      <c r="R21" s="164"/>
      <c r="S21" s="164"/>
      <c r="T21" s="164"/>
    </row>
    <row r="22" spans="1:20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64"/>
      <c r="P22" s="164"/>
      <c r="Q22" s="164"/>
    </row>
    <row r="23" spans="1:20" ht="13" thickBot="1" x14ac:dyDescent="0.3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64"/>
      <c r="P23" s="164"/>
      <c r="Q23" s="164"/>
      <c r="R23" s="164"/>
      <c r="S23" s="164"/>
      <c r="T23" s="164"/>
    </row>
    <row r="24" spans="1:20" ht="13" thickBot="1" x14ac:dyDescent="0.3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64"/>
      <c r="P24" s="164"/>
      <c r="Q24" s="164"/>
      <c r="R24" s="164"/>
      <c r="S24" s="164"/>
      <c r="T24" s="164"/>
    </row>
    <row r="25" spans="1:20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64"/>
      <c r="P25" s="164"/>
      <c r="Q25" s="164"/>
    </row>
    <row r="26" spans="1:20" ht="13" thickBot="1" x14ac:dyDescent="0.3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64"/>
      <c r="P26" s="164"/>
      <c r="Q26" s="164"/>
      <c r="R26" s="164"/>
      <c r="S26" s="164"/>
      <c r="T26" s="164"/>
    </row>
    <row r="27" spans="1:20" ht="13" thickBot="1" x14ac:dyDescent="0.3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64"/>
      <c r="P27" s="164"/>
      <c r="Q27" s="164"/>
      <c r="R27" s="164"/>
      <c r="S27" s="164"/>
      <c r="T27" s="164"/>
    </row>
    <row r="28" spans="1:20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64"/>
      <c r="P28" s="164"/>
      <c r="Q28" s="164"/>
    </row>
    <row r="29" spans="1:20" ht="13" thickBot="1" x14ac:dyDescent="0.3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64"/>
      <c r="P29" s="164"/>
      <c r="Q29" s="164"/>
      <c r="R29" s="164"/>
      <c r="S29" s="164"/>
      <c r="T29" s="164"/>
    </row>
    <row r="30" spans="1:20" ht="13" thickBot="1" x14ac:dyDescent="0.3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64"/>
      <c r="P30" s="164"/>
      <c r="Q30" s="164"/>
      <c r="R30" s="164"/>
      <c r="S30" s="164"/>
      <c r="T30" s="164"/>
    </row>
    <row r="31" spans="1:20" ht="13" thickBot="1" x14ac:dyDescent="0.3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64"/>
      <c r="P31" s="164"/>
      <c r="Q31" s="164"/>
      <c r="R31" s="164"/>
      <c r="S31" s="164"/>
      <c r="T31" s="164"/>
    </row>
    <row r="32" spans="1:20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64"/>
      <c r="P32" s="164"/>
      <c r="Q32" s="164"/>
    </row>
    <row r="33" spans="1:20" ht="13" thickBot="1" x14ac:dyDescent="0.3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64"/>
      <c r="P33" s="164"/>
      <c r="Q33" s="164"/>
      <c r="R33" s="164"/>
      <c r="S33" s="164"/>
      <c r="T33" s="164"/>
    </row>
    <row r="34" spans="1:20" ht="13" thickBot="1" x14ac:dyDescent="0.3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64"/>
      <c r="P34" s="164"/>
      <c r="Q34" s="164"/>
      <c r="R34" s="164"/>
      <c r="S34" s="164"/>
      <c r="T34" s="164"/>
    </row>
    <row r="35" spans="1:20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64"/>
      <c r="P35" s="164"/>
      <c r="Q35" s="164"/>
    </row>
    <row r="36" spans="1:20" ht="13" thickBot="1" x14ac:dyDescent="0.3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64"/>
      <c r="P36" s="164"/>
      <c r="Q36" s="164"/>
      <c r="R36" s="164"/>
      <c r="S36" s="164"/>
      <c r="T36" s="164"/>
    </row>
    <row r="37" spans="1:20" ht="13" thickBot="1" x14ac:dyDescent="0.3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64"/>
      <c r="P37" s="164"/>
      <c r="Q37" s="164"/>
      <c r="R37" s="164"/>
      <c r="S37" s="164"/>
      <c r="T37" s="164"/>
    </row>
    <row r="38" spans="1:20" ht="13" thickBot="1" x14ac:dyDescent="0.3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64"/>
      <c r="P38" s="164"/>
      <c r="Q38" s="164"/>
      <c r="R38" s="164"/>
      <c r="S38" s="164"/>
      <c r="T38" s="164"/>
    </row>
    <row r="39" spans="1:20" ht="13" thickBot="1" x14ac:dyDescent="0.3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64"/>
      <c r="P39" s="164"/>
      <c r="Q39" s="164"/>
      <c r="R39" s="164"/>
      <c r="S39" s="164"/>
      <c r="T39" s="164"/>
    </row>
    <row r="40" spans="1:20" ht="13" thickBot="1" x14ac:dyDescent="0.3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64"/>
      <c r="P40" s="164"/>
      <c r="Q40" s="164"/>
      <c r="R40" s="164"/>
      <c r="S40" s="164"/>
      <c r="T40" s="164"/>
    </row>
    <row r="41" spans="1:20" ht="13" thickBot="1" x14ac:dyDescent="0.3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64"/>
      <c r="P41" s="164"/>
      <c r="Q41" s="164"/>
      <c r="R41" s="164"/>
      <c r="S41" s="164"/>
      <c r="T41" s="164"/>
    </row>
    <row r="42" spans="1:20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64"/>
      <c r="P42" s="164"/>
      <c r="Q42" s="164"/>
    </row>
    <row r="43" spans="1:20" ht="13" thickBot="1" x14ac:dyDescent="0.3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64"/>
      <c r="P43" s="164"/>
      <c r="Q43" s="164"/>
      <c r="R43" s="164"/>
      <c r="S43" s="164"/>
      <c r="T43" s="164"/>
    </row>
    <row r="44" spans="1:20" ht="13" thickBot="1" x14ac:dyDescent="0.3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  <c r="O44" s="164"/>
      <c r="P44" s="164"/>
      <c r="Q44" s="164"/>
      <c r="R44" s="164"/>
      <c r="S44" s="164"/>
      <c r="T44" s="164"/>
    </row>
    <row r="45" spans="1:20" ht="13" thickBot="1" x14ac:dyDescent="0.3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  <c r="O45" s="164"/>
      <c r="P45" s="164"/>
      <c r="Q45" s="164"/>
      <c r="R45" s="164"/>
      <c r="S45" s="164"/>
      <c r="T45" s="164"/>
    </row>
    <row r="46" spans="1:20" ht="13" thickBot="1" x14ac:dyDescent="0.3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  <c r="O46" s="164"/>
      <c r="P46" s="164"/>
      <c r="Q46" s="164"/>
      <c r="R46" s="164"/>
      <c r="S46" s="164"/>
      <c r="T46" s="164"/>
    </row>
    <row r="47" spans="1:20" ht="13" thickBot="1" x14ac:dyDescent="0.3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  <c r="O47" s="164"/>
      <c r="P47" s="164"/>
      <c r="Q47" s="164"/>
      <c r="R47" s="164"/>
      <c r="S47" s="164"/>
      <c r="T47" s="164"/>
    </row>
    <row r="48" spans="1:20" ht="13" thickBot="1" x14ac:dyDescent="0.3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  <c r="O48" s="164"/>
      <c r="P48" s="164"/>
      <c r="Q48" s="164"/>
      <c r="R48" s="164"/>
      <c r="S48" s="164"/>
      <c r="T48" s="164"/>
    </row>
    <row r="49" spans="1:20" ht="13" thickBot="1" x14ac:dyDescent="0.3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  <c r="O49" s="164"/>
      <c r="P49" s="164"/>
      <c r="Q49" s="164"/>
      <c r="R49" s="164"/>
      <c r="S49" s="164"/>
      <c r="T49" s="164"/>
    </row>
    <row r="50" spans="1:20" ht="13" thickBot="1" x14ac:dyDescent="0.3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  <c r="O50" s="164"/>
      <c r="P50" s="164"/>
      <c r="Q50" s="164"/>
      <c r="R50" s="164"/>
      <c r="S50" s="164"/>
      <c r="T50" s="164"/>
    </row>
    <row r="51" spans="1:20" ht="13" thickBot="1" x14ac:dyDescent="0.3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  <c r="O51" s="164"/>
      <c r="P51" s="164"/>
      <c r="Q51" s="164"/>
      <c r="R51" s="164"/>
      <c r="S51" s="164"/>
      <c r="T51" s="164"/>
    </row>
    <row r="52" spans="1:20" ht="13" thickBot="1" x14ac:dyDescent="0.3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  <c r="O52" s="164"/>
      <c r="P52" s="164"/>
      <c r="Q52" s="164"/>
      <c r="R52" s="164"/>
      <c r="S52" s="164"/>
      <c r="T52" s="164"/>
    </row>
    <row r="53" spans="1:20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64"/>
      <c r="P53" s="164"/>
      <c r="Q53" s="164"/>
    </row>
    <row r="54" spans="1:20" ht="13" thickBot="1" x14ac:dyDescent="0.3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64"/>
      <c r="P54" s="164"/>
      <c r="Q54" s="164"/>
      <c r="R54" s="164"/>
      <c r="S54" s="164"/>
      <c r="T54" s="164"/>
    </row>
    <row r="55" spans="1:20" ht="13" thickBot="1" x14ac:dyDescent="0.3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64"/>
      <c r="P55" s="164"/>
      <c r="Q55" s="164"/>
      <c r="R55" s="164"/>
      <c r="S55" s="164"/>
      <c r="T55" s="164"/>
    </row>
    <row r="56" spans="1:20" ht="13" thickBot="1" x14ac:dyDescent="0.3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64"/>
      <c r="P56" s="164"/>
      <c r="Q56" s="164"/>
      <c r="R56" s="164"/>
      <c r="S56" s="164"/>
      <c r="T56" s="164"/>
    </row>
    <row r="57" spans="1:20" ht="13" thickBot="1" x14ac:dyDescent="0.3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64"/>
      <c r="P57" s="164"/>
      <c r="Q57" s="164"/>
      <c r="R57" s="164"/>
      <c r="S57" s="164"/>
      <c r="T57" s="164"/>
    </row>
    <row r="58" spans="1:20" ht="13" thickBot="1" x14ac:dyDescent="0.3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64"/>
      <c r="P58" s="164"/>
      <c r="Q58" s="164"/>
      <c r="R58" s="164"/>
      <c r="S58" s="164"/>
      <c r="T58" s="164"/>
    </row>
    <row r="59" spans="1:20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64"/>
      <c r="P59" s="164"/>
      <c r="Q59" s="164"/>
    </row>
    <row r="60" spans="1:20" ht="13" thickBot="1" x14ac:dyDescent="0.3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64"/>
      <c r="P60" s="164"/>
      <c r="Q60" s="164"/>
      <c r="R60" s="164"/>
      <c r="S60" s="164"/>
      <c r="T60" s="164"/>
    </row>
    <row r="61" spans="1:20" ht="13" thickBot="1" x14ac:dyDescent="0.3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64"/>
      <c r="P61" s="164"/>
      <c r="Q61" s="164"/>
      <c r="R61" s="164"/>
      <c r="S61" s="164"/>
      <c r="T61" s="164"/>
    </row>
    <row r="62" spans="1:20" ht="13" thickBot="1" x14ac:dyDescent="0.3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64"/>
      <c r="P62" s="164"/>
      <c r="Q62" s="164"/>
      <c r="R62" s="164"/>
      <c r="S62" s="164"/>
      <c r="T62" s="164"/>
    </row>
    <row r="63" spans="1:20" ht="13" thickBot="1" x14ac:dyDescent="0.3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64"/>
      <c r="P63" s="164"/>
      <c r="Q63" s="164"/>
      <c r="R63" s="164"/>
      <c r="S63" s="164"/>
      <c r="T63" s="164"/>
    </row>
    <row r="64" spans="1:20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64"/>
      <c r="P64" s="164"/>
      <c r="Q64" s="164"/>
    </row>
    <row r="65" spans="1:20" ht="13" thickBot="1" x14ac:dyDescent="0.3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64"/>
      <c r="P65" s="164"/>
      <c r="Q65" s="164"/>
      <c r="R65" s="164"/>
      <c r="S65" s="164"/>
      <c r="T65" s="164"/>
    </row>
    <row r="66" spans="1:20" ht="13" thickBot="1" x14ac:dyDescent="0.3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64"/>
      <c r="P66" s="164"/>
      <c r="Q66" s="164"/>
      <c r="R66" s="164"/>
      <c r="S66" s="164"/>
      <c r="T66" s="164"/>
    </row>
    <row r="67" spans="1:20" ht="13" thickBot="1" x14ac:dyDescent="0.3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64"/>
      <c r="P67" s="164"/>
      <c r="Q67" s="164"/>
      <c r="R67" s="164"/>
      <c r="S67" s="164"/>
      <c r="T67" s="164"/>
    </row>
    <row r="68" spans="1:20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64"/>
      <c r="P68" s="164"/>
      <c r="Q68" s="164"/>
      <c r="R68" s="164"/>
      <c r="S68" s="164"/>
      <c r="T68" s="164"/>
    </row>
    <row r="69" spans="1:20" ht="13" thickBot="1" x14ac:dyDescent="0.3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64"/>
      <c r="P69" s="164"/>
      <c r="Q69" s="164"/>
      <c r="R69" s="6"/>
      <c r="S69" s="6"/>
    </row>
    <row r="70" spans="1:20" ht="13" thickBot="1" x14ac:dyDescent="0.3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64"/>
      <c r="P70" s="164"/>
      <c r="Q70" s="164"/>
    </row>
    <row r="71" spans="1:20" ht="13" thickBot="1" x14ac:dyDescent="0.3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64"/>
      <c r="P71" s="164"/>
      <c r="Q71" s="164"/>
    </row>
    <row r="72" spans="1:20" ht="13" thickBot="1" x14ac:dyDescent="0.3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64"/>
      <c r="P72" s="164"/>
      <c r="Q72" s="164"/>
    </row>
    <row r="73" spans="1:20" ht="13" thickBot="1" x14ac:dyDescent="0.3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64"/>
      <c r="P73" s="164"/>
      <c r="Q73" s="164"/>
    </row>
    <row r="74" spans="1:20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64"/>
      <c r="P74" s="164"/>
      <c r="Q74" s="164"/>
    </row>
    <row r="75" spans="1:20" ht="13" thickBot="1" x14ac:dyDescent="0.3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64"/>
      <c r="P75" s="164"/>
      <c r="Q75" s="164"/>
      <c r="R75" s="6"/>
      <c r="S75" s="6"/>
    </row>
    <row r="76" spans="1:20" ht="13" thickBot="1" x14ac:dyDescent="0.3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64"/>
      <c r="P76" s="164"/>
      <c r="Q76" s="164"/>
    </row>
    <row r="77" spans="1:20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64"/>
      <c r="P77" s="164"/>
      <c r="Q77" s="164"/>
    </row>
    <row r="78" spans="1:20" ht="13" thickBot="1" x14ac:dyDescent="0.3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64"/>
      <c r="P78" s="164"/>
      <c r="Q78" s="164"/>
      <c r="R78" s="6"/>
      <c r="S78" s="6"/>
    </row>
    <row r="79" spans="1:20" ht="13" thickBot="1" x14ac:dyDescent="0.3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64"/>
      <c r="P79" s="164"/>
      <c r="Q79" s="164"/>
    </row>
    <row r="80" spans="1:20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64"/>
      <c r="P80" s="164"/>
      <c r="Q80" s="164"/>
    </row>
    <row r="81" spans="1:19" ht="13" thickBot="1" x14ac:dyDescent="0.3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64"/>
      <c r="P81" s="164"/>
      <c r="Q81" s="164"/>
      <c r="R81" s="6"/>
      <c r="S81" s="6"/>
    </row>
    <row r="82" spans="1:19" ht="13" thickBot="1" x14ac:dyDescent="0.3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64"/>
      <c r="P82" s="164"/>
      <c r="Q82" s="164"/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64"/>
      <c r="P83" s="164"/>
      <c r="Q83" s="164"/>
    </row>
    <row r="84" spans="1:19" ht="13" thickBot="1" x14ac:dyDescent="0.3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64"/>
      <c r="P84" s="164"/>
      <c r="Q84" s="164"/>
      <c r="R84" s="6"/>
      <c r="S84" s="6"/>
    </row>
    <row r="85" spans="1:19" ht="13" thickBot="1" x14ac:dyDescent="0.3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64"/>
      <c r="P85" s="164"/>
      <c r="Q85" s="164"/>
    </row>
    <row r="86" spans="1:19" ht="13" thickBot="1" x14ac:dyDescent="0.3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64"/>
      <c r="P86" s="164"/>
      <c r="Q86" s="164"/>
    </row>
    <row r="87" spans="1:19" ht="13" thickBot="1" x14ac:dyDescent="0.3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64"/>
      <c r="P87" s="164"/>
      <c r="Q87" s="164"/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64"/>
      <c r="P88" s="164"/>
      <c r="Q88" s="164"/>
    </row>
    <row r="89" spans="1:19" ht="13" thickBot="1" x14ac:dyDescent="0.3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64"/>
      <c r="P89" s="164"/>
      <c r="Q89" s="164"/>
      <c r="R89" s="6"/>
      <c r="S89" s="6"/>
    </row>
    <row r="90" spans="1:19" ht="13" thickBot="1" x14ac:dyDescent="0.3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64"/>
      <c r="P90" s="164"/>
      <c r="Q90" s="164"/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55" zoomScaleNormal="55" workbookViewId="0">
      <selection activeCell="J4" sqref="J4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89</v>
      </c>
      <c r="B2" s="26">
        <v>2020</v>
      </c>
      <c r="C2" s="25"/>
      <c r="D2" s="25"/>
      <c r="F2" s="44" t="str">
        <f>A2</f>
        <v>MES: DICIEMBRE</v>
      </c>
      <c r="G2" s="45">
        <v>2019</v>
      </c>
      <c r="K2" s="1" t="str">
        <f>A2</f>
        <v>MES: DICIEMBRE</v>
      </c>
      <c r="L2" s="3"/>
      <c r="M2" s="1" t="s">
        <v>98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" thickBot="1" x14ac:dyDescent="0.3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" thickBot="1" x14ac:dyDescent="0.3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" thickBot="1" x14ac:dyDescent="0.3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" thickBot="1" x14ac:dyDescent="0.3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" thickBot="1" x14ac:dyDescent="0.3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" thickBot="1" x14ac:dyDescent="0.3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" thickBot="1" x14ac:dyDescent="0.3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" thickBot="1" x14ac:dyDescent="0.3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" thickBot="1" x14ac:dyDescent="0.3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" thickBot="1" x14ac:dyDescent="0.3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" thickBot="1" x14ac:dyDescent="0.3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" thickBot="1" x14ac:dyDescent="0.3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" thickBot="1" x14ac:dyDescent="0.3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" thickBot="1" x14ac:dyDescent="0.3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" thickBot="1" x14ac:dyDescent="0.3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" thickBot="1" x14ac:dyDescent="0.3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" thickBot="1" x14ac:dyDescent="0.3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" thickBot="1" x14ac:dyDescent="0.3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" thickBot="1" x14ac:dyDescent="0.3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" thickBot="1" x14ac:dyDescent="0.3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" thickBot="1" x14ac:dyDescent="0.3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" thickBot="1" x14ac:dyDescent="0.3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" thickBot="1" x14ac:dyDescent="0.3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" thickBot="1" x14ac:dyDescent="0.3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" thickBot="1" x14ac:dyDescent="0.3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" thickBot="1" x14ac:dyDescent="0.3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" thickBot="1" x14ac:dyDescent="0.3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" thickBot="1" x14ac:dyDescent="0.3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" thickBot="1" x14ac:dyDescent="0.3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" thickBot="1" x14ac:dyDescent="0.3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" thickBot="1" x14ac:dyDescent="0.3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" thickBot="1" x14ac:dyDescent="0.3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" thickBot="1" x14ac:dyDescent="0.3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" thickBot="1" x14ac:dyDescent="0.3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" thickBot="1" x14ac:dyDescent="0.3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" thickBot="1" x14ac:dyDescent="0.3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" thickBot="1" x14ac:dyDescent="0.3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" thickBot="1" x14ac:dyDescent="0.3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" thickBot="1" x14ac:dyDescent="0.3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" thickBot="1" x14ac:dyDescent="0.3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" thickBot="1" x14ac:dyDescent="0.3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" thickBot="1" x14ac:dyDescent="0.3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" thickBot="1" x14ac:dyDescent="0.3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" thickBot="1" x14ac:dyDescent="0.3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" thickBot="1" x14ac:dyDescent="0.3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" thickBot="1" x14ac:dyDescent="0.3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" thickBot="1" x14ac:dyDescent="0.3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" thickBot="1" x14ac:dyDescent="0.3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" thickBot="1" x14ac:dyDescent="0.3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" thickBot="1" x14ac:dyDescent="0.3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" thickBot="1" x14ac:dyDescent="0.3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" thickBot="1" x14ac:dyDescent="0.3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" thickBot="1" x14ac:dyDescent="0.3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" thickBot="1" x14ac:dyDescent="0.3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" thickBot="1" x14ac:dyDescent="0.3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" thickBot="1" x14ac:dyDescent="0.3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" thickBot="1" x14ac:dyDescent="0.3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" thickBot="1" x14ac:dyDescent="0.3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zoomScaleNormal="100" workbookViewId="0">
      <selection activeCell="L17" sqref="L17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94</v>
      </c>
      <c r="K2" s="1" t="str">
        <f>F2</f>
        <v xml:space="preserve"> TRIMESTRAL</v>
      </c>
      <c r="L2" s="3"/>
      <c r="M2" s="1" t="s">
        <v>101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3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" thickBot="1" x14ac:dyDescent="0.3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" thickBot="1" x14ac:dyDescent="0.3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" thickBot="1" x14ac:dyDescent="0.3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" thickBot="1" x14ac:dyDescent="0.3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" thickBot="1" x14ac:dyDescent="0.3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" thickBot="1" x14ac:dyDescent="0.3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" thickBot="1" x14ac:dyDescent="0.3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" thickBot="1" x14ac:dyDescent="0.3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" thickBot="1" x14ac:dyDescent="0.3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" thickBot="1" x14ac:dyDescent="0.3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" thickBot="1" x14ac:dyDescent="0.3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" thickBot="1" x14ac:dyDescent="0.3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" thickBot="1" x14ac:dyDescent="0.3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" thickBot="1" x14ac:dyDescent="0.3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" thickBot="1" x14ac:dyDescent="0.3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" thickBot="1" x14ac:dyDescent="0.3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" thickBot="1" x14ac:dyDescent="0.3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" thickBot="1" x14ac:dyDescent="0.3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" thickBot="1" x14ac:dyDescent="0.3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" thickBot="1" x14ac:dyDescent="0.3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" thickBot="1" x14ac:dyDescent="0.3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" thickBot="1" x14ac:dyDescent="0.3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" thickBot="1" x14ac:dyDescent="0.3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" thickBot="1" x14ac:dyDescent="0.3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" thickBot="1" x14ac:dyDescent="0.3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" thickBot="1" x14ac:dyDescent="0.3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" thickBot="1" x14ac:dyDescent="0.3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2"/>
      <c r="M44" s="152"/>
      <c r="N44" s="153"/>
    </row>
    <row r="45" spans="1:19" ht="13" thickBot="1" x14ac:dyDescent="0.3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4"/>
      <c r="M45" s="154"/>
      <c r="N45" s="155"/>
    </row>
    <row r="46" spans="1:19" ht="13" thickBot="1" x14ac:dyDescent="0.3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4"/>
      <c r="M46" s="154"/>
      <c r="N46" s="155"/>
    </row>
    <row r="47" spans="1:19" ht="13" thickBot="1" x14ac:dyDescent="0.3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4"/>
      <c r="M47" s="154"/>
      <c r="N47" s="155"/>
    </row>
    <row r="48" spans="1:19" ht="13" thickBot="1" x14ac:dyDescent="0.3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4"/>
      <c r="M48" s="154"/>
      <c r="N48" s="155"/>
    </row>
    <row r="49" spans="1:19" ht="13" thickBot="1" x14ac:dyDescent="0.3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4"/>
      <c r="M49" s="154"/>
      <c r="N49" s="155"/>
    </row>
    <row r="50" spans="1:19" ht="13" thickBot="1" x14ac:dyDescent="0.3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4"/>
      <c r="M50" s="154"/>
      <c r="N50" s="155"/>
    </row>
    <row r="51" spans="1:19" ht="13" thickBot="1" x14ac:dyDescent="0.3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4"/>
      <c r="M51" s="154"/>
      <c r="N51" s="155"/>
    </row>
    <row r="52" spans="1:19" ht="13" thickBot="1" x14ac:dyDescent="0.3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6"/>
      <c r="M52" s="156"/>
      <c r="N52" s="157"/>
    </row>
    <row r="53" spans="1:19" ht="13" thickBot="1" x14ac:dyDescent="0.3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" thickBot="1" x14ac:dyDescent="0.3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" thickBot="1" x14ac:dyDescent="0.3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" thickBot="1" x14ac:dyDescent="0.3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" thickBot="1" x14ac:dyDescent="0.3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" thickBot="1" x14ac:dyDescent="0.3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" thickBot="1" x14ac:dyDescent="0.3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" thickBot="1" x14ac:dyDescent="0.3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" thickBot="1" x14ac:dyDescent="0.3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" thickBot="1" x14ac:dyDescent="0.3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" thickBot="1" x14ac:dyDescent="0.3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" thickBot="1" x14ac:dyDescent="0.3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" thickBot="1" x14ac:dyDescent="0.3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" thickBot="1" x14ac:dyDescent="0.3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" thickBot="1" x14ac:dyDescent="0.3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" thickBot="1" x14ac:dyDescent="0.3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" thickBot="1" x14ac:dyDescent="0.3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" thickBot="1" x14ac:dyDescent="0.3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" thickBot="1" x14ac:dyDescent="0.3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" thickBot="1" x14ac:dyDescent="0.3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" thickBot="1" x14ac:dyDescent="0.3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" thickBot="1" x14ac:dyDescent="0.3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" thickBot="1" x14ac:dyDescent="0.3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" thickBot="1" x14ac:dyDescent="0.3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" thickBot="1" x14ac:dyDescent="0.3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" thickBot="1" x14ac:dyDescent="0.3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" thickBot="1" x14ac:dyDescent="0.3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" thickBot="1" x14ac:dyDescent="0.3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" thickBot="1" x14ac:dyDescent="0.3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" thickBot="1" x14ac:dyDescent="0.3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view="pageBreakPreview" zoomScale="85" zoomScaleNormal="100" zoomScaleSheetLayoutView="85" workbookViewId="0">
      <selection activeCell="L6" sqref="L6:N90"/>
    </sheetView>
  </sheetViews>
  <sheetFormatPr baseColWidth="10" defaultColWidth="9.1796875" defaultRowHeight="12.5" x14ac:dyDescent="0.25"/>
  <cols>
    <col min="1" max="1" width="22.1796875" style="24" bestFit="1" customWidth="1"/>
    <col min="2" max="2" width="12.453125" style="24" bestFit="1" customWidth="1"/>
    <col min="3" max="3" width="15" style="24" bestFit="1" customWidth="1"/>
    <col min="4" max="4" width="10.54296875" style="24" customWidth="1"/>
    <col min="5" max="5" width="9.1796875" style="2"/>
    <col min="6" max="6" width="22.1796875" style="43" bestFit="1" customWidth="1"/>
    <col min="7" max="7" width="12.453125" style="43" bestFit="1" customWidth="1"/>
    <col min="8" max="8" width="14.453125" style="43" bestFit="1" customWidth="1"/>
    <col min="9" max="9" width="10.7265625" style="43" customWidth="1"/>
    <col min="10" max="10" width="9.1796875" style="2"/>
    <col min="11" max="11" width="22.1796875" style="2" bestFit="1" customWidth="1"/>
    <col min="12" max="12" width="12.1796875" style="2" bestFit="1" customWidth="1"/>
    <col min="13" max="13" width="12" style="2" customWidth="1"/>
    <col min="14" max="14" width="9.453125" style="2" customWidth="1"/>
    <col min="15" max="18" width="9.1796875" style="2"/>
    <col min="19" max="19" width="10.7265625" style="2" bestFit="1" customWidth="1"/>
    <col min="20" max="246" width="9.1796875" style="2"/>
    <col min="247" max="247" width="22.7265625" style="2" bestFit="1" customWidth="1"/>
    <col min="248" max="248" width="12.1796875" style="2" customWidth="1"/>
    <col min="249" max="249" width="16.7265625" style="2" customWidth="1"/>
    <col min="250" max="250" width="13.26953125" style="2" bestFit="1" customWidth="1"/>
    <col min="251" max="502" width="9.1796875" style="2"/>
    <col min="503" max="503" width="22.7265625" style="2" bestFit="1" customWidth="1"/>
    <col min="504" max="504" width="12.1796875" style="2" customWidth="1"/>
    <col min="505" max="505" width="16.7265625" style="2" customWidth="1"/>
    <col min="506" max="506" width="13.26953125" style="2" bestFit="1" customWidth="1"/>
    <col min="507" max="758" width="9.1796875" style="2"/>
    <col min="759" max="759" width="22.7265625" style="2" bestFit="1" customWidth="1"/>
    <col min="760" max="760" width="12.1796875" style="2" customWidth="1"/>
    <col min="761" max="761" width="16.7265625" style="2" customWidth="1"/>
    <col min="762" max="762" width="13.26953125" style="2" bestFit="1" customWidth="1"/>
    <col min="763" max="1014" width="9.1796875" style="2"/>
    <col min="1015" max="1015" width="22.7265625" style="2" bestFit="1" customWidth="1"/>
    <col min="1016" max="1016" width="12.1796875" style="2" customWidth="1"/>
    <col min="1017" max="1017" width="16.7265625" style="2" customWidth="1"/>
    <col min="1018" max="1018" width="13.26953125" style="2" bestFit="1" customWidth="1"/>
    <col min="1019" max="1270" width="9.1796875" style="2"/>
    <col min="1271" max="1271" width="22.7265625" style="2" bestFit="1" customWidth="1"/>
    <col min="1272" max="1272" width="12.1796875" style="2" customWidth="1"/>
    <col min="1273" max="1273" width="16.7265625" style="2" customWidth="1"/>
    <col min="1274" max="1274" width="13.26953125" style="2" bestFit="1" customWidth="1"/>
    <col min="1275" max="1526" width="9.1796875" style="2"/>
    <col min="1527" max="1527" width="22.7265625" style="2" bestFit="1" customWidth="1"/>
    <col min="1528" max="1528" width="12.1796875" style="2" customWidth="1"/>
    <col min="1529" max="1529" width="16.7265625" style="2" customWidth="1"/>
    <col min="1530" max="1530" width="13.26953125" style="2" bestFit="1" customWidth="1"/>
    <col min="1531" max="1782" width="9.1796875" style="2"/>
    <col min="1783" max="1783" width="22.7265625" style="2" bestFit="1" customWidth="1"/>
    <col min="1784" max="1784" width="12.1796875" style="2" customWidth="1"/>
    <col min="1785" max="1785" width="16.7265625" style="2" customWidth="1"/>
    <col min="1786" max="1786" width="13.26953125" style="2" bestFit="1" customWidth="1"/>
    <col min="1787" max="2038" width="9.1796875" style="2"/>
    <col min="2039" max="2039" width="22.7265625" style="2" bestFit="1" customWidth="1"/>
    <col min="2040" max="2040" width="12.1796875" style="2" customWidth="1"/>
    <col min="2041" max="2041" width="16.7265625" style="2" customWidth="1"/>
    <col min="2042" max="2042" width="13.26953125" style="2" bestFit="1" customWidth="1"/>
    <col min="2043" max="2294" width="9.1796875" style="2"/>
    <col min="2295" max="2295" width="22.7265625" style="2" bestFit="1" customWidth="1"/>
    <col min="2296" max="2296" width="12.1796875" style="2" customWidth="1"/>
    <col min="2297" max="2297" width="16.7265625" style="2" customWidth="1"/>
    <col min="2298" max="2298" width="13.26953125" style="2" bestFit="1" customWidth="1"/>
    <col min="2299" max="2550" width="9.1796875" style="2"/>
    <col min="2551" max="2551" width="22.7265625" style="2" bestFit="1" customWidth="1"/>
    <col min="2552" max="2552" width="12.1796875" style="2" customWidth="1"/>
    <col min="2553" max="2553" width="16.7265625" style="2" customWidth="1"/>
    <col min="2554" max="2554" width="13.26953125" style="2" bestFit="1" customWidth="1"/>
    <col min="2555" max="2806" width="9.1796875" style="2"/>
    <col min="2807" max="2807" width="22.7265625" style="2" bestFit="1" customWidth="1"/>
    <col min="2808" max="2808" width="12.1796875" style="2" customWidth="1"/>
    <col min="2809" max="2809" width="16.7265625" style="2" customWidth="1"/>
    <col min="2810" max="2810" width="13.26953125" style="2" bestFit="1" customWidth="1"/>
    <col min="2811" max="3062" width="9.1796875" style="2"/>
    <col min="3063" max="3063" width="22.7265625" style="2" bestFit="1" customWidth="1"/>
    <col min="3064" max="3064" width="12.1796875" style="2" customWidth="1"/>
    <col min="3065" max="3065" width="16.7265625" style="2" customWidth="1"/>
    <col min="3066" max="3066" width="13.26953125" style="2" bestFit="1" customWidth="1"/>
    <col min="3067" max="3318" width="9.1796875" style="2"/>
    <col min="3319" max="3319" width="22.7265625" style="2" bestFit="1" customWidth="1"/>
    <col min="3320" max="3320" width="12.1796875" style="2" customWidth="1"/>
    <col min="3321" max="3321" width="16.7265625" style="2" customWidth="1"/>
    <col min="3322" max="3322" width="13.26953125" style="2" bestFit="1" customWidth="1"/>
    <col min="3323" max="3574" width="9.1796875" style="2"/>
    <col min="3575" max="3575" width="22.7265625" style="2" bestFit="1" customWidth="1"/>
    <col min="3576" max="3576" width="12.1796875" style="2" customWidth="1"/>
    <col min="3577" max="3577" width="16.7265625" style="2" customWidth="1"/>
    <col min="3578" max="3578" width="13.26953125" style="2" bestFit="1" customWidth="1"/>
    <col min="3579" max="3830" width="9.1796875" style="2"/>
    <col min="3831" max="3831" width="22.7265625" style="2" bestFit="1" customWidth="1"/>
    <col min="3832" max="3832" width="12.1796875" style="2" customWidth="1"/>
    <col min="3833" max="3833" width="16.7265625" style="2" customWidth="1"/>
    <col min="3834" max="3834" width="13.26953125" style="2" bestFit="1" customWidth="1"/>
    <col min="3835" max="4086" width="9.1796875" style="2"/>
    <col min="4087" max="4087" width="22.7265625" style="2" bestFit="1" customWidth="1"/>
    <col min="4088" max="4088" width="12.1796875" style="2" customWidth="1"/>
    <col min="4089" max="4089" width="16.7265625" style="2" customWidth="1"/>
    <col min="4090" max="4090" width="13.26953125" style="2" bestFit="1" customWidth="1"/>
    <col min="4091" max="4342" width="9.1796875" style="2"/>
    <col min="4343" max="4343" width="22.7265625" style="2" bestFit="1" customWidth="1"/>
    <col min="4344" max="4344" width="12.1796875" style="2" customWidth="1"/>
    <col min="4345" max="4345" width="16.7265625" style="2" customWidth="1"/>
    <col min="4346" max="4346" width="13.26953125" style="2" bestFit="1" customWidth="1"/>
    <col min="4347" max="4598" width="9.1796875" style="2"/>
    <col min="4599" max="4599" width="22.7265625" style="2" bestFit="1" customWidth="1"/>
    <col min="4600" max="4600" width="12.1796875" style="2" customWidth="1"/>
    <col min="4601" max="4601" width="16.7265625" style="2" customWidth="1"/>
    <col min="4602" max="4602" width="13.26953125" style="2" bestFit="1" customWidth="1"/>
    <col min="4603" max="4854" width="9.1796875" style="2"/>
    <col min="4855" max="4855" width="22.7265625" style="2" bestFit="1" customWidth="1"/>
    <col min="4856" max="4856" width="12.1796875" style="2" customWidth="1"/>
    <col min="4857" max="4857" width="16.7265625" style="2" customWidth="1"/>
    <col min="4858" max="4858" width="13.26953125" style="2" bestFit="1" customWidth="1"/>
    <col min="4859" max="5110" width="9.1796875" style="2"/>
    <col min="5111" max="5111" width="22.7265625" style="2" bestFit="1" customWidth="1"/>
    <col min="5112" max="5112" width="12.1796875" style="2" customWidth="1"/>
    <col min="5113" max="5113" width="16.7265625" style="2" customWidth="1"/>
    <col min="5114" max="5114" width="13.26953125" style="2" bestFit="1" customWidth="1"/>
    <col min="5115" max="5366" width="9.1796875" style="2"/>
    <col min="5367" max="5367" width="22.7265625" style="2" bestFit="1" customWidth="1"/>
    <col min="5368" max="5368" width="12.1796875" style="2" customWidth="1"/>
    <col min="5369" max="5369" width="16.7265625" style="2" customWidth="1"/>
    <col min="5370" max="5370" width="13.26953125" style="2" bestFit="1" customWidth="1"/>
    <col min="5371" max="5622" width="9.1796875" style="2"/>
    <col min="5623" max="5623" width="22.7265625" style="2" bestFit="1" customWidth="1"/>
    <col min="5624" max="5624" width="12.1796875" style="2" customWidth="1"/>
    <col min="5625" max="5625" width="16.7265625" style="2" customWidth="1"/>
    <col min="5626" max="5626" width="13.26953125" style="2" bestFit="1" customWidth="1"/>
    <col min="5627" max="5878" width="9.1796875" style="2"/>
    <col min="5879" max="5879" width="22.7265625" style="2" bestFit="1" customWidth="1"/>
    <col min="5880" max="5880" width="12.1796875" style="2" customWidth="1"/>
    <col min="5881" max="5881" width="16.7265625" style="2" customWidth="1"/>
    <col min="5882" max="5882" width="13.26953125" style="2" bestFit="1" customWidth="1"/>
    <col min="5883" max="6134" width="9.1796875" style="2"/>
    <col min="6135" max="6135" width="22.7265625" style="2" bestFit="1" customWidth="1"/>
    <col min="6136" max="6136" width="12.1796875" style="2" customWidth="1"/>
    <col min="6137" max="6137" width="16.7265625" style="2" customWidth="1"/>
    <col min="6138" max="6138" width="13.26953125" style="2" bestFit="1" customWidth="1"/>
    <col min="6139" max="6390" width="9.1796875" style="2"/>
    <col min="6391" max="6391" width="22.7265625" style="2" bestFit="1" customWidth="1"/>
    <col min="6392" max="6392" width="12.1796875" style="2" customWidth="1"/>
    <col min="6393" max="6393" width="16.7265625" style="2" customWidth="1"/>
    <col min="6394" max="6394" width="13.26953125" style="2" bestFit="1" customWidth="1"/>
    <col min="6395" max="6646" width="9.1796875" style="2"/>
    <col min="6647" max="6647" width="22.7265625" style="2" bestFit="1" customWidth="1"/>
    <col min="6648" max="6648" width="12.1796875" style="2" customWidth="1"/>
    <col min="6649" max="6649" width="16.7265625" style="2" customWidth="1"/>
    <col min="6650" max="6650" width="13.26953125" style="2" bestFit="1" customWidth="1"/>
    <col min="6651" max="6902" width="9.1796875" style="2"/>
    <col min="6903" max="6903" width="22.7265625" style="2" bestFit="1" customWidth="1"/>
    <col min="6904" max="6904" width="12.1796875" style="2" customWidth="1"/>
    <col min="6905" max="6905" width="16.7265625" style="2" customWidth="1"/>
    <col min="6906" max="6906" width="13.26953125" style="2" bestFit="1" customWidth="1"/>
    <col min="6907" max="7158" width="9.1796875" style="2"/>
    <col min="7159" max="7159" width="22.7265625" style="2" bestFit="1" customWidth="1"/>
    <col min="7160" max="7160" width="12.1796875" style="2" customWidth="1"/>
    <col min="7161" max="7161" width="16.7265625" style="2" customWidth="1"/>
    <col min="7162" max="7162" width="13.26953125" style="2" bestFit="1" customWidth="1"/>
    <col min="7163" max="7414" width="9.1796875" style="2"/>
    <col min="7415" max="7415" width="22.7265625" style="2" bestFit="1" customWidth="1"/>
    <col min="7416" max="7416" width="12.1796875" style="2" customWidth="1"/>
    <col min="7417" max="7417" width="16.7265625" style="2" customWidth="1"/>
    <col min="7418" max="7418" width="13.26953125" style="2" bestFit="1" customWidth="1"/>
    <col min="7419" max="7670" width="9.1796875" style="2"/>
    <col min="7671" max="7671" width="22.7265625" style="2" bestFit="1" customWidth="1"/>
    <col min="7672" max="7672" width="12.1796875" style="2" customWidth="1"/>
    <col min="7673" max="7673" width="16.7265625" style="2" customWidth="1"/>
    <col min="7674" max="7674" width="13.26953125" style="2" bestFit="1" customWidth="1"/>
    <col min="7675" max="7926" width="9.1796875" style="2"/>
    <col min="7927" max="7927" width="22.7265625" style="2" bestFit="1" customWidth="1"/>
    <col min="7928" max="7928" width="12.1796875" style="2" customWidth="1"/>
    <col min="7929" max="7929" width="16.7265625" style="2" customWidth="1"/>
    <col min="7930" max="7930" width="13.26953125" style="2" bestFit="1" customWidth="1"/>
    <col min="7931" max="8182" width="9.1796875" style="2"/>
    <col min="8183" max="8183" width="22.7265625" style="2" bestFit="1" customWidth="1"/>
    <col min="8184" max="8184" width="12.1796875" style="2" customWidth="1"/>
    <col min="8185" max="8185" width="16.7265625" style="2" customWidth="1"/>
    <col min="8186" max="8186" width="13.26953125" style="2" bestFit="1" customWidth="1"/>
    <col min="8187" max="8438" width="9.1796875" style="2"/>
    <col min="8439" max="8439" width="22.7265625" style="2" bestFit="1" customWidth="1"/>
    <col min="8440" max="8440" width="12.1796875" style="2" customWidth="1"/>
    <col min="8441" max="8441" width="16.7265625" style="2" customWidth="1"/>
    <col min="8442" max="8442" width="13.26953125" style="2" bestFit="1" customWidth="1"/>
    <col min="8443" max="8694" width="9.1796875" style="2"/>
    <col min="8695" max="8695" width="22.7265625" style="2" bestFit="1" customWidth="1"/>
    <col min="8696" max="8696" width="12.1796875" style="2" customWidth="1"/>
    <col min="8697" max="8697" width="16.7265625" style="2" customWidth="1"/>
    <col min="8698" max="8698" width="13.26953125" style="2" bestFit="1" customWidth="1"/>
    <col min="8699" max="8950" width="9.1796875" style="2"/>
    <col min="8951" max="8951" width="22.7265625" style="2" bestFit="1" customWidth="1"/>
    <col min="8952" max="8952" width="12.1796875" style="2" customWidth="1"/>
    <col min="8953" max="8953" width="16.7265625" style="2" customWidth="1"/>
    <col min="8954" max="8954" width="13.26953125" style="2" bestFit="1" customWidth="1"/>
    <col min="8955" max="9206" width="9.1796875" style="2"/>
    <col min="9207" max="9207" width="22.7265625" style="2" bestFit="1" customWidth="1"/>
    <col min="9208" max="9208" width="12.1796875" style="2" customWidth="1"/>
    <col min="9209" max="9209" width="16.7265625" style="2" customWidth="1"/>
    <col min="9210" max="9210" width="13.26953125" style="2" bestFit="1" customWidth="1"/>
    <col min="9211" max="9462" width="9.1796875" style="2"/>
    <col min="9463" max="9463" width="22.7265625" style="2" bestFit="1" customWidth="1"/>
    <col min="9464" max="9464" width="12.1796875" style="2" customWidth="1"/>
    <col min="9465" max="9465" width="16.7265625" style="2" customWidth="1"/>
    <col min="9466" max="9466" width="13.26953125" style="2" bestFit="1" customWidth="1"/>
    <col min="9467" max="9718" width="9.1796875" style="2"/>
    <col min="9719" max="9719" width="22.7265625" style="2" bestFit="1" customWidth="1"/>
    <col min="9720" max="9720" width="12.1796875" style="2" customWidth="1"/>
    <col min="9721" max="9721" width="16.7265625" style="2" customWidth="1"/>
    <col min="9722" max="9722" width="13.26953125" style="2" bestFit="1" customWidth="1"/>
    <col min="9723" max="9974" width="9.1796875" style="2"/>
    <col min="9975" max="9975" width="22.7265625" style="2" bestFit="1" customWidth="1"/>
    <col min="9976" max="9976" width="12.1796875" style="2" customWidth="1"/>
    <col min="9977" max="9977" width="16.7265625" style="2" customWidth="1"/>
    <col min="9978" max="9978" width="13.26953125" style="2" bestFit="1" customWidth="1"/>
    <col min="9979" max="10230" width="9.1796875" style="2"/>
    <col min="10231" max="10231" width="22.7265625" style="2" bestFit="1" customWidth="1"/>
    <col min="10232" max="10232" width="12.1796875" style="2" customWidth="1"/>
    <col min="10233" max="10233" width="16.7265625" style="2" customWidth="1"/>
    <col min="10234" max="10234" width="13.26953125" style="2" bestFit="1" customWidth="1"/>
    <col min="10235" max="10486" width="9.1796875" style="2"/>
    <col min="10487" max="10487" width="22.7265625" style="2" bestFit="1" customWidth="1"/>
    <col min="10488" max="10488" width="12.1796875" style="2" customWidth="1"/>
    <col min="10489" max="10489" width="16.7265625" style="2" customWidth="1"/>
    <col min="10490" max="10490" width="13.26953125" style="2" bestFit="1" customWidth="1"/>
    <col min="10491" max="10742" width="9.1796875" style="2"/>
    <col min="10743" max="10743" width="22.7265625" style="2" bestFit="1" customWidth="1"/>
    <col min="10744" max="10744" width="12.1796875" style="2" customWidth="1"/>
    <col min="10745" max="10745" width="16.7265625" style="2" customWidth="1"/>
    <col min="10746" max="10746" width="13.26953125" style="2" bestFit="1" customWidth="1"/>
    <col min="10747" max="10998" width="9.1796875" style="2"/>
    <col min="10999" max="10999" width="22.7265625" style="2" bestFit="1" customWidth="1"/>
    <col min="11000" max="11000" width="12.1796875" style="2" customWidth="1"/>
    <col min="11001" max="11001" width="16.7265625" style="2" customWidth="1"/>
    <col min="11002" max="11002" width="13.26953125" style="2" bestFit="1" customWidth="1"/>
    <col min="11003" max="11254" width="9.1796875" style="2"/>
    <col min="11255" max="11255" width="22.7265625" style="2" bestFit="1" customWidth="1"/>
    <col min="11256" max="11256" width="12.1796875" style="2" customWidth="1"/>
    <col min="11257" max="11257" width="16.7265625" style="2" customWidth="1"/>
    <col min="11258" max="11258" width="13.26953125" style="2" bestFit="1" customWidth="1"/>
    <col min="11259" max="11510" width="9.1796875" style="2"/>
    <col min="11511" max="11511" width="22.7265625" style="2" bestFit="1" customWidth="1"/>
    <col min="11512" max="11512" width="12.1796875" style="2" customWidth="1"/>
    <col min="11513" max="11513" width="16.7265625" style="2" customWidth="1"/>
    <col min="11514" max="11514" width="13.26953125" style="2" bestFit="1" customWidth="1"/>
    <col min="11515" max="11766" width="9.1796875" style="2"/>
    <col min="11767" max="11767" width="22.7265625" style="2" bestFit="1" customWidth="1"/>
    <col min="11768" max="11768" width="12.1796875" style="2" customWidth="1"/>
    <col min="11769" max="11769" width="16.7265625" style="2" customWidth="1"/>
    <col min="11770" max="11770" width="13.26953125" style="2" bestFit="1" customWidth="1"/>
    <col min="11771" max="12022" width="9.1796875" style="2"/>
    <col min="12023" max="12023" width="22.7265625" style="2" bestFit="1" customWidth="1"/>
    <col min="12024" max="12024" width="12.1796875" style="2" customWidth="1"/>
    <col min="12025" max="12025" width="16.7265625" style="2" customWidth="1"/>
    <col min="12026" max="12026" width="13.26953125" style="2" bestFit="1" customWidth="1"/>
    <col min="12027" max="12278" width="9.1796875" style="2"/>
    <col min="12279" max="12279" width="22.7265625" style="2" bestFit="1" customWidth="1"/>
    <col min="12280" max="12280" width="12.1796875" style="2" customWidth="1"/>
    <col min="12281" max="12281" width="16.7265625" style="2" customWidth="1"/>
    <col min="12282" max="12282" width="13.26953125" style="2" bestFit="1" customWidth="1"/>
    <col min="12283" max="12534" width="9.1796875" style="2"/>
    <col min="12535" max="12535" width="22.7265625" style="2" bestFit="1" customWidth="1"/>
    <col min="12536" max="12536" width="12.1796875" style="2" customWidth="1"/>
    <col min="12537" max="12537" width="16.7265625" style="2" customWidth="1"/>
    <col min="12538" max="12538" width="13.26953125" style="2" bestFit="1" customWidth="1"/>
    <col min="12539" max="12790" width="9.1796875" style="2"/>
    <col min="12791" max="12791" width="22.7265625" style="2" bestFit="1" customWidth="1"/>
    <col min="12792" max="12792" width="12.1796875" style="2" customWidth="1"/>
    <col min="12793" max="12793" width="16.7265625" style="2" customWidth="1"/>
    <col min="12794" max="12794" width="13.26953125" style="2" bestFit="1" customWidth="1"/>
    <col min="12795" max="13046" width="9.1796875" style="2"/>
    <col min="13047" max="13047" width="22.7265625" style="2" bestFit="1" customWidth="1"/>
    <col min="13048" max="13048" width="12.1796875" style="2" customWidth="1"/>
    <col min="13049" max="13049" width="16.7265625" style="2" customWidth="1"/>
    <col min="13050" max="13050" width="13.26953125" style="2" bestFit="1" customWidth="1"/>
    <col min="13051" max="13302" width="9.1796875" style="2"/>
    <col min="13303" max="13303" width="22.7265625" style="2" bestFit="1" customWidth="1"/>
    <col min="13304" max="13304" width="12.1796875" style="2" customWidth="1"/>
    <col min="13305" max="13305" width="16.7265625" style="2" customWidth="1"/>
    <col min="13306" max="13306" width="13.26953125" style="2" bestFit="1" customWidth="1"/>
    <col min="13307" max="13558" width="9.1796875" style="2"/>
    <col min="13559" max="13559" width="22.7265625" style="2" bestFit="1" customWidth="1"/>
    <col min="13560" max="13560" width="12.1796875" style="2" customWidth="1"/>
    <col min="13561" max="13561" width="16.7265625" style="2" customWidth="1"/>
    <col min="13562" max="13562" width="13.26953125" style="2" bestFit="1" customWidth="1"/>
    <col min="13563" max="13814" width="9.1796875" style="2"/>
    <col min="13815" max="13815" width="22.7265625" style="2" bestFit="1" customWidth="1"/>
    <col min="13816" max="13816" width="12.1796875" style="2" customWidth="1"/>
    <col min="13817" max="13817" width="16.7265625" style="2" customWidth="1"/>
    <col min="13818" max="13818" width="13.26953125" style="2" bestFit="1" customWidth="1"/>
    <col min="13819" max="14070" width="9.1796875" style="2"/>
    <col min="14071" max="14071" width="22.7265625" style="2" bestFit="1" customWidth="1"/>
    <col min="14072" max="14072" width="12.1796875" style="2" customWidth="1"/>
    <col min="14073" max="14073" width="16.7265625" style="2" customWidth="1"/>
    <col min="14074" max="14074" width="13.26953125" style="2" bestFit="1" customWidth="1"/>
    <col min="14075" max="14326" width="9.1796875" style="2"/>
    <col min="14327" max="14327" width="22.7265625" style="2" bestFit="1" customWidth="1"/>
    <col min="14328" max="14328" width="12.1796875" style="2" customWidth="1"/>
    <col min="14329" max="14329" width="16.7265625" style="2" customWidth="1"/>
    <col min="14330" max="14330" width="13.26953125" style="2" bestFit="1" customWidth="1"/>
    <col min="14331" max="14582" width="9.1796875" style="2"/>
    <col min="14583" max="14583" width="22.7265625" style="2" bestFit="1" customWidth="1"/>
    <col min="14584" max="14584" width="12.1796875" style="2" customWidth="1"/>
    <col min="14585" max="14585" width="16.7265625" style="2" customWidth="1"/>
    <col min="14586" max="14586" width="13.26953125" style="2" bestFit="1" customWidth="1"/>
    <col min="14587" max="14838" width="9.1796875" style="2"/>
    <col min="14839" max="14839" width="22.7265625" style="2" bestFit="1" customWidth="1"/>
    <col min="14840" max="14840" width="12.1796875" style="2" customWidth="1"/>
    <col min="14841" max="14841" width="16.7265625" style="2" customWidth="1"/>
    <col min="14842" max="14842" width="13.26953125" style="2" bestFit="1" customWidth="1"/>
    <col min="14843" max="15094" width="9.1796875" style="2"/>
    <col min="15095" max="15095" width="22.7265625" style="2" bestFit="1" customWidth="1"/>
    <col min="15096" max="15096" width="12.1796875" style="2" customWidth="1"/>
    <col min="15097" max="15097" width="16.7265625" style="2" customWidth="1"/>
    <col min="15098" max="15098" width="13.26953125" style="2" bestFit="1" customWidth="1"/>
    <col min="15099" max="15350" width="9.1796875" style="2"/>
    <col min="15351" max="15351" width="22.7265625" style="2" bestFit="1" customWidth="1"/>
    <col min="15352" max="15352" width="12.1796875" style="2" customWidth="1"/>
    <col min="15353" max="15353" width="16.7265625" style="2" customWidth="1"/>
    <col min="15354" max="15354" width="13.26953125" style="2" bestFit="1" customWidth="1"/>
    <col min="15355" max="15606" width="9.1796875" style="2"/>
    <col min="15607" max="15607" width="22.7265625" style="2" bestFit="1" customWidth="1"/>
    <col min="15608" max="15608" width="12.1796875" style="2" customWidth="1"/>
    <col min="15609" max="15609" width="16.7265625" style="2" customWidth="1"/>
    <col min="15610" max="15610" width="13.26953125" style="2" bestFit="1" customWidth="1"/>
    <col min="15611" max="15862" width="9.1796875" style="2"/>
    <col min="15863" max="15863" width="22.7265625" style="2" bestFit="1" customWidth="1"/>
    <col min="15864" max="15864" width="12.1796875" style="2" customWidth="1"/>
    <col min="15865" max="15865" width="16.7265625" style="2" customWidth="1"/>
    <col min="15866" max="15866" width="13.26953125" style="2" bestFit="1" customWidth="1"/>
    <col min="15867" max="16118" width="9.1796875" style="2"/>
    <col min="16119" max="16119" width="22.7265625" style="2" bestFit="1" customWidth="1"/>
    <col min="16120" max="16120" width="12.1796875" style="2" customWidth="1"/>
    <col min="16121" max="16121" width="16.7265625" style="2" customWidth="1"/>
    <col min="16122" max="16122" width="13.26953125" style="2" bestFit="1" customWidth="1"/>
    <col min="16123" max="16384" width="9.1796875" style="2"/>
  </cols>
  <sheetData>
    <row r="1" spans="1:18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8" ht="13" x14ac:dyDescent="0.3">
      <c r="A2" s="25" t="s">
        <v>99</v>
      </c>
      <c r="B2" s="26">
        <v>2020</v>
      </c>
      <c r="C2" s="25"/>
      <c r="D2" s="25"/>
      <c r="F2" s="44" t="str">
        <f>A2</f>
        <v>MES: AÑO</v>
      </c>
      <c r="G2" s="45">
        <v>2019</v>
      </c>
      <c r="K2" s="1" t="str">
        <f>A2</f>
        <v>MES: AÑO</v>
      </c>
      <c r="L2" s="3"/>
      <c r="M2" s="1" t="s">
        <v>98</v>
      </c>
      <c r="N2" s="1"/>
    </row>
    <row r="3" spans="1:18" ht="14.5" thickBot="1" x14ac:dyDescent="0.4">
      <c r="A3" s="81"/>
      <c r="K3" s="17"/>
    </row>
    <row r="4" spans="1:18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" thickBot="1" x14ac:dyDescent="0.3">
      <c r="A6" s="84" t="s">
        <v>1</v>
      </c>
      <c r="B6" s="85">
        <v>2022874</v>
      </c>
      <c r="C6" s="85">
        <v>2029308345.3391447</v>
      </c>
      <c r="D6" s="85">
        <v>1343832</v>
      </c>
      <c r="E6" s="20"/>
      <c r="F6" s="50" t="s">
        <v>1</v>
      </c>
      <c r="G6" s="51">
        <v>2447931.3702496379</v>
      </c>
      <c r="H6" s="51">
        <v>2414807825.7982144</v>
      </c>
      <c r="I6" s="51">
        <v>1702315.815416927</v>
      </c>
      <c r="K6" s="98" t="s">
        <v>1</v>
      </c>
      <c r="L6" s="99">
        <v>-0.1736394146565845</v>
      </c>
      <c r="M6" s="99">
        <v>-0.15963981743832678</v>
      </c>
      <c r="N6" s="99">
        <v>-0.2105859630571123</v>
      </c>
      <c r="O6" s="6"/>
      <c r="P6" s="6"/>
      <c r="Q6" s="6"/>
      <c r="R6" s="6"/>
    </row>
    <row r="7" spans="1:18" ht="12" customHeight="1" thickBot="1" x14ac:dyDescent="0.3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" thickBot="1" x14ac:dyDescent="0.3">
      <c r="A8" s="86" t="s">
        <v>4</v>
      </c>
      <c r="B8" s="87">
        <v>226325</v>
      </c>
      <c r="C8" s="87">
        <v>186108785.66741389</v>
      </c>
      <c r="D8" s="87">
        <v>158761</v>
      </c>
      <c r="E8" s="20"/>
      <c r="F8" s="54" t="s">
        <v>4</v>
      </c>
      <c r="G8" s="51">
        <v>248858</v>
      </c>
      <c r="H8" s="51">
        <v>199825095.45802876</v>
      </c>
      <c r="I8" s="55">
        <v>177032</v>
      </c>
      <c r="K8" s="101" t="s">
        <v>4</v>
      </c>
      <c r="L8" s="99">
        <v>-9.0545612357247895E-2</v>
      </c>
      <c r="M8" s="99">
        <v>-6.8641577571501022E-2</v>
      </c>
      <c r="N8" s="99">
        <v>-0.10320732974829405</v>
      </c>
      <c r="O8" s="6"/>
      <c r="P8" s="6"/>
      <c r="Q8" s="6"/>
      <c r="R8" s="6"/>
    </row>
    <row r="9" spans="1:18" ht="13" thickBot="1" x14ac:dyDescent="0.3">
      <c r="A9" s="29" t="s">
        <v>5</v>
      </c>
      <c r="B9" s="30">
        <v>16964</v>
      </c>
      <c r="C9" s="30">
        <v>16455572.287547508</v>
      </c>
      <c r="D9" s="31">
        <v>8765</v>
      </c>
      <c r="E9" s="21"/>
      <c r="F9" s="56" t="s">
        <v>5</v>
      </c>
      <c r="G9" s="57">
        <v>18058</v>
      </c>
      <c r="H9" s="57">
        <v>14214748.085448442</v>
      </c>
      <c r="I9" s="58">
        <v>10174</v>
      </c>
      <c r="K9" s="7" t="s">
        <v>5</v>
      </c>
      <c r="L9" s="102">
        <v>-6.0582567283198552E-2</v>
      </c>
      <c r="M9" s="102">
        <v>0.1576407959275048</v>
      </c>
      <c r="N9" s="102">
        <v>-0.13849026931393749</v>
      </c>
    </row>
    <row r="10" spans="1:18" ht="13" thickBot="1" x14ac:dyDescent="0.3">
      <c r="A10" s="32" t="s">
        <v>6</v>
      </c>
      <c r="B10" s="30">
        <v>56389</v>
      </c>
      <c r="C10" s="30">
        <v>30829192.875668872</v>
      </c>
      <c r="D10" s="31">
        <v>49890</v>
      </c>
      <c r="E10" s="20"/>
      <c r="F10" s="59" t="s">
        <v>6</v>
      </c>
      <c r="G10" s="79">
        <v>44688</v>
      </c>
      <c r="H10" s="79">
        <v>30491962.607859485</v>
      </c>
      <c r="I10" s="80">
        <v>38345</v>
      </c>
      <c r="K10" s="8" t="s">
        <v>6</v>
      </c>
      <c r="L10" s="113">
        <v>0.26183762978875769</v>
      </c>
      <c r="M10" s="113">
        <v>1.1059644541295155E-2</v>
      </c>
      <c r="N10" s="115">
        <v>0.30108227930629816</v>
      </c>
    </row>
    <row r="11" spans="1:18" ht="13" thickBot="1" x14ac:dyDescent="0.3">
      <c r="A11" s="32" t="s">
        <v>7</v>
      </c>
      <c r="B11" s="30">
        <v>11811</v>
      </c>
      <c r="C11" s="30">
        <v>11613487.896945937</v>
      </c>
      <c r="D11" s="31">
        <v>7580</v>
      </c>
      <c r="E11" s="20"/>
      <c r="F11" s="59" t="s">
        <v>7</v>
      </c>
      <c r="G11" s="79">
        <v>14523</v>
      </c>
      <c r="H11" s="79">
        <v>13639112.281182202</v>
      </c>
      <c r="I11" s="80">
        <v>9240</v>
      </c>
      <c r="K11" s="8" t="s">
        <v>7</v>
      </c>
      <c r="L11" s="113">
        <v>-0.18673827721545133</v>
      </c>
      <c r="M11" s="113">
        <v>-0.14851585223995889</v>
      </c>
      <c r="N11" s="115">
        <v>-0.17965367965367962</v>
      </c>
    </row>
    <row r="12" spans="1:18" ht="13" thickBot="1" x14ac:dyDescent="0.3">
      <c r="A12" s="32" t="s">
        <v>8</v>
      </c>
      <c r="B12" s="30">
        <v>17840</v>
      </c>
      <c r="C12" s="30">
        <v>13893003.564418001</v>
      </c>
      <c r="D12" s="31">
        <v>12665</v>
      </c>
      <c r="E12" s="20"/>
      <c r="F12" s="59" t="s">
        <v>8</v>
      </c>
      <c r="G12" s="79">
        <v>21514</v>
      </c>
      <c r="H12" s="79">
        <v>17348935.733067296</v>
      </c>
      <c r="I12" s="80">
        <v>15106</v>
      </c>
      <c r="K12" s="8" t="s">
        <v>8</v>
      </c>
      <c r="L12" s="113">
        <v>-0.17077252021939204</v>
      </c>
      <c r="M12" s="113">
        <v>-0.19920139320490093</v>
      </c>
      <c r="N12" s="115">
        <v>-0.16159142062756515</v>
      </c>
    </row>
    <row r="13" spans="1:18" ht="13" thickBot="1" x14ac:dyDescent="0.3">
      <c r="A13" s="32" t="s">
        <v>9</v>
      </c>
      <c r="B13" s="30">
        <v>20736</v>
      </c>
      <c r="C13" s="30">
        <v>12693985.916836115</v>
      </c>
      <c r="D13" s="31">
        <v>14604</v>
      </c>
      <c r="E13" s="20"/>
      <c r="F13" s="59" t="s">
        <v>9</v>
      </c>
      <c r="G13" s="79">
        <v>24267</v>
      </c>
      <c r="H13" s="79">
        <v>12814108.435215766</v>
      </c>
      <c r="I13" s="80">
        <v>18136</v>
      </c>
      <c r="K13" s="8" t="s">
        <v>9</v>
      </c>
      <c r="L13" s="113">
        <v>-0.14550624304611204</v>
      </c>
      <c r="M13" s="113">
        <v>-9.3742392603397562E-3</v>
      </c>
      <c r="N13" s="115">
        <v>-0.19475077194530221</v>
      </c>
    </row>
    <row r="14" spans="1:18" ht="13" thickBot="1" x14ac:dyDescent="0.3">
      <c r="A14" s="32" t="s">
        <v>10</v>
      </c>
      <c r="B14" s="30">
        <v>8216</v>
      </c>
      <c r="C14" s="30">
        <v>9325262.863795964</v>
      </c>
      <c r="D14" s="31">
        <v>5445</v>
      </c>
      <c r="E14" s="20"/>
      <c r="F14" s="59" t="s">
        <v>10</v>
      </c>
      <c r="G14" s="79">
        <v>8800</v>
      </c>
      <c r="H14" s="79">
        <v>10907778.287783632</v>
      </c>
      <c r="I14" s="80">
        <v>5574</v>
      </c>
      <c r="K14" s="8" t="s">
        <v>10</v>
      </c>
      <c r="L14" s="113">
        <v>-6.6363636363636402E-2</v>
      </c>
      <c r="M14" s="113">
        <v>-0.14508137058121495</v>
      </c>
      <c r="N14" s="115">
        <v>-2.3143164693218532E-2</v>
      </c>
    </row>
    <row r="15" spans="1:18" ht="13" thickBot="1" x14ac:dyDescent="0.3">
      <c r="A15" s="32" t="s">
        <v>11</v>
      </c>
      <c r="B15" s="30">
        <v>30230</v>
      </c>
      <c r="C15" s="30">
        <v>23668360.272819713</v>
      </c>
      <c r="D15" s="31">
        <v>20434</v>
      </c>
      <c r="E15" s="20"/>
      <c r="F15" s="59" t="s">
        <v>11</v>
      </c>
      <c r="G15" s="79">
        <v>42545</v>
      </c>
      <c r="H15" s="79">
        <v>32338454.640361991</v>
      </c>
      <c r="I15" s="80">
        <v>30762</v>
      </c>
      <c r="K15" s="8" t="s">
        <v>11</v>
      </c>
      <c r="L15" s="113">
        <v>-0.28945822070748617</v>
      </c>
      <c r="M15" s="113">
        <v>-0.26810478311233321</v>
      </c>
      <c r="N15" s="115">
        <v>-0.33573889864118067</v>
      </c>
    </row>
    <row r="16" spans="1:18" ht="13" thickBot="1" x14ac:dyDescent="0.3">
      <c r="A16" s="33" t="s">
        <v>12</v>
      </c>
      <c r="B16" s="34">
        <v>64139</v>
      </c>
      <c r="C16" s="34">
        <v>67629919.98938176</v>
      </c>
      <c r="D16" s="35">
        <v>39378</v>
      </c>
      <c r="E16" s="20"/>
      <c r="F16" s="60" t="s">
        <v>12</v>
      </c>
      <c r="G16" s="109">
        <v>74463</v>
      </c>
      <c r="H16" s="109">
        <v>68069995.387109935</v>
      </c>
      <c r="I16" s="110">
        <v>49695</v>
      </c>
      <c r="K16" s="9" t="s">
        <v>12</v>
      </c>
      <c r="L16" s="116">
        <v>-0.1386460389723756</v>
      </c>
      <c r="M16" s="116">
        <v>-6.4650422734053858E-3</v>
      </c>
      <c r="N16" s="117">
        <v>-0.20760639903410805</v>
      </c>
    </row>
    <row r="17" spans="1:18" ht="13" thickBot="1" x14ac:dyDescent="0.3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" thickBot="1" x14ac:dyDescent="0.3">
      <c r="A18" s="88" t="s">
        <v>13</v>
      </c>
      <c r="B18" s="89">
        <v>83657</v>
      </c>
      <c r="C18" s="89">
        <v>91943938.07458216</v>
      </c>
      <c r="D18" s="89">
        <v>56759</v>
      </c>
      <c r="E18" s="20"/>
      <c r="F18" s="65" t="s">
        <v>13</v>
      </c>
      <c r="G18" s="66">
        <v>106796</v>
      </c>
      <c r="H18" s="66">
        <v>120275082.62900406</v>
      </c>
      <c r="I18" s="67">
        <v>71348</v>
      </c>
      <c r="K18" s="107" t="s">
        <v>13</v>
      </c>
      <c r="L18" s="108">
        <v>-0.21666541818045615</v>
      </c>
      <c r="M18" s="108">
        <v>-0.23555290036100884</v>
      </c>
      <c r="N18" s="120">
        <v>-0.20447664966081736</v>
      </c>
    </row>
    <row r="19" spans="1:18" ht="13" thickBot="1" x14ac:dyDescent="0.3">
      <c r="A19" s="38" t="s">
        <v>14</v>
      </c>
      <c r="B19" s="128">
        <v>6377</v>
      </c>
      <c r="C19" s="128">
        <v>10583921.17218636</v>
      </c>
      <c r="D19" s="129">
        <v>3213</v>
      </c>
      <c r="E19" s="20"/>
      <c r="F19" s="68" t="s">
        <v>14</v>
      </c>
      <c r="G19" s="132">
        <v>7018</v>
      </c>
      <c r="H19" s="132">
        <v>11734438.349984895</v>
      </c>
      <c r="I19" s="133">
        <v>3067</v>
      </c>
      <c r="K19" s="10" t="s">
        <v>14</v>
      </c>
      <c r="L19" s="137">
        <v>-9.1336563123396997E-2</v>
      </c>
      <c r="M19" s="137">
        <v>-9.8046207537492935E-2</v>
      </c>
      <c r="N19" s="137">
        <v>4.7603521356374356E-2</v>
      </c>
    </row>
    <row r="20" spans="1:18" ht="13" thickBot="1" x14ac:dyDescent="0.3">
      <c r="A20" s="39" t="s">
        <v>15</v>
      </c>
      <c r="B20" s="128">
        <v>4582</v>
      </c>
      <c r="C20" s="128">
        <v>4255423.9417549185</v>
      </c>
      <c r="D20" s="129">
        <v>3549</v>
      </c>
      <c r="E20" s="20"/>
      <c r="F20" s="68" t="s">
        <v>15</v>
      </c>
      <c r="G20" s="132">
        <v>8891</v>
      </c>
      <c r="H20" s="132">
        <v>7814782.1200000001</v>
      </c>
      <c r="I20" s="133">
        <v>6953</v>
      </c>
      <c r="K20" s="11" t="s">
        <v>15</v>
      </c>
      <c r="L20" s="137">
        <v>-0.48464739624339215</v>
      </c>
      <c r="M20" s="137">
        <v>-0.45546480037310133</v>
      </c>
      <c r="N20" s="137">
        <v>-0.48957284625341579</v>
      </c>
    </row>
    <row r="21" spans="1:18" ht="13" thickBot="1" x14ac:dyDescent="0.3">
      <c r="A21" s="40" t="s">
        <v>16</v>
      </c>
      <c r="B21" s="130">
        <v>72698</v>
      </c>
      <c r="C21" s="130">
        <v>77104592.960640877</v>
      </c>
      <c r="D21" s="131">
        <v>49997</v>
      </c>
      <c r="E21" s="20"/>
      <c r="F21" s="69" t="s">
        <v>16</v>
      </c>
      <c r="G21" s="134">
        <v>90887</v>
      </c>
      <c r="H21" s="134">
        <v>100725862.15901916</v>
      </c>
      <c r="I21" s="135">
        <v>61328</v>
      </c>
      <c r="K21" s="12" t="s">
        <v>16</v>
      </c>
      <c r="L21" s="138">
        <v>-0.2001276310143365</v>
      </c>
      <c r="M21" s="138">
        <v>-0.23451046922871333</v>
      </c>
      <c r="N21" s="138">
        <v>-0.18476063135924858</v>
      </c>
    </row>
    <row r="22" spans="1:18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" thickBot="1" x14ac:dyDescent="0.3">
      <c r="A23" s="90" t="s">
        <v>17</v>
      </c>
      <c r="B23" s="85">
        <v>26455</v>
      </c>
      <c r="C23" s="85">
        <v>35194606.277453132</v>
      </c>
      <c r="D23" s="85">
        <v>15293</v>
      </c>
      <c r="E23" s="20"/>
      <c r="F23" s="54" t="s">
        <v>17</v>
      </c>
      <c r="G23" s="51">
        <v>32845</v>
      </c>
      <c r="H23" s="51">
        <v>39555211.976874866</v>
      </c>
      <c r="I23" s="55">
        <v>20826</v>
      </c>
      <c r="K23" s="101" t="s">
        <v>17</v>
      </c>
      <c r="L23" s="99">
        <v>-0.19455015984168067</v>
      </c>
      <c r="M23" s="99">
        <v>-0.11024098927774861</v>
      </c>
      <c r="N23" s="99">
        <v>-0.26567751848650722</v>
      </c>
      <c r="O23" s="6"/>
      <c r="P23" s="6"/>
      <c r="Q23" s="6"/>
      <c r="R23" s="6"/>
    </row>
    <row r="24" spans="1:18" ht="13" thickBot="1" x14ac:dyDescent="0.3">
      <c r="A24" s="91" t="s">
        <v>18</v>
      </c>
      <c r="B24" s="34">
        <v>26455</v>
      </c>
      <c r="C24" s="34">
        <v>35194606.277453132</v>
      </c>
      <c r="D24" s="35">
        <v>15293</v>
      </c>
      <c r="E24" s="20"/>
      <c r="F24" s="71" t="s">
        <v>18</v>
      </c>
      <c r="G24" s="61">
        <v>32845</v>
      </c>
      <c r="H24" s="61">
        <v>39555211.976874866</v>
      </c>
      <c r="I24" s="62">
        <v>20826</v>
      </c>
      <c r="K24" s="13" t="s">
        <v>18</v>
      </c>
      <c r="L24" s="104">
        <v>-0.19455015984168067</v>
      </c>
      <c r="M24" s="104">
        <v>-0.11024098927774861</v>
      </c>
      <c r="N24" s="105">
        <v>-0.26567751848650722</v>
      </c>
    </row>
    <row r="25" spans="1:18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" thickBot="1" x14ac:dyDescent="0.3">
      <c r="A26" s="84" t="s">
        <v>19</v>
      </c>
      <c r="B26" s="85">
        <v>9559</v>
      </c>
      <c r="C26" s="85">
        <v>4887464.5960569121</v>
      </c>
      <c r="D26" s="85">
        <v>7845</v>
      </c>
      <c r="E26" s="20"/>
      <c r="F26" s="50" t="s">
        <v>19</v>
      </c>
      <c r="G26" s="51">
        <v>20244</v>
      </c>
      <c r="H26" s="51">
        <v>10389206.70676465</v>
      </c>
      <c r="I26" s="55">
        <v>17966</v>
      </c>
      <c r="K26" s="98" t="s">
        <v>19</v>
      </c>
      <c r="L26" s="99">
        <v>-0.52781070934597907</v>
      </c>
      <c r="M26" s="99">
        <v>-0.52956325405725424</v>
      </c>
      <c r="N26" s="99">
        <v>-0.56334186797283758</v>
      </c>
      <c r="O26" s="6"/>
      <c r="P26" s="6"/>
      <c r="Q26" s="6"/>
      <c r="R26" s="6"/>
    </row>
    <row r="27" spans="1:18" ht="13" thickBot="1" x14ac:dyDescent="0.3">
      <c r="A27" s="92" t="s">
        <v>20</v>
      </c>
      <c r="B27" s="34">
        <v>9559</v>
      </c>
      <c r="C27" s="34">
        <v>4887464.5960569121</v>
      </c>
      <c r="D27" s="35">
        <v>7845</v>
      </c>
      <c r="E27" s="20"/>
      <c r="F27" s="72" t="s">
        <v>20</v>
      </c>
      <c r="G27" s="61">
        <v>20244</v>
      </c>
      <c r="H27" s="61">
        <v>10389206.70676465</v>
      </c>
      <c r="I27" s="62">
        <v>17966</v>
      </c>
      <c r="K27" s="14" t="s">
        <v>20</v>
      </c>
      <c r="L27" s="104">
        <v>-0.52781070934597907</v>
      </c>
      <c r="M27" s="104">
        <v>-0.52956325405725424</v>
      </c>
      <c r="N27" s="105">
        <v>-0.56334186797283758</v>
      </c>
    </row>
    <row r="28" spans="1:18" ht="13" thickBot="1" x14ac:dyDescent="0.3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" thickBot="1" x14ac:dyDescent="0.3">
      <c r="A29" s="84" t="s">
        <v>21</v>
      </c>
      <c r="B29" s="85">
        <v>52326</v>
      </c>
      <c r="C29" s="85">
        <v>30896251.92142912</v>
      </c>
      <c r="D29" s="85">
        <v>38384</v>
      </c>
      <c r="E29" s="20"/>
      <c r="F29" s="50" t="s">
        <v>21</v>
      </c>
      <c r="G29" s="51">
        <v>101529</v>
      </c>
      <c r="H29" s="51">
        <v>56189362.437400326</v>
      </c>
      <c r="I29" s="55">
        <v>79242</v>
      </c>
      <c r="K29" s="98" t="s">
        <v>21</v>
      </c>
      <c r="L29" s="99">
        <v>-0.48462015778743017</v>
      </c>
      <c r="M29" s="99">
        <v>-0.45014055007564568</v>
      </c>
      <c r="N29" s="99">
        <v>-0.5156104086216905</v>
      </c>
      <c r="O29" s="6"/>
      <c r="P29" s="6"/>
      <c r="Q29" s="6"/>
      <c r="R29" s="6"/>
    </row>
    <row r="30" spans="1:18" ht="13" thickBot="1" x14ac:dyDescent="0.3">
      <c r="A30" s="93" t="s">
        <v>22</v>
      </c>
      <c r="B30" s="30">
        <v>23699</v>
      </c>
      <c r="C30" s="30">
        <v>14198584.394591451</v>
      </c>
      <c r="D30" s="31">
        <v>17399</v>
      </c>
      <c r="E30" s="20"/>
      <c r="F30" s="73" t="s">
        <v>22</v>
      </c>
      <c r="G30" s="57">
        <v>43635</v>
      </c>
      <c r="H30" s="57">
        <v>26196292.42611992</v>
      </c>
      <c r="I30" s="58">
        <v>33837</v>
      </c>
      <c r="K30" s="15" t="s">
        <v>22</v>
      </c>
      <c r="L30" s="102">
        <v>-0.45688094419617276</v>
      </c>
      <c r="M30" s="102">
        <v>-0.45799259820316174</v>
      </c>
      <c r="N30" s="103">
        <v>-0.48579956851966777</v>
      </c>
    </row>
    <row r="31" spans="1:18" ht="13" thickBot="1" x14ac:dyDescent="0.3">
      <c r="A31" s="94" t="s">
        <v>23</v>
      </c>
      <c r="B31" s="34">
        <v>28627</v>
      </c>
      <c r="C31" s="34">
        <v>16697667.526837667</v>
      </c>
      <c r="D31" s="35">
        <v>20985</v>
      </c>
      <c r="E31" s="20"/>
      <c r="F31" s="73" t="s">
        <v>23</v>
      </c>
      <c r="G31" s="74">
        <v>57894</v>
      </c>
      <c r="H31" s="74">
        <v>29993070.011280403</v>
      </c>
      <c r="I31" s="75">
        <v>45405</v>
      </c>
      <c r="K31" s="16" t="s">
        <v>23</v>
      </c>
      <c r="L31" s="104">
        <v>-0.50552734307527558</v>
      </c>
      <c r="M31" s="104">
        <v>-0.44328248090116584</v>
      </c>
      <c r="N31" s="105">
        <v>-0.5378262305913446</v>
      </c>
    </row>
    <row r="32" spans="1:18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" thickBot="1" x14ac:dyDescent="0.3">
      <c r="A33" s="90" t="s">
        <v>24</v>
      </c>
      <c r="B33" s="85">
        <v>63683</v>
      </c>
      <c r="C33" s="85">
        <v>53744372.772952974</v>
      </c>
      <c r="D33" s="85">
        <v>45393</v>
      </c>
      <c r="E33" s="20"/>
      <c r="F33" s="54" t="s">
        <v>24</v>
      </c>
      <c r="G33" s="51">
        <v>67867</v>
      </c>
      <c r="H33" s="51">
        <v>61408923.893834323</v>
      </c>
      <c r="I33" s="55">
        <v>46646</v>
      </c>
      <c r="K33" s="101" t="s">
        <v>24</v>
      </c>
      <c r="L33" s="99">
        <v>-6.1649991895914025E-2</v>
      </c>
      <c r="M33" s="99">
        <v>-0.12481168264944786</v>
      </c>
      <c r="N33" s="99">
        <v>-2.6861895982506545E-2</v>
      </c>
      <c r="O33" s="6"/>
      <c r="P33" s="6"/>
      <c r="Q33" s="6"/>
      <c r="R33" s="6"/>
    </row>
    <row r="34" spans="1:18" ht="13" thickBot="1" x14ac:dyDescent="0.3">
      <c r="A34" s="91" t="s">
        <v>25</v>
      </c>
      <c r="B34" s="34">
        <v>63683</v>
      </c>
      <c r="C34" s="34">
        <v>53744372.772952974</v>
      </c>
      <c r="D34" s="35">
        <v>45393</v>
      </c>
      <c r="E34" s="20"/>
      <c r="F34" s="71" t="s">
        <v>25</v>
      </c>
      <c r="G34" s="61">
        <v>67867</v>
      </c>
      <c r="H34" s="61">
        <v>61408923.893834323</v>
      </c>
      <c r="I34" s="62">
        <v>46646</v>
      </c>
      <c r="K34" s="13" t="s">
        <v>25</v>
      </c>
      <c r="L34" s="104">
        <v>-6.1649991895914025E-2</v>
      </c>
      <c r="M34" s="104">
        <v>-0.12481168264944786</v>
      </c>
      <c r="N34" s="105">
        <v>-2.6861895982506545E-2</v>
      </c>
    </row>
    <row r="35" spans="1:18" ht="13" thickBot="1" x14ac:dyDescent="0.3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" thickBot="1" x14ac:dyDescent="0.3">
      <c r="A36" s="84" t="s">
        <v>26</v>
      </c>
      <c r="B36" s="85">
        <v>108341</v>
      </c>
      <c r="C36" s="85">
        <v>108820511.07917398</v>
      </c>
      <c r="D36" s="85">
        <v>74928</v>
      </c>
      <c r="E36" s="20"/>
      <c r="F36" s="50" t="s">
        <v>26</v>
      </c>
      <c r="G36" s="51">
        <v>95073</v>
      </c>
      <c r="H36" s="51">
        <v>103277001.60736996</v>
      </c>
      <c r="I36" s="55">
        <v>66353</v>
      </c>
      <c r="K36" s="98" t="s">
        <v>26</v>
      </c>
      <c r="L36" s="99">
        <v>0.13955592018764529</v>
      </c>
      <c r="M36" s="99">
        <v>5.3676127167971766E-2</v>
      </c>
      <c r="N36" s="114">
        <v>0.12923304146006953</v>
      </c>
    </row>
    <row r="37" spans="1:18" ht="13" thickBot="1" x14ac:dyDescent="0.3">
      <c r="A37" s="38" t="s">
        <v>27</v>
      </c>
      <c r="B37" s="34">
        <v>9702</v>
      </c>
      <c r="C37" s="34">
        <v>7599854.8704093583</v>
      </c>
      <c r="D37" s="34">
        <v>6904</v>
      </c>
      <c r="E37" s="20"/>
      <c r="F37" s="73" t="s">
        <v>27</v>
      </c>
      <c r="G37" s="112">
        <v>8026</v>
      </c>
      <c r="H37" s="112">
        <v>8292620.5067567499</v>
      </c>
      <c r="I37" s="112">
        <v>5167</v>
      </c>
      <c r="K37" s="10" t="s">
        <v>27</v>
      </c>
      <c r="L37" s="102">
        <v>0.20882133067530528</v>
      </c>
      <c r="M37" s="102">
        <v>-8.3540014375785399E-2</v>
      </c>
      <c r="N37" s="103">
        <v>0.33617185988000764</v>
      </c>
    </row>
    <row r="38" spans="1:18" ht="13" thickBot="1" x14ac:dyDescent="0.3">
      <c r="A38" s="39" t="s">
        <v>28</v>
      </c>
      <c r="B38" s="34">
        <v>11398</v>
      </c>
      <c r="C38" s="34">
        <v>15138436.667892721</v>
      </c>
      <c r="D38" s="34">
        <v>5370</v>
      </c>
      <c r="E38" s="20"/>
      <c r="F38" s="68" t="s">
        <v>28</v>
      </c>
      <c r="G38" s="112">
        <v>9308</v>
      </c>
      <c r="H38" s="112">
        <v>12606035.641168159</v>
      </c>
      <c r="I38" s="112">
        <v>4507</v>
      </c>
      <c r="K38" s="11" t="s">
        <v>28</v>
      </c>
      <c r="L38" s="113">
        <v>0.22453803180060161</v>
      </c>
      <c r="M38" s="113">
        <v>0.20088797928306446</v>
      </c>
      <c r="N38" s="115">
        <v>0.19147992012425119</v>
      </c>
    </row>
    <row r="39" spans="1:18" ht="13" thickBot="1" x14ac:dyDescent="0.3">
      <c r="A39" s="39" t="s">
        <v>29</v>
      </c>
      <c r="B39" s="34">
        <v>7896</v>
      </c>
      <c r="C39" s="34">
        <v>8615273.3833663557</v>
      </c>
      <c r="D39" s="34">
        <v>5652</v>
      </c>
      <c r="E39" s="20"/>
      <c r="F39" s="68" t="s">
        <v>29</v>
      </c>
      <c r="G39" s="112">
        <v>7234</v>
      </c>
      <c r="H39" s="112">
        <v>8555355.6394797657</v>
      </c>
      <c r="I39" s="112">
        <v>5024</v>
      </c>
      <c r="K39" s="11" t="s">
        <v>29</v>
      </c>
      <c r="L39" s="113">
        <v>9.151230301354718E-2</v>
      </c>
      <c r="M39" s="113">
        <v>7.0035363123996941E-3</v>
      </c>
      <c r="N39" s="115">
        <v>0.125</v>
      </c>
    </row>
    <row r="40" spans="1:18" ht="13" thickBot="1" x14ac:dyDescent="0.3">
      <c r="A40" s="39" t="s">
        <v>30</v>
      </c>
      <c r="B40" s="34">
        <v>44366</v>
      </c>
      <c r="C40" s="34">
        <v>42184759.226735495</v>
      </c>
      <c r="D40" s="34">
        <v>33882</v>
      </c>
      <c r="E40" s="20"/>
      <c r="F40" s="68" t="s">
        <v>30</v>
      </c>
      <c r="G40" s="112">
        <v>45013</v>
      </c>
      <c r="H40" s="112">
        <v>46590678.745834753</v>
      </c>
      <c r="I40" s="112">
        <v>34025</v>
      </c>
      <c r="K40" s="11" t="s">
        <v>30</v>
      </c>
      <c r="L40" s="113">
        <v>-1.4373625397107515E-2</v>
      </c>
      <c r="M40" s="113">
        <v>-9.4566545019332926E-2</v>
      </c>
      <c r="N40" s="115">
        <v>-4.202792064658345E-3</v>
      </c>
    </row>
    <row r="41" spans="1:18" ht="13" thickBot="1" x14ac:dyDescent="0.3">
      <c r="A41" s="40" t="s">
        <v>31</v>
      </c>
      <c r="B41" s="34">
        <v>34979</v>
      </c>
      <c r="C41" s="34">
        <v>35282186.930770062</v>
      </c>
      <c r="D41" s="34">
        <v>23120</v>
      </c>
      <c r="E41" s="20"/>
      <c r="F41" s="69" t="s">
        <v>31</v>
      </c>
      <c r="G41" s="112">
        <v>25492</v>
      </c>
      <c r="H41" s="112">
        <v>27232311.074130531</v>
      </c>
      <c r="I41" s="112">
        <v>17630</v>
      </c>
      <c r="K41" s="12" t="s">
        <v>31</v>
      </c>
      <c r="L41" s="118">
        <v>0.37215597050054927</v>
      </c>
      <c r="M41" s="118">
        <v>0.29560017270390793</v>
      </c>
      <c r="N41" s="119">
        <v>0.31140102098695399</v>
      </c>
    </row>
    <row r="42" spans="1:18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" thickBot="1" x14ac:dyDescent="0.3">
      <c r="A43" s="84" t="s">
        <v>32</v>
      </c>
      <c r="B43" s="85">
        <v>139339</v>
      </c>
      <c r="C43" s="85">
        <v>125158526.76684345</v>
      </c>
      <c r="D43" s="85">
        <v>103971</v>
      </c>
      <c r="E43" s="20"/>
      <c r="F43" s="50" t="s">
        <v>32</v>
      </c>
      <c r="G43" s="51">
        <v>161051</v>
      </c>
      <c r="H43" s="51">
        <v>149447152.01958421</v>
      </c>
      <c r="I43" s="55">
        <v>115692</v>
      </c>
      <c r="K43" s="98" t="s">
        <v>32</v>
      </c>
      <c r="L43" s="99">
        <v>-0.13481443766260381</v>
      </c>
      <c r="M43" s="99">
        <v>-0.16252317240249492</v>
      </c>
      <c r="N43" s="99">
        <v>-0.10131210455346951</v>
      </c>
    </row>
    <row r="44" spans="1:18" ht="13" thickBot="1" x14ac:dyDescent="0.3">
      <c r="A44" s="38" t="s">
        <v>33</v>
      </c>
      <c r="B44" s="30">
        <v>7148</v>
      </c>
      <c r="C44" s="30">
        <v>5005829.5977889793</v>
      </c>
      <c r="D44" s="31">
        <v>5942</v>
      </c>
      <c r="E44" s="20"/>
      <c r="F44" s="76" t="s">
        <v>33</v>
      </c>
      <c r="G44" s="112">
        <v>7879</v>
      </c>
      <c r="H44" s="112">
        <v>5624130.5656000003</v>
      </c>
      <c r="I44" s="158">
        <v>6413</v>
      </c>
      <c r="K44" s="10" t="s">
        <v>33</v>
      </c>
      <c r="L44" s="102">
        <v>-9.2778271354232777E-2</v>
      </c>
      <c r="M44" s="102">
        <v>-0.10993716461578251</v>
      </c>
      <c r="N44" s="103">
        <v>-7.3444565725869326E-2</v>
      </c>
    </row>
    <row r="45" spans="1:18" ht="13" thickBot="1" x14ac:dyDescent="0.3">
      <c r="A45" s="39" t="s">
        <v>34</v>
      </c>
      <c r="B45" s="30">
        <v>19158</v>
      </c>
      <c r="C45" s="30">
        <v>21537572.509663984</v>
      </c>
      <c r="D45" s="31">
        <v>13270</v>
      </c>
      <c r="E45" s="20"/>
      <c r="F45" s="77" t="s">
        <v>34</v>
      </c>
      <c r="G45" s="112">
        <v>22688</v>
      </c>
      <c r="H45" s="112">
        <v>28005757.16391851</v>
      </c>
      <c r="I45" s="158">
        <v>15747</v>
      </c>
      <c r="K45" s="11" t="s">
        <v>34</v>
      </c>
      <c r="L45" s="113">
        <v>-0.15558885754583918</v>
      </c>
      <c r="M45" s="113">
        <v>-0.23095910660069119</v>
      </c>
      <c r="N45" s="115">
        <v>-0.15729980313710545</v>
      </c>
    </row>
    <row r="46" spans="1:18" ht="13" thickBot="1" x14ac:dyDescent="0.3">
      <c r="A46" s="39" t="s">
        <v>35</v>
      </c>
      <c r="B46" s="30">
        <v>6993</v>
      </c>
      <c r="C46" s="30">
        <v>5383589.6365785515</v>
      </c>
      <c r="D46" s="31">
        <v>5187</v>
      </c>
      <c r="E46" s="20"/>
      <c r="F46" s="77" t="s">
        <v>35</v>
      </c>
      <c r="G46" s="112">
        <v>7636</v>
      </c>
      <c r="H46" s="112">
        <v>5409991.5987236509</v>
      </c>
      <c r="I46" s="158">
        <v>5753</v>
      </c>
      <c r="K46" s="11" t="s">
        <v>35</v>
      </c>
      <c r="L46" s="113">
        <v>-8.4206390780513396E-2</v>
      </c>
      <c r="M46" s="113">
        <v>-4.8802223928274824E-3</v>
      </c>
      <c r="N46" s="115">
        <v>-9.8383452111941549E-2</v>
      </c>
    </row>
    <row r="47" spans="1:18" ht="13" thickBot="1" x14ac:dyDescent="0.3">
      <c r="A47" s="39" t="s">
        <v>36</v>
      </c>
      <c r="B47" s="30">
        <v>31117</v>
      </c>
      <c r="C47" s="30">
        <v>29507824.203344114</v>
      </c>
      <c r="D47" s="31">
        <v>24158</v>
      </c>
      <c r="E47" s="20"/>
      <c r="F47" s="77" t="s">
        <v>36</v>
      </c>
      <c r="G47" s="112">
        <v>41120</v>
      </c>
      <c r="H47" s="112">
        <v>37140677.365774132</v>
      </c>
      <c r="I47" s="158">
        <v>29077</v>
      </c>
      <c r="K47" s="11" t="s">
        <v>36</v>
      </c>
      <c r="L47" s="113">
        <v>-0.24326361867704283</v>
      </c>
      <c r="M47" s="113">
        <v>-0.20551195357206498</v>
      </c>
      <c r="N47" s="115">
        <v>-0.16917151012828013</v>
      </c>
    </row>
    <row r="48" spans="1:18" ht="13" thickBot="1" x14ac:dyDescent="0.3">
      <c r="A48" s="39" t="s">
        <v>37</v>
      </c>
      <c r="B48" s="30">
        <v>11316</v>
      </c>
      <c r="C48" s="30">
        <v>11366146.346712932</v>
      </c>
      <c r="D48" s="31">
        <v>6812</v>
      </c>
      <c r="E48" s="20"/>
      <c r="F48" s="77" t="s">
        <v>37</v>
      </c>
      <c r="G48" s="112">
        <v>10035</v>
      </c>
      <c r="H48" s="112">
        <v>10283297.346256176</v>
      </c>
      <c r="I48" s="158">
        <v>6236</v>
      </c>
      <c r="K48" s="11" t="s">
        <v>37</v>
      </c>
      <c r="L48" s="113">
        <v>0.12765321375186844</v>
      </c>
      <c r="M48" s="113">
        <v>0.10530172997973142</v>
      </c>
      <c r="N48" s="115">
        <v>9.2366901860166717E-2</v>
      </c>
    </row>
    <row r="49" spans="1:20" ht="13" thickBot="1" x14ac:dyDescent="0.3">
      <c r="A49" s="39" t="s">
        <v>38</v>
      </c>
      <c r="B49" s="30">
        <v>13546</v>
      </c>
      <c r="C49" s="30">
        <v>9565802.950912036</v>
      </c>
      <c r="D49" s="31">
        <v>11063</v>
      </c>
      <c r="E49" s="20"/>
      <c r="F49" s="77" t="s">
        <v>38</v>
      </c>
      <c r="G49" s="112">
        <v>16571</v>
      </c>
      <c r="H49" s="112">
        <v>11437217.484146997</v>
      </c>
      <c r="I49" s="158">
        <v>13519</v>
      </c>
      <c r="K49" s="11" t="s">
        <v>38</v>
      </c>
      <c r="L49" s="113">
        <v>-0.18254782451270291</v>
      </c>
      <c r="M49" s="113">
        <v>-0.16362498447099638</v>
      </c>
      <c r="N49" s="115">
        <v>-0.18167024188179604</v>
      </c>
    </row>
    <row r="50" spans="1:20" ht="13" thickBot="1" x14ac:dyDescent="0.3">
      <c r="A50" s="39" t="s">
        <v>39</v>
      </c>
      <c r="B50" s="30">
        <v>3826</v>
      </c>
      <c r="C50" s="30">
        <v>5449566.8178403135</v>
      </c>
      <c r="D50" s="31">
        <v>2319</v>
      </c>
      <c r="E50" s="20"/>
      <c r="F50" s="77" t="s">
        <v>39</v>
      </c>
      <c r="G50" s="112">
        <v>3875</v>
      </c>
      <c r="H50" s="112">
        <v>6798978.7915399382</v>
      </c>
      <c r="I50" s="158">
        <v>2066</v>
      </c>
      <c r="K50" s="11" t="s">
        <v>39</v>
      </c>
      <c r="L50" s="113">
        <v>-1.264516129032256E-2</v>
      </c>
      <c r="M50" s="113">
        <v>-0.19847274349181909</v>
      </c>
      <c r="N50" s="115">
        <v>0.12245885769603104</v>
      </c>
    </row>
    <row r="51" spans="1:20" ht="13" thickBot="1" x14ac:dyDescent="0.3">
      <c r="A51" s="39" t="s">
        <v>40</v>
      </c>
      <c r="B51" s="30">
        <v>38739</v>
      </c>
      <c r="C51" s="30">
        <v>31121674.672311738</v>
      </c>
      <c r="D51" s="31">
        <v>29078</v>
      </c>
      <c r="E51" s="20"/>
      <c r="F51" s="77" t="s">
        <v>40</v>
      </c>
      <c r="G51" s="112">
        <v>43695</v>
      </c>
      <c r="H51" s="112">
        <v>37666444.2111248</v>
      </c>
      <c r="I51" s="158">
        <v>31156</v>
      </c>
      <c r="K51" s="11" t="s">
        <v>40</v>
      </c>
      <c r="L51" s="113">
        <v>-0.11342258839684172</v>
      </c>
      <c r="M51" s="113">
        <v>-0.17375596969357843</v>
      </c>
      <c r="N51" s="115">
        <v>-6.6696623443317504E-2</v>
      </c>
    </row>
    <row r="52" spans="1:20" ht="13" thickBot="1" x14ac:dyDescent="0.3">
      <c r="A52" s="40" t="s">
        <v>41</v>
      </c>
      <c r="B52" s="34">
        <v>7496</v>
      </c>
      <c r="C52" s="34">
        <v>6220520.0316908015</v>
      </c>
      <c r="D52" s="35">
        <v>6142</v>
      </c>
      <c r="E52" s="20"/>
      <c r="F52" s="78" t="s">
        <v>41</v>
      </c>
      <c r="G52" s="161">
        <v>7552</v>
      </c>
      <c r="H52" s="161">
        <v>7080657.4924999997</v>
      </c>
      <c r="I52" s="162">
        <v>5725</v>
      </c>
      <c r="K52" s="12" t="s">
        <v>41</v>
      </c>
      <c r="L52" s="118">
        <v>-7.4152542372881713E-3</v>
      </c>
      <c r="M52" s="118">
        <v>-0.12147706081254128</v>
      </c>
      <c r="N52" s="119">
        <v>7.2838427947598205E-2</v>
      </c>
    </row>
    <row r="53" spans="1:20" ht="13" thickBot="1" x14ac:dyDescent="0.3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" thickBot="1" x14ac:dyDescent="0.3">
      <c r="A54" s="84" t="s">
        <v>42</v>
      </c>
      <c r="B54" s="85">
        <v>366824</v>
      </c>
      <c r="C54" s="85">
        <v>458007235.9677543</v>
      </c>
      <c r="D54" s="85">
        <v>224924</v>
      </c>
      <c r="E54" s="20"/>
      <c r="F54" s="50" t="s">
        <v>42</v>
      </c>
      <c r="G54" s="51">
        <v>489311.51394758286</v>
      </c>
      <c r="H54" s="51">
        <v>579479966.71172118</v>
      </c>
      <c r="I54" s="55">
        <v>325172.43289932713</v>
      </c>
      <c r="K54" s="98" t="s">
        <v>42</v>
      </c>
      <c r="L54" s="99">
        <v>-0.25032624505276657</v>
      </c>
      <c r="M54" s="99">
        <v>-0.20962369317660456</v>
      </c>
      <c r="N54" s="99">
        <v>-0.30829314774774863</v>
      </c>
      <c r="O54" s="6"/>
      <c r="P54" s="6"/>
      <c r="Q54" s="6"/>
      <c r="R54" s="6"/>
      <c r="S54" s="6"/>
      <c r="T54" s="6"/>
    </row>
    <row r="55" spans="1:20" ht="13" thickBot="1" x14ac:dyDescent="0.3">
      <c r="A55" s="38" t="s">
        <v>43</v>
      </c>
      <c r="B55" s="30">
        <v>285629</v>
      </c>
      <c r="C55" s="30">
        <v>366436936.28002214</v>
      </c>
      <c r="D55" s="31">
        <v>171856</v>
      </c>
      <c r="E55" s="20"/>
      <c r="F55" s="73" t="s">
        <v>43</v>
      </c>
      <c r="G55" s="57">
        <v>392813.51394758286</v>
      </c>
      <c r="H55" s="57">
        <v>467285531.425668</v>
      </c>
      <c r="I55" s="58">
        <v>262935.43289932713</v>
      </c>
      <c r="K55" s="10" t="s">
        <v>43</v>
      </c>
      <c r="L55" s="102">
        <v>-0.27286361120937808</v>
      </c>
      <c r="M55" s="102">
        <v>-0.21581792793361509</v>
      </c>
      <c r="N55" s="103">
        <v>-0.34639467147890901</v>
      </c>
      <c r="R55" s="6"/>
      <c r="S55" s="6"/>
      <c r="T55" s="6"/>
    </row>
    <row r="56" spans="1:20" ht="13" thickBot="1" x14ac:dyDescent="0.3">
      <c r="A56" s="39" t="s">
        <v>44</v>
      </c>
      <c r="B56" s="30">
        <v>22033</v>
      </c>
      <c r="C56" s="30">
        <v>22620626.499546513</v>
      </c>
      <c r="D56" s="31">
        <v>16259</v>
      </c>
      <c r="E56" s="20"/>
      <c r="F56" s="68" t="s">
        <v>44</v>
      </c>
      <c r="G56" s="79">
        <v>26517</v>
      </c>
      <c r="H56" s="79">
        <v>29545618.521494824</v>
      </c>
      <c r="I56" s="80">
        <v>18761</v>
      </c>
      <c r="K56" s="11" t="s">
        <v>44</v>
      </c>
      <c r="L56" s="102">
        <v>-0.16909906852208012</v>
      </c>
      <c r="M56" s="102">
        <v>-0.23438304454213033</v>
      </c>
      <c r="N56" s="103">
        <v>-0.13336176110015463</v>
      </c>
      <c r="R56" s="6"/>
      <c r="S56" s="6"/>
      <c r="T56" s="6"/>
    </row>
    <row r="57" spans="1:20" ht="13" thickBot="1" x14ac:dyDescent="0.3">
      <c r="A57" s="39" t="s">
        <v>45</v>
      </c>
      <c r="B57" s="30">
        <v>15502</v>
      </c>
      <c r="C57" s="30">
        <v>20421134.364983827</v>
      </c>
      <c r="D57" s="31">
        <v>7971</v>
      </c>
      <c r="E57" s="20"/>
      <c r="F57" s="68" t="s">
        <v>45</v>
      </c>
      <c r="G57" s="79">
        <v>15510</v>
      </c>
      <c r="H57" s="79">
        <v>21024438.928626772</v>
      </c>
      <c r="I57" s="80">
        <v>7734</v>
      </c>
      <c r="K57" s="11" t="s">
        <v>45</v>
      </c>
      <c r="L57" s="102">
        <v>-5.1579626047715266E-4</v>
      </c>
      <c r="M57" s="102">
        <v>-2.8695394235776162E-2</v>
      </c>
      <c r="N57" s="103">
        <v>3.0643910007758013E-2</v>
      </c>
      <c r="R57" s="6"/>
      <c r="S57" s="6"/>
      <c r="T57" s="6"/>
    </row>
    <row r="58" spans="1:20" ht="13" thickBot="1" x14ac:dyDescent="0.3">
      <c r="A58" s="40" t="s">
        <v>46</v>
      </c>
      <c r="B58" s="34">
        <v>43660</v>
      </c>
      <c r="C58" s="34">
        <v>48528538.823201843</v>
      </c>
      <c r="D58" s="35">
        <v>28838</v>
      </c>
      <c r="E58" s="20"/>
      <c r="F58" s="69" t="s">
        <v>46</v>
      </c>
      <c r="G58" s="74">
        <v>54471</v>
      </c>
      <c r="H58" s="74">
        <v>61624377.835931614</v>
      </c>
      <c r="I58" s="75">
        <v>35742</v>
      </c>
      <c r="K58" s="12" t="s">
        <v>46</v>
      </c>
      <c r="L58" s="104">
        <v>-0.19847258174074278</v>
      </c>
      <c r="M58" s="104">
        <v>-0.21251068931837425</v>
      </c>
      <c r="N58" s="105">
        <v>-0.19316210620558449</v>
      </c>
    </row>
    <row r="59" spans="1:20" ht="13" thickBot="1" x14ac:dyDescent="0.3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" thickBot="1" x14ac:dyDescent="0.3">
      <c r="A60" s="84" t="s">
        <v>47</v>
      </c>
      <c r="B60" s="85">
        <v>189012</v>
      </c>
      <c r="C60" s="85">
        <v>158863905.51877326</v>
      </c>
      <c r="D60" s="85">
        <v>137748</v>
      </c>
      <c r="E60" s="20"/>
      <c r="F60" s="50" t="s">
        <v>47</v>
      </c>
      <c r="G60" s="51">
        <v>244308</v>
      </c>
      <c r="H60" s="51">
        <v>195389741.73763841</v>
      </c>
      <c r="I60" s="55">
        <v>181063</v>
      </c>
      <c r="K60" s="98" t="s">
        <v>47</v>
      </c>
      <c r="L60" s="99">
        <v>-0.22633724642664177</v>
      </c>
      <c r="M60" s="99">
        <v>-0.18693835149191507</v>
      </c>
      <c r="N60" s="99">
        <v>-0.23922612571314961</v>
      </c>
      <c r="O60" s="6"/>
      <c r="P60" s="6"/>
      <c r="Q60" s="6"/>
      <c r="R60" s="6"/>
    </row>
    <row r="61" spans="1:20" ht="13" thickBot="1" x14ac:dyDescent="0.3">
      <c r="A61" s="38" t="s">
        <v>48</v>
      </c>
      <c r="B61" s="30">
        <v>36704</v>
      </c>
      <c r="C61" s="30">
        <v>31485523.535172164</v>
      </c>
      <c r="D61" s="31">
        <v>25872</v>
      </c>
      <c r="E61" s="20"/>
      <c r="F61" s="73" t="s">
        <v>48</v>
      </c>
      <c r="G61" s="57">
        <v>43775</v>
      </c>
      <c r="H61" s="57">
        <v>36232182.575232744</v>
      </c>
      <c r="I61" s="58">
        <v>31197</v>
      </c>
      <c r="K61" s="10" t="s">
        <v>48</v>
      </c>
      <c r="L61" s="102">
        <v>-0.1615305539691605</v>
      </c>
      <c r="M61" s="102">
        <v>-0.13100671013137521</v>
      </c>
      <c r="N61" s="103">
        <v>-0.17068948937397832</v>
      </c>
    </row>
    <row r="62" spans="1:20" ht="13" thickBot="1" x14ac:dyDescent="0.3">
      <c r="A62" s="39" t="s">
        <v>49</v>
      </c>
      <c r="B62" s="30">
        <v>14140</v>
      </c>
      <c r="C62" s="30">
        <v>18557177.90841056</v>
      </c>
      <c r="D62" s="31">
        <v>6249</v>
      </c>
      <c r="E62" s="20"/>
      <c r="F62" s="68" t="s">
        <v>49</v>
      </c>
      <c r="G62" s="79">
        <v>21191</v>
      </c>
      <c r="H62" s="79">
        <v>28459956.019042149</v>
      </c>
      <c r="I62" s="80">
        <v>9463</v>
      </c>
      <c r="K62" s="11" t="s">
        <v>49</v>
      </c>
      <c r="L62" s="102">
        <v>-0.3327355952998915</v>
      </c>
      <c r="M62" s="102">
        <v>-0.34795479318400147</v>
      </c>
      <c r="N62" s="103">
        <v>-0.33963859241255412</v>
      </c>
    </row>
    <row r="63" spans="1:20" ht="13" thickBot="1" x14ac:dyDescent="0.3">
      <c r="A63" s="40" t="s">
        <v>50</v>
      </c>
      <c r="B63" s="34">
        <v>138168</v>
      </c>
      <c r="C63" s="34">
        <v>108821204.07519054</v>
      </c>
      <c r="D63" s="35">
        <v>105627</v>
      </c>
      <c r="E63" s="20"/>
      <c r="F63" s="69" t="s">
        <v>50</v>
      </c>
      <c r="G63" s="74">
        <v>179342</v>
      </c>
      <c r="H63" s="74">
        <v>130697603.14336351</v>
      </c>
      <c r="I63" s="75">
        <v>140403</v>
      </c>
      <c r="K63" s="12" t="s">
        <v>50</v>
      </c>
      <c r="L63" s="104">
        <v>-0.22958370041596499</v>
      </c>
      <c r="M63" s="104">
        <v>-0.16738179233613426</v>
      </c>
      <c r="N63" s="105">
        <v>-0.24768701523471726</v>
      </c>
    </row>
    <row r="64" spans="1:20" ht="13" thickBot="1" x14ac:dyDescent="0.3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" thickBot="1" x14ac:dyDescent="0.3">
      <c r="A65" s="84" t="s">
        <v>51</v>
      </c>
      <c r="B65" s="85">
        <v>14906</v>
      </c>
      <c r="C65" s="85">
        <v>18024224.320784509</v>
      </c>
      <c r="D65" s="85">
        <v>6671</v>
      </c>
      <c r="E65" s="20"/>
      <c r="F65" s="50" t="s">
        <v>51</v>
      </c>
      <c r="G65" s="51">
        <v>15231</v>
      </c>
      <c r="H65" s="51">
        <v>14950140.227640595</v>
      </c>
      <c r="I65" s="55">
        <v>8892</v>
      </c>
      <c r="K65" s="98" t="s">
        <v>51</v>
      </c>
      <c r="L65" s="99">
        <v>-2.1338060534436321E-2</v>
      </c>
      <c r="M65" s="99">
        <v>0.20562242536430442</v>
      </c>
      <c r="N65" s="99">
        <v>-0.2497750787224472</v>
      </c>
      <c r="O65" s="6"/>
      <c r="P65" s="6"/>
      <c r="Q65" s="6"/>
      <c r="R65" s="6"/>
    </row>
    <row r="66" spans="1:18" ht="13" thickBot="1" x14ac:dyDescent="0.3">
      <c r="A66" s="38" t="s">
        <v>52</v>
      </c>
      <c r="B66" s="30">
        <v>9898</v>
      </c>
      <c r="C66" s="30">
        <v>11554000.216074383</v>
      </c>
      <c r="D66" s="31">
        <v>4205</v>
      </c>
      <c r="E66" s="20"/>
      <c r="F66" s="73" t="s">
        <v>52</v>
      </c>
      <c r="G66" s="57">
        <v>8535</v>
      </c>
      <c r="H66" s="57">
        <v>8267276.3220613943</v>
      </c>
      <c r="I66" s="58">
        <v>4439</v>
      </c>
      <c r="K66" s="10" t="s">
        <v>52</v>
      </c>
      <c r="L66" s="102">
        <v>0.1596953719976566</v>
      </c>
      <c r="M66" s="102">
        <v>0.39755824844541587</v>
      </c>
      <c r="N66" s="103">
        <v>-5.2714575354809612E-2</v>
      </c>
    </row>
    <row r="67" spans="1:18" ht="13" thickBot="1" x14ac:dyDescent="0.3">
      <c r="A67" s="40" t="s">
        <v>53</v>
      </c>
      <c r="B67" s="34">
        <v>5008</v>
      </c>
      <c r="C67" s="34">
        <v>6470224.1047101263</v>
      </c>
      <c r="D67" s="35">
        <v>2466</v>
      </c>
      <c r="E67" s="20"/>
      <c r="F67" s="69" t="s">
        <v>53</v>
      </c>
      <c r="G67" s="74">
        <v>6696</v>
      </c>
      <c r="H67" s="74">
        <v>6682863.9055792009</v>
      </c>
      <c r="I67" s="75">
        <v>4453</v>
      </c>
      <c r="K67" s="12" t="s">
        <v>53</v>
      </c>
      <c r="L67" s="104">
        <v>-0.25209080047789723</v>
      </c>
      <c r="M67" s="104">
        <v>-3.1818663955067494E-2</v>
      </c>
      <c r="N67" s="105">
        <v>-0.44621603413429145</v>
      </c>
    </row>
    <row r="68" spans="1:18" ht="13" thickBot="1" x14ac:dyDescent="0.3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" thickBot="1" x14ac:dyDescent="0.3">
      <c r="A69" s="84" t="s">
        <v>54</v>
      </c>
      <c r="B69" s="85">
        <v>131751</v>
      </c>
      <c r="C69" s="85">
        <v>116754204.28930527</v>
      </c>
      <c r="D69" s="85">
        <v>85919</v>
      </c>
      <c r="E69" s="20"/>
      <c r="F69" s="50" t="s">
        <v>54</v>
      </c>
      <c r="G69" s="51">
        <v>129422</v>
      </c>
      <c r="H69" s="51">
        <v>122362049.55532874</v>
      </c>
      <c r="I69" s="55">
        <v>83379</v>
      </c>
      <c r="K69" s="98" t="s">
        <v>54</v>
      </c>
      <c r="L69" s="99">
        <v>1.7995394909675388E-2</v>
      </c>
      <c r="M69" s="99">
        <v>-4.5829938991727603E-2</v>
      </c>
      <c r="N69" s="99">
        <v>3.0463306108252652E-2</v>
      </c>
      <c r="O69" s="6"/>
      <c r="P69" s="6"/>
      <c r="Q69" s="6"/>
      <c r="R69" s="6"/>
    </row>
    <row r="70" spans="1:18" ht="13" thickBot="1" x14ac:dyDescent="0.3">
      <c r="A70" s="38" t="s">
        <v>55</v>
      </c>
      <c r="B70" s="30">
        <v>61626</v>
      </c>
      <c r="C70" s="30">
        <v>47678084.537342079</v>
      </c>
      <c r="D70" s="31">
        <v>38713</v>
      </c>
      <c r="E70" s="20"/>
      <c r="F70" s="73" t="s">
        <v>55</v>
      </c>
      <c r="G70" s="57">
        <v>56478</v>
      </c>
      <c r="H70" s="57">
        <v>44393389.338108271</v>
      </c>
      <c r="I70" s="58">
        <v>38255</v>
      </c>
      <c r="K70" s="10" t="s">
        <v>55</v>
      </c>
      <c r="L70" s="102">
        <v>9.1150536492085488E-2</v>
      </c>
      <c r="M70" s="102">
        <v>7.3990637980284824E-2</v>
      </c>
      <c r="N70" s="103">
        <v>1.1972291203764307E-2</v>
      </c>
    </row>
    <row r="71" spans="1:18" ht="13" thickBot="1" x14ac:dyDescent="0.3">
      <c r="A71" s="39" t="s">
        <v>56</v>
      </c>
      <c r="B71" s="30">
        <v>8167</v>
      </c>
      <c r="C71" s="30">
        <v>6577496.1383983586</v>
      </c>
      <c r="D71" s="31">
        <v>5403</v>
      </c>
      <c r="E71" s="20"/>
      <c r="F71" s="68" t="s">
        <v>56</v>
      </c>
      <c r="G71" s="79">
        <v>6981</v>
      </c>
      <c r="H71" s="79">
        <v>7823388.8439884605</v>
      </c>
      <c r="I71" s="80">
        <v>3891</v>
      </c>
      <c r="K71" s="11" t="s">
        <v>56</v>
      </c>
      <c r="L71" s="102">
        <v>0.16988970061595765</v>
      </c>
      <c r="M71" s="102">
        <v>-0.15925230490715714</v>
      </c>
      <c r="N71" s="103">
        <v>0.38858905165767155</v>
      </c>
    </row>
    <row r="72" spans="1:18" ht="13" thickBot="1" x14ac:dyDescent="0.3">
      <c r="A72" s="39" t="s">
        <v>57</v>
      </c>
      <c r="B72" s="30">
        <v>7255</v>
      </c>
      <c r="C72" s="30">
        <v>6060724.8799599074</v>
      </c>
      <c r="D72" s="31">
        <v>5174</v>
      </c>
      <c r="E72" s="20"/>
      <c r="F72" s="68" t="s">
        <v>57</v>
      </c>
      <c r="G72" s="79">
        <v>7619</v>
      </c>
      <c r="H72" s="79">
        <v>6798257.1256702226</v>
      </c>
      <c r="I72" s="80">
        <v>5230</v>
      </c>
      <c r="K72" s="11" t="s">
        <v>57</v>
      </c>
      <c r="L72" s="102">
        <v>-4.7775298595616245E-2</v>
      </c>
      <c r="M72" s="102">
        <v>-0.10848843050160506</v>
      </c>
      <c r="N72" s="103">
        <v>-1.0707456978967467E-2</v>
      </c>
    </row>
    <row r="73" spans="1:18" ht="13" thickBot="1" x14ac:dyDescent="0.3">
      <c r="A73" s="40" t="s">
        <v>58</v>
      </c>
      <c r="B73" s="34">
        <v>54703</v>
      </c>
      <c r="C73" s="34">
        <v>56437898.733604923</v>
      </c>
      <c r="D73" s="35">
        <v>36629</v>
      </c>
      <c r="E73" s="20"/>
      <c r="F73" s="69" t="s">
        <v>58</v>
      </c>
      <c r="G73" s="74">
        <v>58344</v>
      </c>
      <c r="H73" s="74">
        <v>63347014.247561783</v>
      </c>
      <c r="I73" s="75">
        <v>36003</v>
      </c>
      <c r="K73" s="12" t="s">
        <v>58</v>
      </c>
      <c r="L73" s="104">
        <v>-6.2405731523378583E-2</v>
      </c>
      <c r="M73" s="104">
        <v>-0.10906773738310471</v>
      </c>
      <c r="N73" s="105">
        <v>1.7387439935560911E-2</v>
      </c>
    </row>
    <row r="74" spans="1:18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" thickBot="1" x14ac:dyDescent="0.3">
      <c r="A75" s="84" t="s">
        <v>59</v>
      </c>
      <c r="B75" s="85">
        <v>287615</v>
      </c>
      <c r="C75" s="85">
        <v>328177056.46235985</v>
      </c>
      <c r="D75" s="85">
        <v>177515</v>
      </c>
      <c r="E75" s="20"/>
      <c r="F75" s="50" t="s">
        <v>59</v>
      </c>
      <c r="G75" s="51">
        <v>350622.62585188128</v>
      </c>
      <c r="H75" s="51">
        <v>387592997.28582382</v>
      </c>
      <c r="I75" s="55">
        <v>241058.18361280413</v>
      </c>
      <c r="K75" s="98" t="s">
        <v>59</v>
      </c>
      <c r="L75" s="99">
        <v>-0.17970211049214646</v>
      </c>
      <c r="M75" s="99">
        <v>-0.15329467054238011</v>
      </c>
      <c r="N75" s="99">
        <v>-0.26360102221158921</v>
      </c>
      <c r="O75" s="6"/>
      <c r="P75" s="6"/>
      <c r="Q75" s="6"/>
      <c r="R75" s="6"/>
    </row>
    <row r="76" spans="1:18" ht="13" thickBot="1" x14ac:dyDescent="0.3">
      <c r="A76" s="92" t="s">
        <v>60</v>
      </c>
      <c r="B76" s="34">
        <v>287615</v>
      </c>
      <c r="C76" s="34">
        <v>328177056.46235985</v>
      </c>
      <c r="D76" s="35">
        <v>177515</v>
      </c>
      <c r="E76" s="20"/>
      <c r="F76" s="72" t="s">
        <v>60</v>
      </c>
      <c r="G76" s="61">
        <v>350622.62585188128</v>
      </c>
      <c r="H76" s="61">
        <v>387592997.28582382</v>
      </c>
      <c r="I76" s="62">
        <v>241058.18361280413</v>
      </c>
      <c r="K76" s="14" t="s">
        <v>60</v>
      </c>
      <c r="L76" s="104">
        <v>-0.17970211049214646</v>
      </c>
      <c r="M76" s="104">
        <v>-0.15329467054238011</v>
      </c>
      <c r="N76" s="105">
        <v>-0.26360102221158921</v>
      </c>
    </row>
    <row r="77" spans="1:18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" thickBot="1" x14ac:dyDescent="0.3">
      <c r="A78" s="84" t="s">
        <v>61</v>
      </c>
      <c r="B78" s="85">
        <v>168962</v>
      </c>
      <c r="C78" s="85">
        <v>151365347.02402675</v>
      </c>
      <c r="D78" s="85">
        <v>97126</v>
      </c>
      <c r="E78" s="20"/>
      <c r="F78" s="50" t="s">
        <v>61</v>
      </c>
      <c r="G78" s="51">
        <v>175265</v>
      </c>
      <c r="H78" s="51">
        <v>148798097.38591987</v>
      </c>
      <c r="I78" s="55">
        <v>115106</v>
      </c>
      <c r="K78" s="98" t="s">
        <v>61</v>
      </c>
      <c r="L78" s="99">
        <v>-3.5962685076883605E-2</v>
      </c>
      <c r="M78" s="99">
        <v>1.7253242368069577E-2</v>
      </c>
      <c r="N78" s="99">
        <v>-0.1562038468889545</v>
      </c>
      <c r="O78" s="6"/>
      <c r="P78" s="6"/>
      <c r="Q78" s="6"/>
      <c r="R78" s="6"/>
    </row>
    <row r="79" spans="1:18" ht="13" thickBot="1" x14ac:dyDescent="0.3">
      <c r="A79" s="92" t="s">
        <v>62</v>
      </c>
      <c r="B79" s="34">
        <v>168962</v>
      </c>
      <c r="C79" s="34">
        <v>151365347.02402675</v>
      </c>
      <c r="D79" s="35">
        <v>97126</v>
      </c>
      <c r="E79" s="20"/>
      <c r="F79" s="72" t="s">
        <v>62</v>
      </c>
      <c r="G79" s="61">
        <v>175265</v>
      </c>
      <c r="H79" s="61">
        <v>148798097.38591987</v>
      </c>
      <c r="I79" s="62">
        <v>115106</v>
      </c>
      <c r="K79" s="14" t="s">
        <v>62</v>
      </c>
      <c r="L79" s="104">
        <v>-3.5962685076883605E-2</v>
      </c>
      <c r="M79" s="104">
        <v>1.7253242368069577E-2</v>
      </c>
      <c r="N79" s="105">
        <v>-0.1562038468889545</v>
      </c>
    </row>
    <row r="80" spans="1:18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" thickBot="1" x14ac:dyDescent="0.3">
      <c r="A81" s="84" t="s">
        <v>63</v>
      </c>
      <c r="B81" s="85">
        <v>52849</v>
      </c>
      <c r="C81" s="85">
        <v>62326241.594396882</v>
      </c>
      <c r="D81" s="85">
        <v>36768</v>
      </c>
      <c r="E81" s="20"/>
      <c r="F81" s="50" t="s">
        <v>63</v>
      </c>
      <c r="G81" s="51">
        <v>69629.440450173905</v>
      </c>
      <c r="H81" s="51">
        <v>86095776.480627909</v>
      </c>
      <c r="I81" s="55">
        <v>47434.198904795885</v>
      </c>
      <c r="K81" s="98" t="s">
        <v>63</v>
      </c>
      <c r="L81" s="99">
        <v>-0.24099634208868603</v>
      </c>
      <c r="M81" s="99">
        <v>-0.27608247300701583</v>
      </c>
      <c r="N81" s="99">
        <v>-0.22486305558155995</v>
      </c>
      <c r="O81" s="6"/>
      <c r="P81" s="6"/>
      <c r="Q81" s="6"/>
      <c r="R81" s="6"/>
    </row>
    <row r="82" spans="1:18" ht="13" thickBot="1" x14ac:dyDescent="0.3">
      <c r="A82" s="92" t="s">
        <v>64</v>
      </c>
      <c r="B82" s="34">
        <v>52849</v>
      </c>
      <c r="C82" s="34">
        <v>62326241.594396882</v>
      </c>
      <c r="D82" s="35">
        <v>36768</v>
      </c>
      <c r="E82" s="20"/>
      <c r="F82" s="72" t="s">
        <v>64</v>
      </c>
      <c r="G82" s="61">
        <v>69629.440450173905</v>
      </c>
      <c r="H82" s="61">
        <v>86095776.480627909</v>
      </c>
      <c r="I82" s="62">
        <v>47434.198904795885</v>
      </c>
      <c r="K82" s="14" t="s">
        <v>64</v>
      </c>
      <c r="L82" s="104">
        <v>-0.24099634208868603</v>
      </c>
      <c r="M82" s="104">
        <v>-0.27608247300701583</v>
      </c>
      <c r="N82" s="105">
        <v>-0.22486305558155995</v>
      </c>
    </row>
    <row r="83" spans="1:18" ht="13" thickBot="1" x14ac:dyDescent="0.3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" thickBot="1" x14ac:dyDescent="0.3">
      <c r="A84" s="84" t="s">
        <v>65</v>
      </c>
      <c r="B84" s="85">
        <v>82892</v>
      </c>
      <c r="C84" s="85">
        <v>80802645.27733475</v>
      </c>
      <c r="D84" s="85">
        <v>62412</v>
      </c>
      <c r="E84" s="20"/>
      <c r="F84" s="50" t="s">
        <v>65</v>
      </c>
      <c r="G84" s="51">
        <v>118707</v>
      </c>
      <c r="H84" s="51">
        <v>116880744.14616734</v>
      </c>
      <c r="I84" s="55">
        <v>90389</v>
      </c>
      <c r="K84" s="98" t="s">
        <v>65</v>
      </c>
      <c r="L84" s="99">
        <v>-0.30170925050755226</v>
      </c>
      <c r="M84" s="99">
        <v>-0.30867444532791877</v>
      </c>
      <c r="N84" s="99">
        <v>-0.30951775105377866</v>
      </c>
      <c r="O84" s="6"/>
      <c r="P84" s="6"/>
      <c r="Q84" s="6"/>
      <c r="R84" s="6"/>
    </row>
    <row r="85" spans="1:18" ht="13" thickBot="1" x14ac:dyDescent="0.3">
      <c r="A85" s="38" t="s">
        <v>66</v>
      </c>
      <c r="B85" s="30">
        <v>20625</v>
      </c>
      <c r="C85" s="30">
        <v>21843791.795813035</v>
      </c>
      <c r="D85" s="31">
        <v>14995</v>
      </c>
      <c r="E85" s="20"/>
      <c r="F85" s="73" t="s">
        <v>66</v>
      </c>
      <c r="G85" s="57">
        <v>26416</v>
      </c>
      <c r="H85" s="57">
        <v>29304751.269976325</v>
      </c>
      <c r="I85" s="58">
        <v>18514</v>
      </c>
      <c r="K85" s="10" t="s">
        <v>66</v>
      </c>
      <c r="L85" s="102">
        <v>-0.2192231980617807</v>
      </c>
      <c r="M85" s="102">
        <v>-0.25459896947862126</v>
      </c>
      <c r="N85" s="103">
        <v>-0.19007237766014906</v>
      </c>
    </row>
    <row r="86" spans="1:18" ht="13" thickBot="1" x14ac:dyDescent="0.3">
      <c r="A86" s="39" t="s">
        <v>67</v>
      </c>
      <c r="B86" s="30">
        <v>13806</v>
      </c>
      <c r="C86" s="30">
        <v>13521863.982972961</v>
      </c>
      <c r="D86" s="31">
        <v>10698</v>
      </c>
      <c r="E86" s="20"/>
      <c r="F86" s="68" t="s">
        <v>67</v>
      </c>
      <c r="G86" s="79">
        <v>19767</v>
      </c>
      <c r="H86" s="79">
        <v>20294946.513453037</v>
      </c>
      <c r="I86" s="80">
        <v>15079</v>
      </c>
      <c r="K86" s="11" t="s">
        <v>67</v>
      </c>
      <c r="L86" s="102">
        <v>-0.30156321141296094</v>
      </c>
      <c r="M86" s="102">
        <v>-0.33373246517256705</v>
      </c>
      <c r="N86" s="103">
        <v>-0.2905365077259765</v>
      </c>
    </row>
    <row r="87" spans="1:18" ht="13" thickBot="1" x14ac:dyDescent="0.3">
      <c r="A87" s="40" t="s">
        <v>68</v>
      </c>
      <c r="B87" s="34">
        <v>48461</v>
      </c>
      <c r="C87" s="34">
        <v>45436989.498548761</v>
      </c>
      <c r="D87" s="35">
        <v>36719</v>
      </c>
      <c r="E87" s="20"/>
      <c r="F87" s="69" t="s">
        <v>68</v>
      </c>
      <c r="G87" s="74">
        <v>72524</v>
      </c>
      <c r="H87" s="74">
        <v>67281046.362737969</v>
      </c>
      <c r="I87" s="75">
        <v>56796</v>
      </c>
      <c r="K87" s="12" t="s">
        <v>68</v>
      </c>
      <c r="L87" s="104">
        <v>-0.33179361314875078</v>
      </c>
      <c r="M87" s="104">
        <v>-0.32466880414462496</v>
      </c>
      <c r="N87" s="105">
        <v>-0.35349320374674276</v>
      </c>
    </row>
    <row r="88" spans="1:18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" thickBot="1" x14ac:dyDescent="0.3">
      <c r="A89" s="90" t="s">
        <v>69</v>
      </c>
      <c r="B89" s="85">
        <v>18378</v>
      </c>
      <c r="C89" s="85">
        <v>18233027.728503484</v>
      </c>
      <c r="D89" s="85">
        <v>13415</v>
      </c>
      <c r="E89" s="20"/>
      <c r="F89" s="54" t="s">
        <v>69</v>
      </c>
      <c r="G89" s="51">
        <v>21171.79</v>
      </c>
      <c r="H89" s="51">
        <v>22891275.538484916</v>
      </c>
      <c r="I89" s="55">
        <v>14717</v>
      </c>
      <c r="K89" s="101" t="s">
        <v>69</v>
      </c>
      <c r="L89" s="99">
        <v>-0.13195813863636474</v>
      </c>
      <c r="M89" s="99">
        <v>-0.20349446242739788</v>
      </c>
      <c r="N89" s="99">
        <v>-8.8469117347285464E-2</v>
      </c>
      <c r="O89" s="6"/>
      <c r="P89" s="6"/>
      <c r="Q89" s="6"/>
      <c r="R89" s="6"/>
    </row>
    <row r="90" spans="1:18" ht="13" thickBot="1" x14ac:dyDescent="0.3">
      <c r="A90" s="91" t="s">
        <v>70</v>
      </c>
      <c r="B90" s="34">
        <v>18378</v>
      </c>
      <c r="C90" s="34">
        <v>18233027.728503484</v>
      </c>
      <c r="D90" s="35">
        <v>13415</v>
      </c>
      <c r="E90" s="20"/>
      <c r="F90" s="71" t="s">
        <v>70</v>
      </c>
      <c r="G90" s="61">
        <v>21171.79</v>
      </c>
      <c r="H90" s="61">
        <v>22891275.538484916</v>
      </c>
      <c r="I90" s="62">
        <v>14717</v>
      </c>
      <c r="K90" s="13" t="s">
        <v>70</v>
      </c>
      <c r="L90" s="104">
        <v>-0.13195813863636474</v>
      </c>
      <c r="M90" s="104">
        <v>-0.20349446242739788</v>
      </c>
      <c r="N90" s="105">
        <v>-8.8469117347285464E-2</v>
      </c>
    </row>
    <row r="91" spans="1:18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B9" sqref="B9"/>
    </sheetView>
  </sheetViews>
  <sheetFormatPr baseColWidth="10" defaultRowHeight="14.5" x14ac:dyDescent="0.35"/>
  <cols>
    <col min="1" max="1" width="21.453125" customWidth="1"/>
    <col min="2" max="2" width="14.7265625" customWidth="1"/>
    <col min="3" max="3" width="13.81640625" customWidth="1"/>
    <col min="4" max="4" width="12.81640625" customWidth="1"/>
  </cols>
  <sheetData>
    <row r="1" spans="1:9" x14ac:dyDescent="0.35">
      <c r="A1" s="22" t="s">
        <v>73</v>
      </c>
      <c r="B1" s="23" t="s">
        <v>75</v>
      </c>
      <c r="C1" s="25"/>
      <c r="D1" s="25"/>
    </row>
    <row r="2" spans="1:9" x14ac:dyDescent="0.35">
      <c r="A2" s="25" t="s">
        <v>90</v>
      </c>
      <c r="B2" s="26">
        <v>2020</v>
      </c>
      <c r="C2" s="25"/>
      <c r="D2" s="25"/>
    </row>
    <row r="3" spans="1:9" ht="15" thickBot="1" x14ac:dyDescent="0.4">
      <c r="A3" s="81"/>
      <c r="B3" s="24"/>
      <c r="C3" s="24"/>
      <c r="D3" s="24"/>
    </row>
    <row r="4" spans="1:9" ht="15" thickBot="1" x14ac:dyDescent="0.4">
      <c r="A4" s="27"/>
      <c r="B4" s="95" t="s">
        <v>72</v>
      </c>
      <c r="C4" s="82" t="s">
        <v>0</v>
      </c>
      <c r="D4" s="83" t="s">
        <v>3</v>
      </c>
    </row>
    <row r="5" spans="1:9" ht="15" thickBot="1" x14ac:dyDescent="0.4">
      <c r="A5" s="27"/>
      <c r="B5" s="27"/>
      <c r="C5" s="28"/>
      <c r="D5" s="27"/>
    </row>
    <row r="6" spans="1:9" ht="15" thickBot="1" x14ac:dyDescent="0.4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97</v>
      </c>
      <c r="F6" s="163"/>
      <c r="G6" s="163"/>
      <c r="H6" s="163"/>
      <c r="I6" s="163" t="s">
        <v>97</v>
      </c>
    </row>
    <row r="7" spans="1:9" ht="15" thickBot="1" x14ac:dyDescent="0.4">
      <c r="A7" s="24"/>
      <c r="B7" s="37"/>
      <c r="C7" s="37"/>
      <c r="D7" s="111"/>
      <c r="E7" t="s">
        <v>95</v>
      </c>
      <c r="F7" s="163"/>
      <c r="G7" s="163"/>
      <c r="H7" s="163"/>
      <c r="I7" s="163" t="s">
        <v>96</v>
      </c>
    </row>
    <row r="8" spans="1:9" ht="15" thickBot="1" x14ac:dyDescent="0.4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63"/>
      <c r="G8" s="163"/>
      <c r="H8" s="163"/>
      <c r="I8" s="163"/>
    </row>
    <row r="9" spans="1:9" ht="15" thickBot="1" x14ac:dyDescent="0.4">
      <c r="A9" s="29" t="s">
        <v>5</v>
      </c>
      <c r="B9" s="30">
        <f>'Enero 2020'!B9+'Febrero 2020'!B9+'Marzo 2020'!B9+'Abril 2020'!B9+'Mayo 2020'!B9+'Junio 2020'!B9+'Julio 2020'!B9+'Agosto 2020'!B9+'Septiembre 2020'!B9+'Octubre 2020'!B9+'Noviembre 2020'!B9+'Diciembre 2020'!B9-'Año 2020'!B9</f>
        <v>0</v>
      </c>
      <c r="C9" s="30">
        <f>'Enero 2020'!C9+'Febrero 2020'!C9+'Marzo 2020'!C9+'Abril 2020'!C9+'Mayo 2020'!C9+'Junio 2020'!C9+'Julio 2020'!C9+'Agosto 2020'!C9+'Septiembre 2020'!C9+'Octubre 2020'!C9+'Noviembre 2020'!C9+'Diciembre 2020'!C9-'Año 2020'!C9</f>
        <v>0</v>
      </c>
      <c r="D9" s="31">
        <f>'Enero 2020'!D9+'Febrero 2020'!D9+'Marzo 2020'!D9+'Abril 2020'!D9+'Mayo 2020'!D9+'Junio 2020'!D9+'Julio 2020'!D9+'Agosto 2020'!D9+'Septiembre 2020'!D9+'Octubre 2020'!D9+'Noviembre 2020'!D9+'Diciembre 2020'!D9-'Año 2020'!D9</f>
        <v>0</v>
      </c>
      <c r="F9" s="163">
        <f>'ITR20'!B9+IITR20!B9+IIITR20!B9+IVTR20!B9-'Año 2020'!B9</f>
        <v>-1933</v>
      </c>
      <c r="G9" s="163">
        <f>'ITR20'!C9+IITR20!C9+IIITR20!C9+IVTR20!C9-'Año 2020'!C9</f>
        <v>-2366039.0225053038</v>
      </c>
      <c r="H9" s="163">
        <f>'ITR20'!D9+IITR20!D9+IIITR20!D9+IVTR20!D9-'Año 2020'!D9</f>
        <v>-1070</v>
      </c>
      <c r="I9" s="163"/>
    </row>
    <row r="10" spans="1:9" ht="15" thickBot="1" x14ac:dyDescent="0.4">
      <c r="A10" s="32" t="s">
        <v>6</v>
      </c>
      <c r="B10" s="30">
        <f>'Enero 2020'!B10+'Febrero 2020'!B10+'Marzo 2020'!B10+'Abril 2020'!B10+'Mayo 2020'!B10+'Junio 2020'!B10+'Julio 2020'!B10+'Agosto 2020'!B10+'Septiembre 2020'!B10+'Octubre 2020'!B10+'Noviembre 2020'!B10+'Diciembre 2020'!B10-'Año 2020'!B10</f>
        <v>0</v>
      </c>
      <c r="C10" s="30">
        <f>'Enero 2020'!C10+'Febrero 2020'!C10+'Marzo 2020'!C10+'Abril 2020'!C10+'Mayo 2020'!C10+'Junio 2020'!C10+'Julio 2020'!C10+'Agosto 2020'!C10+'Septiembre 2020'!C10+'Octubre 2020'!C10+'Noviembre 2020'!C10+'Diciembre 2020'!C10-'Año 2020'!C10</f>
        <v>0</v>
      </c>
      <c r="D10" s="31">
        <f>'Enero 2020'!D10+'Febrero 2020'!D10+'Marzo 2020'!D10+'Abril 2020'!D10+'Mayo 2020'!D10+'Junio 2020'!D10+'Julio 2020'!D10+'Agosto 2020'!D10+'Septiembre 2020'!D10+'Octubre 2020'!D10+'Noviembre 2020'!D10+'Diciembre 2020'!D10-'Año 2020'!D10</f>
        <v>0</v>
      </c>
      <c r="F10" s="163">
        <f>'ITR20'!B10+IITR20!B10+IIITR20!B10+IVTR20!B10-'Año 2020'!B10</f>
        <v>-12945</v>
      </c>
      <c r="G10" s="163">
        <f>'ITR20'!C10+IITR20!C10+IIITR20!C10+IVTR20!C10-'Año 2020'!C10</f>
        <v>-6471273.921957355</v>
      </c>
      <c r="H10" s="163">
        <f>'ITR20'!D10+IITR20!D10+IIITR20!D10+IVTR20!D10-'Año 2020'!D10</f>
        <v>-12122</v>
      </c>
      <c r="I10" s="163"/>
    </row>
    <row r="11" spans="1:9" ht="15" thickBot="1" x14ac:dyDescent="0.4">
      <c r="A11" s="32" t="s">
        <v>7</v>
      </c>
      <c r="B11" s="30">
        <f>'Enero 2020'!B11+'Febrero 2020'!B11+'Marzo 2020'!B11+'Abril 2020'!B11+'Mayo 2020'!B11+'Junio 2020'!B11+'Julio 2020'!B11+'Agosto 2020'!B11+'Septiembre 2020'!B11+'Octubre 2020'!B11+'Noviembre 2020'!B11+'Diciembre 2020'!B11-'Año 2020'!B11</f>
        <v>0</v>
      </c>
      <c r="C11" s="30">
        <f>'Enero 2020'!C11+'Febrero 2020'!C11+'Marzo 2020'!C11+'Abril 2020'!C11+'Mayo 2020'!C11+'Junio 2020'!C11+'Julio 2020'!C11+'Agosto 2020'!C11+'Septiembre 2020'!C11+'Octubre 2020'!C11+'Noviembre 2020'!C11+'Diciembre 2020'!C11-'Año 2020'!C11</f>
        <v>0</v>
      </c>
      <c r="D11" s="31">
        <f>'Enero 2020'!D11+'Febrero 2020'!D11+'Marzo 2020'!D11+'Abril 2020'!D11+'Mayo 2020'!D11+'Junio 2020'!D11+'Julio 2020'!D11+'Agosto 2020'!D11+'Septiembre 2020'!D11+'Octubre 2020'!D11+'Noviembre 2020'!D11+'Diciembre 2020'!D11-'Año 2020'!D11</f>
        <v>0</v>
      </c>
      <c r="F11" s="163">
        <f>'ITR20'!B11+IITR20!B11+IIITR20!B11+IVTR20!B11-'Año 2020'!B11</f>
        <v>-1543</v>
      </c>
      <c r="G11" s="163">
        <f>'ITR20'!C11+IITR20!C11+IIITR20!C11+IVTR20!C11-'Año 2020'!C11</f>
        <v>-1986431.689336285</v>
      </c>
      <c r="H11" s="163">
        <f>'ITR20'!D11+IITR20!D11+IIITR20!D11+IVTR20!D11-'Año 2020'!D11</f>
        <v>-897</v>
      </c>
      <c r="I11" s="163"/>
    </row>
    <row r="12" spans="1:9" ht="15" thickBot="1" x14ac:dyDescent="0.4">
      <c r="A12" s="32" t="s">
        <v>8</v>
      </c>
      <c r="B12" s="30">
        <f>'Enero 2020'!B12+'Febrero 2020'!B12+'Marzo 2020'!B12+'Abril 2020'!B12+'Mayo 2020'!B12+'Junio 2020'!B12+'Julio 2020'!B12+'Agosto 2020'!B12+'Septiembre 2020'!B12+'Octubre 2020'!B12+'Noviembre 2020'!B12+'Diciembre 2020'!B12-'Año 2020'!B12</f>
        <v>0</v>
      </c>
      <c r="C12" s="30">
        <f>'Enero 2020'!C12+'Febrero 2020'!C12+'Marzo 2020'!C12+'Abril 2020'!C12+'Mayo 2020'!C12+'Junio 2020'!C12+'Julio 2020'!C12+'Agosto 2020'!C12+'Septiembre 2020'!C12+'Octubre 2020'!C12+'Noviembre 2020'!C12+'Diciembre 2020'!C12-'Año 2020'!C12</f>
        <v>0</v>
      </c>
      <c r="D12" s="31">
        <f>'Enero 2020'!D12+'Febrero 2020'!D12+'Marzo 2020'!D12+'Abril 2020'!D12+'Mayo 2020'!D12+'Junio 2020'!D12+'Julio 2020'!D12+'Agosto 2020'!D12+'Septiembre 2020'!D12+'Octubre 2020'!D12+'Noviembre 2020'!D12+'Diciembre 2020'!D12-'Año 2020'!D12</f>
        <v>0</v>
      </c>
      <c r="F12" s="163">
        <f>'ITR20'!B12+IITR20!B12+IIITR20!B12+IVTR20!B12-'Año 2020'!B12</f>
        <v>-2452</v>
      </c>
      <c r="G12" s="163">
        <f>'ITR20'!C12+IITR20!C12+IIITR20!C12+IVTR20!C12-'Año 2020'!C12</f>
        <v>-1984156.2795947623</v>
      </c>
      <c r="H12" s="163">
        <f>'ITR20'!D12+IITR20!D12+IIITR20!D12+IVTR20!D12-'Año 2020'!D12</f>
        <v>-1747</v>
      </c>
      <c r="I12" s="163"/>
    </row>
    <row r="13" spans="1:9" ht="15" thickBot="1" x14ac:dyDescent="0.4">
      <c r="A13" s="32" t="s">
        <v>9</v>
      </c>
      <c r="B13" s="30">
        <f>'Enero 2020'!B13+'Febrero 2020'!B13+'Marzo 2020'!B13+'Abril 2020'!B13+'Mayo 2020'!B13+'Junio 2020'!B13+'Julio 2020'!B13+'Agosto 2020'!B13+'Septiembre 2020'!B13+'Octubre 2020'!B13+'Noviembre 2020'!B13+'Diciembre 2020'!B13-'Año 2020'!B13</f>
        <v>0</v>
      </c>
      <c r="C13" s="30">
        <f>'Enero 2020'!C13+'Febrero 2020'!C13+'Marzo 2020'!C13+'Abril 2020'!C13+'Mayo 2020'!C13+'Junio 2020'!C13+'Julio 2020'!C13+'Agosto 2020'!C13+'Septiembre 2020'!C13+'Octubre 2020'!C13+'Noviembre 2020'!C13+'Diciembre 2020'!C13-'Año 2020'!C13</f>
        <v>0</v>
      </c>
      <c r="D13" s="31">
        <f>'Enero 2020'!D13+'Febrero 2020'!D13+'Marzo 2020'!D13+'Abril 2020'!D13+'Mayo 2020'!D13+'Junio 2020'!D13+'Julio 2020'!D13+'Agosto 2020'!D13+'Septiembre 2020'!D13+'Octubre 2020'!D13+'Noviembre 2020'!D13+'Diciembre 2020'!D13-'Año 2020'!D13</f>
        <v>0</v>
      </c>
      <c r="F13" s="163">
        <f>'ITR20'!B13+IITR20!B13+IIITR20!B13+IVTR20!B13-'Año 2020'!B13</f>
        <v>-2072</v>
      </c>
      <c r="G13" s="163">
        <f>'ITR20'!C13+IITR20!C13+IIITR20!C13+IVTR20!C13-'Año 2020'!C13</f>
        <v>-1303878.51125638</v>
      </c>
      <c r="H13" s="163">
        <f>'ITR20'!D13+IITR20!D13+IIITR20!D13+IVTR20!D13-'Año 2020'!D13</f>
        <v>-1426</v>
      </c>
      <c r="I13" s="163"/>
    </row>
    <row r="14" spans="1:9" ht="15" thickBot="1" x14ac:dyDescent="0.4">
      <c r="A14" s="32" t="s">
        <v>10</v>
      </c>
      <c r="B14" s="30">
        <f>'Enero 2020'!B14+'Febrero 2020'!B14+'Marzo 2020'!B14+'Abril 2020'!B14+'Mayo 2020'!B14+'Junio 2020'!B14+'Julio 2020'!B14+'Agosto 2020'!B14+'Septiembre 2020'!B14+'Octubre 2020'!B14+'Noviembre 2020'!B14+'Diciembre 2020'!B14-'Año 2020'!B14</f>
        <v>0</v>
      </c>
      <c r="C14" s="30">
        <f>'Enero 2020'!C14+'Febrero 2020'!C14+'Marzo 2020'!C14+'Abril 2020'!C14+'Mayo 2020'!C14+'Junio 2020'!C14+'Julio 2020'!C14+'Agosto 2020'!C14+'Septiembre 2020'!C14+'Octubre 2020'!C14+'Noviembre 2020'!C14+'Diciembre 2020'!C14-'Año 2020'!C14</f>
        <v>0</v>
      </c>
      <c r="D14" s="31">
        <f>'Enero 2020'!D14+'Febrero 2020'!D14+'Marzo 2020'!D14+'Abril 2020'!D14+'Mayo 2020'!D14+'Junio 2020'!D14+'Julio 2020'!D14+'Agosto 2020'!D14+'Septiembre 2020'!D14+'Octubre 2020'!D14+'Noviembre 2020'!D14+'Diciembre 2020'!D14-'Año 2020'!D14</f>
        <v>0</v>
      </c>
      <c r="F14" s="163">
        <f>'ITR20'!B14+IITR20!B14+IIITR20!B14+IVTR20!B14-'Año 2020'!B14</f>
        <v>-1466</v>
      </c>
      <c r="G14" s="163">
        <f>'ITR20'!C14+IITR20!C14+IIITR20!C14+IVTR20!C14-'Año 2020'!C14</f>
        <v>-1902352.2643710393</v>
      </c>
      <c r="H14" s="163">
        <f>'ITR20'!D14+IITR20!D14+IIITR20!D14+IVTR20!D14-'Año 2020'!D14</f>
        <v>-1019</v>
      </c>
      <c r="I14" s="163"/>
    </row>
    <row r="15" spans="1:9" ht="15" thickBot="1" x14ac:dyDescent="0.4">
      <c r="A15" s="32" t="s">
        <v>11</v>
      </c>
      <c r="B15" s="30">
        <f>'Enero 2020'!B15+'Febrero 2020'!B15+'Marzo 2020'!B15+'Abril 2020'!B15+'Mayo 2020'!B15+'Junio 2020'!B15+'Julio 2020'!B15+'Agosto 2020'!B15+'Septiembre 2020'!B15+'Octubre 2020'!B15+'Noviembre 2020'!B15+'Diciembre 2020'!B15-'Año 2020'!B15</f>
        <v>0</v>
      </c>
      <c r="C15" s="30">
        <f>'Enero 2020'!C15+'Febrero 2020'!C15+'Marzo 2020'!C15+'Abril 2020'!C15+'Mayo 2020'!C15+'Junio 2020'!C15+'Julio 2020'!C15+'Agosto 2020'!C15+'Septiembre 2020'!C15+'Octubre 2020'!C15+'Noviembre 2020'!C15+'Diciembre 2020'!C15-'Año 2020'!C15</f>
        <v>0</v>
      </c>
      <c r="D15" s="31">
        <f>'Enero 2020'!D15+'Febrero 2020'!D15+'Marzo 2020'!D15+'Abril 2020'!D15+'Mayo 2020'!D15+'Junio 2020'!D15+'Julio 2020'!D15+'Agosto 2020'!D15+'Septiembre 2020'!D15+'Octubre 2020'!D15+'Noviembre 2020'!D15+'Diciembre 2020'!D15-'Año 2020'!D15</f>
        <v>0</v>
      </c>
      <c r="F15" s="163">
        <f>'ITR20'!B15+IITR20!B15+IIITR20!B15+IVTR20!B15-'Año 2020'!B15</f>
        <v>-4647</v>
      </c>
      <c r="G15" s="163">
        <f>'ITR20'!C15+IITR20!C15+IIITR20!C15+IVTR20!C15-'Año 2020'!C15</f>
        <v>-3929155.6374540478</v>
      </c>
      <c r="H15" s="163">
        <f>'ITR20'!D15+IITR20!D15+IIITR20!D15+IVTR20!D15-'Año 2020'!D15</f>
        <v>-3275</v>
      </c>
      <c r="I15" s="163"/>
    </row>
    <row r="16" spans="1:9" ht="15" thickBot="1" x14ac:dyDescent="0.4">
      <c r="A16" s="33" t="s">
        <v>12</v>
      </c>
      <c r="B16" s="34">
        <f>'Enero 2020'!B16+'Febrero 2020'!B16+'Marzo 2020'!B16+'Abril 2020'!B16+'Mayo 2020'!B16+'Junio 2020'!B16+'Julio 2020'!B16+'Agosto 2020'!B16+'Septiembre 2020'!B16+'Octubre 2020'!B16+'Noviembre 2020'!B16+'Diciembre 2020'!B16-'Año 2020'!B16</f>
        <v>0</v>
      </c>
      <c r="C16" s="34">
        <f>'Enero 2020'!C16+'Febrero 2020'!C16+'Marzo 2020'!C16+'Abril 2020'!C16+'Mayo 2020'!C16+'Junio 2020'!C16+'Julio 2020'!C16+'Agosto 2020'!C16+'Septiembre 2020'!C16+'Octubre 2020'!C16+'Noviembre 2020'!C16+'Diciembre 2020'!C16-'Año 2020'!C16</f>
        <v>0</v>
      </c>
      <c r="D16" s="35">
        <f>'Enero 2020'!D16+'Febrero 2020'!D16+'Marzo 2020'!D16+'Abril 2020'!D16+'Mayo 2020'!D16+'Junio 2020'!D16+'Julio 2020'!D16+'Agosto 2020'!D16+'Septiembre 2020'!D16+'Octubre 2020'!D16+'Noviembre 2020'!D16+'Diciembre 2020'!D16-'Año 2020'!D16</f>
        <v>0</v>
      </c>
      <c r="F16" s="163">
        <f>'ITR20'!B16+IITR20!B16+IIITR20!B16+IVTR20!B16-'Año 2020'!B16</f>
        <v>-9323</v>
      </c>
      <c r="G16" s="163">
        <f>'ITR20'!C16+IITR20!C16+IIITR20!C16+IVTR20!C16-'Año 2020'!C16</f>
        <v>-11431642.166638285</v>
      </c>
      <c r="H16" s="163">
        <f>'ITR20'!D16+IITR20!D16+IIITR20!D16+IVTR20!D16-'Año 2020'!D16</f>
        <v>-5654</v>
      </c>
      <c r="I16" s="163"/>
    </row>
    <row r="17" spans="1:9" ht="15" thickBot="1" x14ac:dyDescent="0.4">
      <c r="A17" s="24"/>
      <c r="B17" s="127"/>
      <c r="C17" s="127"/>
      <c r="D17" s="127"/>
      <c r="F17" s="163"/>
      <c r="G17" s="163"/>
      <c r="H17" s="163"/>
      <c r="I17" s="163"/>
    </row>
    <row r="18" spans="1:9" ht="15" thickBot="1" x14ac:dyDescent="0.4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63"/>
      <c r="G18" s="163"/>
      <c r="H18" s="163"/>
      <c r="I18" s="163"/>
    </row>
    <row r="19" spans="1:9" ht="15" thickBot="1" x14ac:dyDescent="0.4">
      <c r="A19" s="38" t="s">
        <v>14</v>
      </c>
      <c r="B19" s="128">
        <f>'Enero 2020'!B19+'Febrero 2020'!B19+'Marzo 2020'!B19+'Abril 2020'!B19+'Mayo 2020'!B19+'Junio 2020'!B19+'Julio 2020'!B19+'Agosto 2020'!B19+'Septiembre 2020'!B19+'Octubre 2020'!B19+'Noviembre 2020'!B19+'Diciembre 2020'!B19-'Año 2020'!B19</f>
        <v>0</v>
      </c>
      <c r="C19" s="128">
        <f>'Enero 2020'!C19+'Febrero 2020'!C19+'Marzo 2020'!C19+'Abril 2020'!C19+'Mayo 2020'!C19+'Junio 2020'!C19+'Julio 2020'!C19+'Agosto 2020'!C19+'Septiembre 2020'!C19+'Octubre 2020'!C19+'Noviembre 2020'!C19+'Diciembre 2020'!C19-'Año 2020'!C19</f>
        <v>0</v>
      </c>
      <c r="D19" s="129">
        <f>'Enero 2020'!D19+'Febrero 2020'!D19+'Marzo 2020'!D19+'Abril 2020'!D19+'Mayo 2020'!D19+'Junio 2020'!D19+'Julio 2020'!D19+'Agosto 2020'!D19+'Septiembre 2020'!D19+'Octubre 2020'!D19+'Noviembre 2020'!D19+'Diciembre 2020'!D19-'Año 2020'!D19</f>
        <v>0</v>
      </c>
      <c r="F19" s="163">
        <f>'ITR20'!B19+IITR20!B19+IIITR20!B19+IVTR20!B19-'Año 2020'!B19</f>
        <v>-1017</v>
      </c>
      <c r="G19" s="163">
        <f>'ITR20'!C19+IITR20!C19+IIITR20!C19+IVTR20!C19-'Año 2020'!C19</f>
        <v>-1702904.6135084201</v>
      </c>
      <c r="H19" s="163">
        <f>'ITR20'!D19+IITR20!D19+IIITR20!D19+IVTR20!D19-'Año 2020'!D19</f>
        <v>-487</v>
      </c>
      <c r="I19" s="163"/>
    </row>
    <row r="20" spans="1:9" ht="15" thickBot="1" x14ac:dyDescent="0.4">
      <c r="A20" s="39" t="s">
        <v>15</v>
      </c>
      <c r="B20" s="128">
        <f>'Enero 2020'!B20+'Febrero 2020'!B20+'Marzo 2020'!B20+'Abril 2020'!B20+'Mayo 2020'!B20+'Junio 2020'!B20+'Julio 2020'!B20+'Agosto 2020'!B20+'Septiembre 2020'!B20+'Octubre 2020'!B20+'Noviembre 2020'!B20+'Diciembre 2020'!B20-'Año 2020'!B20</f>
        <v>0</v>
      </c>
      <c r="C20" s="128">
        <f>'Enero 2020'!C20+'Febrero 2020'!C20+'Marzo 2020'!C20+'Abril 2020'!C20+'Mayo 2020'!C20+'Junio 2020'!C20+'Julio 2020'!C20+'Agosto 2020'!C20+'Septiembre 2020'!C20+'Octubre 2020'!C20+'Noviembre 2020'!C20+'Diciembre 2020'!C20-'Año 2020'!C20</f>
        <v>0</v>
      </c>
      <c r="D20" s="129">
        <f>'Enero 2020'!D20+'Febrero 2020'!D20+'Marzo 2020'!D20+'Abril 2020'!D20+'Mayo 2020'!D20+'Junio 2020'!D20+'Julio 2020'!D20+'Agosto 2020'!D20+'Septiembre 2020'!D20+'Octubre 2020'!D20+'Noviembre 2020'!D20+'Diciembre 2020'!D20-'Año 2020'!D20</f>
        <v>0</v>
      </c>
      <c r="F20" s="163">
        <f>'ITR20'!B20+IITR20!B20+IIITR20!B20+IVTR20!B20-'Año 2020'!B20</f>
        <v>-708</v>
      </c>
      <c r="G20" s="163">
        <f>'ITR20'!C20+IITR20!C20+IIITR20!C20+IVTR20!C20-'Año 2020'!C20</f>
        <v>-552377.74219099618</v>
      </c>
      <c r="H20" s="163">
        <f>'ITR20'!D20+IITR20!D20+IIITR20!D20+IVTR20!D20-'Año 2020'!D20</f>
        <v>-604</v>
      </c>
      <c r="I20" s="163"/>
    </row>
    <row r="21" spans="1:9" ht="15" thickBot="1" x14ac:dyDescent="0.4">
      <c r="A21" s="40" t="s">
        <v>16</v>
      </c>
      <c r="B21" s="130">
        <f>'Enero 2020'!B21+'Febrero 2020'!B21+'Marzo 2020'!B21+'Abril 2020'!B21+'Mayo 2020'!B21+'Junio 2020'!B21+'Julio 2020'!B21+'Agosto 2020'!B21+'Septiembre 2020'!B21+'Octubre 2020'!B21+'Noviembre 2020'!B21+'Diciembre 2020'!B21-'Año 2020'!B21</f>
        <v>0</v>
      </c>
      <c r="C21" s="130">
        <f>'Enero 2020'!C21+'Febrero 2020'!C21+'Marzo 2020'!C21+'Abril 2020'!C21+'Mayo 2020'!C21+'Junio 2020'!C21+'Julio 2020'!C21+'Agosto 2020'!C21+'Septiembre 2020'!C21+'Octubre 2020'!C21+'Noviembre 2020'!C21+'Diciembre 2020'!C21-'Año 2020'!C21</f>
        <v>0</v>
      </c>
      <c r="D21" s="131">
        <f>'Enero 2020'!D21+'Febrero 2020'!D21+'Marzo 2020'!D21+'Abril 2020'!D21+'Mayo 2020'!D21+'Junio 2020'!D21+'Julio 2020'!D21+'Agosto 2020'!D21+'Septiembre 2020'!D21+'Octubre 2020'!D21+'Noviembre 2020'!D21+'Diciembre 2020'!D21-'Año 2020'!D21</f>
        <v>0</v>
      </c>
      <c r="F21" s="163">
        <f>'ITR20'!B21+IITR20!B21+IIITR20!B21+IVTR20!B21-'Año 2020'!B21</f>
        <v>-12043</v>
      </c>
      <c r="G21" s="163">
        <f>'ITR20'!C21+IITR20!C21+IIITR20!C21+IVTR20!C21-'Año 2020'!C21</f>
        <v>-12844936.499993704</v>
      </c>
      <c r="H21" s="163">
        <f>'ITR20'!D21+IITR20!D21+IIITR20!D21+IVTR20!D21-'Año 2020'!D21</f>
        <v>-8319</v>
      </c>
      <c r="I21" s="163"/>
    </row>
    <row r="22" spans="1:9" ht="15" thickBot="1" x14ac:dyDescent="0.4">
      <c r="A22" s="24"/>
      <c r="B22" s="37"/>
      <c r="C22" s="37"/>
      <c r="D22" s="37"/>
      <c r="F22" s="163"/>
      <c r="G22" s="163"/>
      <c r="H22" s="163"/>
      <c r="I22" s="163"/>
    </row>
    <row r="23" spans="1:9" ht="15" thickBot="1" x14ac:dyDescent="0.4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63"/>
      <c r="G23" s="163"/>
      <c r="H23" s="163"/>
      <c r="I23" s="163"/>
    </row>
    <row r="24" spans="1:9" ht="15" thickBot="1" x14ac:dyDescent="0.4">
      <c r="A24" s="91" t="s">
        <v>18</v>
      </c>
      <c r="B24" s="34">
        <f>'Enero 2020'!B24+'Febrero 2020'!B24+'Marzo 2020'!B24+'Abril 2020'!B24+'Mayo 2020'!B24+'Junio 2020'!B24+'Julio 2020'!B24+'Agosto 2020'!B24+'Septiembre 2020'!B24+'Octubre 2020'!B24+'Noviembre 2020'!B24+'Diciembre 2020'!B24-'Año 2020'!B24</f>
        <v>0</v>
      </c>
      <c r="C24" s="34">
        <f>'Enero 2020'!C24+'Febrero 2020'!C24+'Marzo 2020'!C24+'Abril 2020'!C24+'Mayo 2020'!C24+'Junio 2020'!C24+'Julio 2020'!C24+'Agosto 2020'!C24+'Septiembre 2020'!C24+'Octubre 2020'!C24+'Noviembre 2020'!C24+'Diciembre 2020'!C24-'Año 2020'!C24</f>
        <v>0</v>
      </c>
      <c r="D24" s="35">
        <f>'Enero 2020'!D24+'Febrero 2020'!D24+'Marzo 2020'!D24+'Abril 2020'!D24+'Mayo 2020'!D24+'Junio 2020'!D24+'Julio 2020'!D24+'Agosto 2020'!D24+'Septiembre 2020'!D24+'Octubre 2020'!D24+'Noviembre 2020'!D24+'Diciembre 2020'!D24-'Año 2020'!D24</f>
        <v>0</v>
      </c>
      <c r="F24" s="163">
        <f>'ITR20'!B24+IITR20!B24+IIITR20!B24+IVTR20!B24-'Año 2020'!B24</f>
        <v>-4477</v>
      </c>
      <c r="G24" s="163">
        <f>'ITR20'!C24+IITR20!C24+IIITR20!C24+IVTR20!C24-'Año 2020'!C24</f>
        <v>-6526935.0678921156</v>
      </c>
      <c r="H24" s="163">
        <f>'ITR20'!D24+IITR20!D24+IIITR20!D24+IVTR20!D24-'Año 2020'!D24</f>
        <v>-2798</v>
      </c>
      <c r="I24" s="163"/>
    </row>
    <row r="25" spans="1:9" ht="15" thickBot="1" x14ac:dyDescent="0.4">
      <c r="A25" s="24"/>
      <c r="B25" s="37"/>
      <c r="C25" s="37"/>
      <c r="D25" s="37"/>
      <c r="F25" s="163"/>
      <c r="G25" s="163"/>
      <c r="H25" s="163"/>
      <c r="I25" s="163"/>
    </row>
    <row r="26" spans="1:9" ht="15" thickBot="1" x14ac:dyDescent="0.4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63"/>
      <c r="G26" s="163"/>
      <c r="H26" s="163"/>
      <c r="I26" s="163"/>
    </row>
    <row r="27" spans="1:9" ht="15" thickBot="1" x14ac:dyDescent="0.4">
      <c r="A27" s="92" t="s">
        <v>20</v>
      </c>
      <c r="B27" s="34">
        <f>'Enero 2020'!B27+'Febrero 2020'!B27+'Marzo 2020'!B27+'Abril 2020'!B27+'Mayo 2020'!B27+'Junio 2020'!B27+'Julio 2020'!B27+'Agosto 2020'!B27+'Septiembre 2020'!B27+'Octubre 2020'!B27+'Noviembre 2020'!B27+'Diciembre 2020'!B27-'Año 2020'!B27</f>
        <v>0</v>
      </c>
      <c r="C27" s="34">
        <f>'Enero 2020'!C27+'Febrero 2020'!C27+'Marzo 2020'!C27+'Abril 2020'!C27+'Mayo 2020'!C27+'Junio 2020'!C27+'Julio 2020'!C27+'Agosto 2020'!C27+'Septiembre 2020'!C27+'Octubre 2020'!C27+'Noviembre 2020'!C27+'Diciembre 2020'!C27-'Año 2020'!C27</f>
        <v>0</v>
      </c>
      <c r="D27" s="35">
        <f>'Enero 2020'!D27+'Febrero 2020'!D27+'Marzo 2020'!D27+'Abril 2020'!D27+'Mayo 2020'!D27+'Junio 2020'!D27+'Julio 2020'!D27+'Agosto 2020'!D27+'Septiembre 2020'!D27+'Octubre 2020'!D27+'Noviembre 2020'!D27+'Diciembre 2020'!D27-'Año 2020'!D27</f>
        <v>0</v>
      </c>
      <c r="F27" s="163">
        <f>'ITR20'!B27+IITR20!B27+IIITR20!B27+IVTR20!B27-'Año 2020'!B27</f>
        <v>-1372</v>
      </c>
      <c r="G27" s="163">
        <f>'ITR20'!C27+IITR20!C27+IIITR20!C27+IVTR20!C27-'Año 2020'!C27</f>
        <v>-799167.01617352199</v>
      </c>
      <c r="H27" s="163">
        <f>'ITR20'!D27+IITR20!D27+IIITR20!D27+IVTR20!D27-'Año 2020'!D27</f>
        <v>-1138</v>
      </c>
      <c r="I27" s="163"/>
    </row>
    <row r="28" spans="1:9" ht="15" thickBot="1" x14ac:dyDescent="0.4">
      <c r="A28" s="24"/>
      <c r="B28" s="37"/>
      <c r="C28" s="37"/>
      <c r="D28" s="37"/>
      <c r="F28" s="163"/>
      <c r="G28" s="163"/>
      <c r="H28" s="163"/>
      <c r="I28" s="163"/>
    </row>
    <row r="29" spans="1:9" ht="15" thickBot="1" x14ac:dyDescent="0.4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63"/>
      <c r="G29" s="163"/>
      <c r="H29" s="163"/>
      <c r="I29" s="163"/>
    </row>
    <row r="30" spans="1:9" ht="15" thickBot="1" x14ac:dyDescent="0.4">
      <c r="A30" s="93" t="s">
        <v>22</v>
      </c>
      <c r="B30" s="30">
        <f>'Enero 2020'!B30+'Febrero 2020'!B30+'Marzo 2020'!B30+'Abril 2020'!B30+'Mayo 2020'!B30+'Junio 2020'!B30+'Julio 2020'!B30+'Agosto 2020'!B30+'Septiembre 2020'!B30+'Octubre 2020'!B30+'Noviembre 2020'!B30+'Diciembre 2020'!B30-'Año 2020'!B30</f>
        <v>0</v>
      </c>
      <c r="C30" s="30">
        <f>'Enero 2020'!C30+'Febrero 2020'!C30+'Marzo 2020'!C30+'Abril 2020'!C30+'Mayo 2020'!C30+'Junio 2020'!C30+'Julio 2020'!C30+'Agosto 2020'!C30+'Septiembre 2020'!C30+'Octubre 2020'!C30+'Noviembre 2020'!C30+'Diciembre 2020'!C30-'Año 2020'!C30</f>
        <v>0</v>
      </c>
      <c r="D30" s="31">
        <f>'Enero 2020'!D30+'Febrero 2020'!D30+'Marzo 2020'!D30+'Abril 2020'!D30+'Mayo 2020'!D30+'Junio 2020'!D30+'Julio 2020'!D30+'Agosto 2020'!D30+'Septiembre 2020'!D30+'Octubre 2020'!D30+'Noviembre 2020'!D30+'Diciembre 2020'!D30-'Año 2020'!D30</f>
        <v>0</v>
      </c>
      <c r="F30" s="163">
        <f>'ITR20'!B30+IITR20!B30+IIITR20!B30+IVTR20!B30-'Año 2020'!B30</f>
        <v>-2173</v>
      </c>
      <c r="G30" s="163">
        <f>'ITR20'!C30+IITR20!C30+IIITR20!C30+IVTR20!C30-'Año 2020'!C30</f>
        <v>-1415386.0073899999</v>
      </c>
      <c r="H30" s="163">
        <f>'ITR20'!D30+IITR20!D30+IIITR20!D30+IVTR20!D30-'Año 2020'!D30</f>
        <v>-1655</v>
      </c>
      <c r="I30" s="163"/>
    </row>
    <row r="31" spans="1:9" ht="15" thickBot="1" x14ac:dyDescent="0.4">
      <c r="A31" s="94" t="s">
        <v>23</v>
      </c>
      <c r="B31" s="34">
        <f>'Enero 2020'!B31+'Febrero 2020'!B31+'Marzo 2020'!B31+'Abril 2020'!B31+'Mayo 2020'!B31+'Junio 2020'!B31+'Julio 2020'!B31+'Agosto 2020'!B31+'Septiembre 2020'!B31+'Octubre 2020'!B31+'Noviembre 2020'!B31+'Diciembre 2020'!B31-'Año 2020'!B31</f>
        <v>0</v>
      </c>
      <c r="C31" s="34">
        <f>'Enero 2020'!C31+'Febrero 2020'!C31+'Marzo 2020'!C31+'Abril 2020'!C31+'Mayo 2020'!C31+'Junio 2020'!C31+'Julio 2020'!C31+'Agosto 2020'!C31+'Septiembre 2020'!C31+'Octubre 2020'!C31+'Noviembre 2020'!C31+'Diciembre 2020'!C31-'Año 2020'!C31</f>
        <v>0</v>
      </c>
      <c r="D31" s="35">
        <f>'Enero 2020'!D31+'Febrero 2020'!D31+'Marzo 2020'!D31+'Abril 2020'!D31+'Mayo 2020'!D31+'Junio 2020'!D31+'Julio 2020'!D31+'Agosto 2020'!D31+'Septiembre 2020'!D31+'Octubre 2020'!D31+'Noviembre 2020'!D31+'Diciembre 2020'!D31-'Año 2020'!D31</f>
        <v>0</v>
      </c>
      <c r="F31" s="163">
        <f>'ITR20'!B31+IITR20!B31+IIITR20!B31+IVTR20!B31-'Año 2020'!B31</f>
        <v>-2218</v>
      </c>
      <c r="G31" s="163">
        <f>'ITR20'!C31+IITR20!C31+IIITR20!C31+IVTR20!C31-'Año 2020'!C31</f>
        <v>-1666352.3529853318</v>
      </c>
      <c r="H31" s="163">
        <f>'ITR20'!D31+IITR20!D31+IIITR20!D31+IVTR20!D31-'Año 2020'!D31</f>
        <v>-1589</v>
      </c>
      <c r="I31" s="163"/>
    </row>
    <row r="32" spans="1:9" ht="15" thickBot="1" x14ac:dyDescent="0.4">
      <c r="A32" s="24"/>
      <c r="B32" s="37"/>
      <c r="C32" s="37"/>
      <c r="D32" s="37"/>
      <c r="F32" s="163"/>
      <c r="G32" s="163"/>
      <c r="H32" s="163"/>
      <c r="I32" s="163"/>
    </row>
    <row r="33" spans="1:9" ht="15" thickBot="1" x14ac:dyDescent="0.4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63"/>
      <c r="G33" s="163"/>
      <c r="H33" s="163"/>
      <c r="I33" s="163"/>
    </row>
    <row r="34" spans="1:9" ht="15" thickBot="1" x14ac:dyDescent="0.4">
      <c r="A34" s="91" t="s">
        <v>25</v>
      </c>
      <c r="B34" s="34">
        <f>'Enero 2020'!B34+'Febrero 2020'!B34+'Marzo 2020'!B34+'Abril 2020'!B34+'Mayo 2020'!B34+'Junio 2020'!B34+'Julio 2020'!B34+'Agosto 2020'!B34+'Septiembre 2020'!B34+'Octubre 2020'!B34+'Noviembre 2020'!B34+'Diciembre 2020'!B34-'Año 2020'!B34</f>
        <v>0</v>
      </c>
      <c r="C34" s="34">
        <f>'Enero 2020'!C34+'Febrero 2020'!C34+'Marzo 2020'!C34+'Abril 2020'!C34+'Mayo 2020'!C34+'Junio 2020'!C34+'Julio 2020'!C34+'Agosto 2020'!C34+'Septiembre 2020'!C34+'Octubre 2020'!C34+'Noviembre 2020'!C34+'Diciembre 2020'!C34-'Año 2020'!C34</f>
        <v>0</v>
      </c>
      <c r="D34" s="35">
        <f>'Enero 2020'!D34+'Febrero 2020'!D34+'Marzo 2020'!D34+'Abril 2020'!D34+'Mayo 2020'!D34+'Junio 2020'!D34+'Julio 2020'!D34+'Agosto 2020'!D34+'Septiembre 2020'!D34+'Octubre 2020'!D34+'Noviembre 2020'!D34+'Diciembre 2020'!D34-'Año 2020'!D34</f>
        <v>0</v>
      </c>
      <c r="F34" s="163">
        <f>'ITR20'!B34+IITR20!B34+IIITR20!B34+IVTR20!B34-'Año 2020'!B34</f>
        <v>-8616</v>
      </c>
      <c r="G34" s="163">
        <f>'ITR20'!C34+IITR20!C34+IIITR20!C34+IVTR20!C34-'Año 2020'!C34</f>
        <v>-8385436.7286566049</v>
      </c>
      <c r="H34" s="163">
        <f>'ITR20'!D34+IITR20!D34+IIITR20!D34+IVTR20!D34-'Año 2020'!D34</f>
        <v>-5810</v>
      </c>
      <c r="I34" s="163"/>
    </row>
    <row r="35" spans="1:9" ht="15" thickBot="1" x14ac:dyDescent="0.4">
      <c r="A35" s="24"/>
      <c r="B35" s="37"/>
      <c r="C35" s="37"/>
      <c r="D35" s="37"/>
      <c r="F35" s="163"/>
      <c r="G35" s="163"/>
      <c r="H35" s="163"/>
      <c r="I35" s="163"/>
    </row>
    <row r="36" spans="1:9" ht="15" thickBot="1" x14ac:dyDescent="0.4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63"/>
      <c r="G36" s="163"/>
      <c r="H36" s="163"/>
      <c r="I36" s="163"/>
    </row>
    <row r="37" spans="1:9" ht="15" thickBot="1" x14ac:dyDescent="0.4">
      <c r="A37" s="38" t="s">
        <v>27</v>
      </c>
      <c r="B37" s="34">
        <f>'Enero 2020'!B37+'Febrero 2020'!B37+'Marzo 2020'!B37+'Abril 2020'!B37+'Mayo 2020'!B37+'Junio 2020'!B37+'Julio 2020'!B37+'Agosto 2020'!B37+'Septiembre 2020'!B37+'Octubre 2020'!B37+'Noviembre 2020'!B37+'Diciembre 2020'!B37-'Año 2020'!B37</f>
        <v>0</v>
      </c>
      <c r="C37" s="34">
        <f>'Enero 2020'!C37+'Febrero 2020'!C37+'Marzo 2020'!C37+'Abril 2020'!C37+'Mayo 2020'!C37+'Junio 2020'!C37+'Julio 2020'!C37+'Agosto 2020'!C37+'Septiembre 2020'!C37+'Octubre 2020'!C37+'Noviembre 2020'!C37+'Diciembre 2020'!C37-'Año 2020'!C37</f>
        <v>0</v>
      </c>
      <c r="D37" s="34">
        <f>'Enero 2020'!D37+'Febrero 2020'!D37+'Marzo 2020'!D37+'Abril 2020'!D37+'Mayo 2020'!D37+'Junio 2020'!D37+'Julio 2020'!D37+'Agosto 2020'!D37+'Septiembre 2020'!D37+'Octubre 2020'!D37+'Noviembre 2020'!D37+'Diciembre 2020'!D37-'Año 2020'!D37</f>
        <v>0</v>
      </c>
      <c r="F37" s="163">
        <f>'ITR20'!B37+IITR20!B37+IIITR20!B37+IVTR20!B37-'Año 2020'!B37</f>
        <v>-2603</v>
      </c>
      <c r="G37" s="163">
        <f>'ITR20'!C37+IITR20!C37+IIITR20!C37+IVTR20!C37-'Año 2020'!C37</f>
        <v>-1553033.8732159548</v>
      </c>
      <c r="H37" s="163">
        <f>'ITR20'!D37+IITR20!D37+IIITR20!D37+IVTR20!D37-'Año 2020'!D37</f>
        <v>-1722</v>
      </c>
      <c r="I37" s="163"/>
    </row>
    <row r="38" spans="1:9" ht="15" thickBot="1" x14ac:dyDescent="0.4">
      <c r="A38" s="39" t="s">
        <v>28</v>
      </c>
      <c r="B38" s="34">
        <f>'Enero 2020'!B38+'Febrero 2020'!B38+'Marzo 2020'!B38+'Abril 2020'!B38+'Mayo 2020'!B38+'Junio 2020'!B38+'Julio 2020'!B38+'Agosto 2020'!B38+'Septiembre 2020'!B38+'Octubre 2020'!B38+'Noviembre 2020'!B38+'Diciembre 2020'!B38-'Año 2020'!B38</f>
        <v>0</v>
      </c>
      <c r="C38" s="34">
        <f>'Enero 2020'!C38+'Febrero 2020'!C38+'Marzo 2020'!C38+'Abril 2020'!C38+'Mayo 2020'!C38+'Junio 2020'!C38+'Julio 2020'!C38+'Agosto 2020'!C38+'Septiembre 2020'!C38+'Octubre 2020'!C38+'Noviembre 2020'!C38+'Diciembre 2020'!C38-'Año 2020'!C38</f>
        <v>0</v>
      </c>
      <c r="D38" s="34">
        <f>'Enero 2020'!D38+'Febrero 2020'!D38+'Marzo 2020'!D38+'Abril 2020'!D38+'Mayo 2020'!D38+'Junio 2020'!D38+'Julio 2020'!D38+'Agosto 2020'!D38+'Septiembre 2020'!D38+'Octubre 2020'!D38+'Noviembre 2020'!D38+'Diciembre 2020'!D38-'Año 2020'!D38</f>
        <v>0</v>
      </c>
      <c r="F38" s="163">
        <f>'ITR20'!B38+IITR20!B38+IIITR20!B38+IVTR20!B38-'Año 2020'!B38</f>
        <v>-1768</v>
      </c>
      <c r="G38" s="163">
        <f>'ITR20'!C38+IITR20!C38+IIITR20!C38+IVTR20!C38-'Año 2020'!C38</f>
        <v>-2228124.140979968</v>
      </c>
      <c r="H38" s="163">
        <f>'ITR20'!D38+IITR20!D38+IIITR20!D38+IVTR20!D38-'Año 2020'!D38</f>
        <v>-766</v>
      </c>
      <c r="I38" s="163"/>
    </row>
    <row r="39" spans="1:9" ht="15" thickBot="1" x14ac:dyDescent="0.4">
      <c r="A39" s="39" t="s">
        <v>29</v>
      </c>
      <c r="B39" s="34">
        <f>'Enero 2020'!B39+'Febrero 2020'!B39+'Marzo 2020'!B39+'Abril 2020'!B39+'Mayo 2020'!B39+'Junio 2020'!B39+'Julio 2020'!B39+'Agosto 2020'!B39+'Septiembre 2020'!B39+'Octubre 2020'!B39+'Noviembre 2020'!B39+'Diciembre 2020'!B39-'Año 2020'!B39</f>
        <v>0</v>
      </c>
      <c r="C39" s="34">
        <f>'Enero 2020'!C39+'Febrero 2020'!C39+'Marzo 2020'!C39+'Abril 2020'!C39+'Mayo 2020'!C39+'Junio 2020'!C39+'Julio 2020'!C39+'Agosto 2020'!C39+'Septiembre 2020'!C39+'Octubre 2020'!C39+'Noviembre 2020'!C39+'Diciembre 2020'!C39-'Año 2020'!C39</f>
        <v>0</v>
      </c>
      <c r="D39" s="34">
        <f>'Enero 2020'!D39+'Febrero 2020'!D39+'Marzo 2020'!D39+'Abril 2020'!D39+'Mayo 2020'!D39+'Junio 2020'!D39+'Julio 2020'!D39+'Agosto 2020'!D39+'Septiembre 2020'!D39+'Octubre 2020'!D39+'Noviembre 2020'!D39+'Diciembre 2020'!D39-'Año 2020'!D39</f>
        <v>0</v>
      </c>
      <c r="F39" s="163">
        <f>'ITR20'!B39+IITR20!B39+IIITR20!B39+IVTR20!B39-'Año 2020'!B39</f>
        <v>-1188</v>
      </c>
      <c r="G39" s="163">
        <f>'ITR20'!C39+IITR20!C39+IIITR20!C39+IVTR20!C39-'Año 2020'!C39</f>
        <v>-1149272.2943487354</v>
      </c>
      <c r="H39" s="163">
        <f>'ITR20'!D39+IITR20!D39+IIITR20!D39+IVTR20!D39-'Año 2020'!D39</f>
        <v>-864</v>
      </c>
      <c r="I39" s="163"/>
    </row>
    <row r="40" spans="1:9" ht="15" thickBot="1" x14ac:dyDescent="0.4">
      <c r="A40" s="39" t="s">
        <v>30</v>
      </c>
      <c r="B40" s="34">
        <f>'Enero 2020'!B40+'Febrero 2020'!B40+'Marzo 2020'!B40+'Abril 2020'!B40+'Mayo 2020'!B40+'Junio 2020'!B40+'Julio 2020'!B40+'Agosto 2020'!B40+'Septiembre 2020'!B40+'Octubre 2020'!B40+'Noviembre 2020'!B40+'Diciembre 2020'!B40-'Año 2020'!B40</f>
        <v>0</v>
      </c>
      <c r="C40" s="34">
        <f>'Enero 2020'!C40+'Febrero 2020'!C40+'Marzo 2020'!C40+'Abril 2020'!C40+'Mayo 2020'!C40+'Junio 2020'!C40+'Julio 2020'!C40+'Agosto 2020'!C40+'Septiembre 2020'!C40+'Octubre 2020'!C40+'Noviembre 2020'!C40+'Diciembre 2020'!C40-'Año 2020'!C40</f>
        <v>0</v>
      </c>
      <c r="D40" s="34">
        <f>'Enero 2020'!D40+'Febrero 2020'!D40+'Marzo 2020'!D40+'Abril 2020'!D40+'Mayo 2020'!D40+'Junio 2020'!D40+'Julio 2020'!D40+'Agosto 2020'!D40+'Septiembre 2020'!D40+'Octubre 2020'!D40+'Noviembre 2020'!D40+'Diciembre 2020'!D40-'Año 2020'!D40</f>
        <v>0</v>
      </c>
      <c r="F40" s="163">
        <f>'ITR20'!B40+IITR20!B40+IIITR20!B40+IVTR20!B40-'Año 2020'!B40</f>
        <v>-8600</v>
      </c>
      <c r="G40" s="163">
        <f>'ITR20'!C40+IITR20!C40+IIITR20!C40+IVTR20!C40-'Año 2020'!C40</f>
        <v>-8154439.5021314099</v>
      </c>
      <c r="H40" s="163">
        <f>'ITR20'!D40+IITR20!D40+IIITR20!D40+IVTR20!D40-'Año 2020'!D40</f>
        <v>-5975</v>
      </c>
      <c r="I40" s="163"/>
    </row>
    <row r="41" spans="1:9" ht="15" thickBot="1" x14ac:dyDescent="0.4">
      <c r="A41" s="40" t="s">
        <v>31</v>
      </c>
      <c r="B41" s="34">
        <f>'Enero 2020'!B41+'Febrero 2020'!B41+'Marzo 2020'!B41+'Abril 2020'!B41+'Mayo 2020'!B41+'Junio 2020'!B41+'Julio 2020'!B41+'Agosto 2020'!B41+'Septiembre 2020'!B41+'Octubre 2020'!B41+'Noviembre 2020'!B41+'Diciembre 2020'!B41-'Año 2020'!B41</f>
        <v>0</v>
      </c>
      <c r="C41" s="34">
        <f>'Enero 2020'!C41+'Febrero 2020'!C41+'Marzo 2020'!C41+'Abril 2020'!C41+'Mayo 2020'!C41+'Junio 2020'!C41+'Julio 2020'!C41+'Agosto 2020'!C41+'Septiembre 2020'!C41+'Octubre 2020'!C41+'Noviembre 2020'!C41+'Diciembre 2020'!C41-'Año 2020'!C41</f>
        <v>0</v>
      </c>
      <c r="D41" s="34">
        <f>'Enero 2020'!D41+'Febrero 2020'!D41+'Marzo 2020'!D41+'Abril 2020'!D41+'Mayo 2020'!D41+'Junio 2020'!D41+'Julio 2020'!D41+'Agosto 2020'!D41+'Septiembre 2020'!D41+'Octubre 2020'!D41+'Noviembre 2020'!D41+'Diciembre 2020'!D41-'Año 2020'!D41</f>
        <v>0</v>
      </c>
      <c r="F41" s="163">
        <f>'ITR20'!B41+IITR20!B41+IIITR20!B41+IVTR20!B41-'Año 2020'!B41</f>
        <v>-5974</v>
      </c>
      <c r="G41" s="163">
        <f>'ITR20'!C41+IITR20!C41+IIITR20!C41+IVTR20!C41-'Año 2020'!C41</f>
        <v>-6144893.4150041342</v>
      </c>
      <c r="H41" s="163">
        <f>'ITR20'!D41+IITR20!D41+IIITR20!D41+IVTR20!D41-'Año 2020'!D41</f>
        <v>-3946</v>
      </c>
      <c r="I41" s="163"/>
    </row>
    <row r="42" spans="1:9" ht="15" thickBot="1" x14ac:dyDescent="0.4">
      <c r="A42" s="24"/>
      <c r="B42" s="37"/>
      <c r="C42" s="37"/>
      <c r="D42" s="37"/>
      <c r="F42" s="163"/>
      <c r="G42" s="163"/>
      <c r="H42" s="163"/>
      <c r="I42" s="163"/>
    </row>
    <row r="43" spans="1:9" ht="15" thickBot="1" x14ac:dyDescent="0.4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63"/>
      <c r="G43" s="163"/>
      <c r="H43" s="163"/>
      <c r="I43" s="163"/>
    </row>
    <row r="44" spans="1:9" ht="15" thickBot="1" x14ac:dyDescent="0.4">
      <c r="A44" s="38" t="s">
        <v>33</v>
      </c>
      <c r="B44" s="30">
        <f>'Enero 2020'!B44+'Febrero 2020'!B44+'Marzo 2020'!B44+'Abril 2020'!B44+'Mayo 2020'!B44+'Junio 2020'!B44+'Julio 2020'!B44+'Agosto 2020'!B44+'Septiembre 2020'!B44+'Octubre 2020'!B44+'Noviembre 2020'!B44+'Diciembre 2020'!B44-'Año 2020'!B44</f>
        <v>0</v>
      </c>
      <c r="C44" s="30">
        <f>'Enero 2020'!C44+'Febrero 2020'!C44+'Marzo 2020'!C44+'Abril 2020'!C44+'Mayo 2020'!C44+'Junio 2020'!C44+'Julio 2020'!C44+'Agosto 2020'!C44+'Septiembre 2020'!C44+'Octubre 2020'!C44+'Noviembre 2020'!C44+'Diciembre 2020'!C44-'Año 2020'!C44</f>
        <v>0</v>
      </c>
      <c r="D44" s="31">
        <f>'Enero 2020'!D44+'Febrero 2020'!D44+'Marzo 2020'!D44+'Abril 2020'!D44+'Mayo 2020'!D44+'Junio 2020'!D44+'Julio 2020'!D44+'Agosto 2020'!D44+'Septiembre 2020'!D44+'Octubre 2020'!D44+'Noviembre 2020'!D44+'Diciembre 2020'!D44-'Año 2020'!D44</f>
        <v>0</v>
      </c>
      <c r="F44" s="163">
        <f>'ITR20'!B44+IITR20!B44+IIITR20!B44+IVTR20!B44-'Año 2020'!B44</f>
        <v>-1264</v>
      </c>
      <c r="G44" s="163">
        <f>'ITR20'!C44+IITR20!C44+IIITR20!C44+IVTR20!C44-'Año 2020'!C44</f>
        <v>-909289.78343320731</v>
      </c>
      <c r="H44" s="163">
        <f>'ITR20'!D44+IITR20!D44+IIITR20!D44+IVTR20!D44-'Año 2020'!D44</f>
        <v>-993</v>
      </c>
      <c r="I44" s="163"/>
    </row>
    <row r="45" spans="1:9" ht="15" thickBot="1" x14ac:dyDescent="0.4">
      <c r="A45" s="39" t="s">
        <v>34</v>
      </c>
      <c r="B45" s="30">
        <f>'Enero 2020'!B45+'Febrero 2020'!B45+'Marzo 2020'!B45+'Abril 2020'!B45+'Mayo 2020'!B45+'Junio 2020'!B45+'Julio 2020'!B45+'Agosto 2020'!B45+'Septiembre 2020'!B45+'Octubre 2020'!B45+'Noviembre 2020'!B45+'Diciembre 2020'!B45-'Año 2020'!B45</f>
        <v>0</v>
      </c>
      <c r="C45" s="30">
        <f>'Enero 2020'!C45+'Febrero 2020'!C45+'Marzo 2020'!C45+'Abril 2020'!C45+'Mayo 2020'!C45+'Junio 2020'!C45+'Julio 2020'!C45+'Agosto 2020'!C45+'Septiembre 2020'!C45+'Octubre 2020'!C45+'Noviembre 2020'!C45+'Diciembre 2020'!C45-'Año 2020'!C45</f>
        <v>0</v>
      </c>
      <c r="D45" s="31">
        <f>'Enero 2020'!D45+'Febrero 2020'!D45+'Marzo 2020'!D45+'Abril 2020'!D45+'Mayo 2020'!D45+'Junio 2020'!D45+'Julio 2020'!D45+'Agosto 2020'!D45+'Septiembre 2020'!D45+'Octubre 2020'!D45+'Noviembre 2020'!D45+'Diciembre 2020'!D45-'Año 2020'!D45</f>
        <v>0</v>
      </c>
      <c r="F45" s="163">
        <f>'ITR20'!B45+IITR20!B45+IIITR20!B45+IVTR20!B45-'Año 2020'!B45</f>
        <v>-2913</v>
      </c>
      <c r="G45" s="163">
        <f>'ITR20'!C45+IITR20!C45+IIITR20!C45+IVTR20!C45-'Año 2020'!C45</f>
        <v>-3549516.0453083664</v>
      </c>
      <c r="H45" s="163">
        <f>'ITR20'!D45+IITR20!D45+IIITR20!D45+IVTR20!D45-'Año 2020'!D45</f>
        <v>-2113</v>
      </c>
      <c r="I45" s="163"/>
    </row>
    <row r="46" spans="1:9" ht="15" thickBot="1" x14ac:dyDescent="0.4">
      <c r="A46" s="39" t="s">
        <v>35</v>
      </c>
      <c r="B46" s="30">
        <f>'Enero 2020'!B46+'Febrero 2020'!B46+'Marzo 2020'!B46+'Abril 2020'!B46+'Mayo 2020'!B46+'Junio 2020'!B46+'Julio 2020'!B46+'Agosto 2020'!B46+'Septiembre 2020'!B46+'Octubre 2020'!B46+'Noviembre 2020'!B46+'Diciembre 2020'!B46-'Año 2020'!B46</f>
        <v>0</v>
      </c>
      <c r="C46" s="30">
        <f>'Enero 2020'!C46+'Febrero 2020'!C46+'Marzo 2020'!C46+'Abril 2020'!C46+'Mayo 2020'!C46+'Junio 2020'!C46+'Julio 2020'!C46+'Agosto 2020'!C46+'Septiembre 2020'!C46+'Octubre 2020'!C46+'Noviembre 2020'!C46+'Diciembre 2020'!C46-'Año 2020'!C46</f>
        <v>0</v>
      </c>
      <c r="D46" s="31">
        <f>'Enero 2020'!D46+'Febrero 2020'!D46+'Marzo 2020'!D46+'Abril 2020'!D46+'Mayo 2020'!D46+'Junio 2020'!D46+'Julio 2020'!D46+'Agosto 2020'!D46+'Septiembre 2020'!D46+'Octubre 2020'!D46+'Noviembre 2020'!D46+'Diciembre 2020'!D46-'Año 2020'!D46</f>
        <v>0</v>
      </c>
      <c r="F46" s="163">
        <f>'ITR20'!B46+IITR20!B46+IIITR20!B46+IVTR20!B46-'Año 2020'!B46</f>
        <v>-1246</v>
      </c>
      <c r="G46" s="163">
        <f>'ITR20'!C46+IITR20!C46+IIITR20!C46+IVTR20!C46-'Año 2020'!C46</f>
        <v>-1051244.0437567895</v>
      </c>
      <c r="H46" s="163">
        <f>'ITR20'!D46+IITR20!D46+IIITR20!D46+IVTR20!D46-'Año 2020'!D46</f>
        <v>-944</v>
      </c>
      <c r="I46" s="163"/>
    </row>
    <row r="47" spans="1:9" ht="15" thickBot="1" x14ac:dyDescent="0.4">
      <c r="A47" s="39" t="s">
        <v>36</v>
      </c>
      <c r="B47" s="30">
        <f>'Enero 2020'!B47+'Febrero 2020'!B47+'Marzo 2020'!B47+'Abril 2020'!B47+'Mayo 2020'!B47+'Junio 2020'!B47+'Julio 2020'!B47+'Agosto 2020'!B47+'Septiembre 2020'!B47+'Octubre 2020'!B47+'Noviembre 2020'!B47+'Diciembre 2020'!B47-'Año 2020'!B47</f>
        <v>0</v>
      </c>
      <c r="C47" s="30">
        <f>'Enero 2020'!C47+'Febrero 2020'!C47+'Marzo 2020'!C47+'Abril 2020'!C47+'Mayo 2020'!C47+'Junio 2020'!C47+'Julio 2020'!C47+'Agosto 2020'!C47+'Septiembre 2020'!C47+'Octubre 2020'!C47+'Noviembre 2020'!C47+'Diciembre 2020'!C47-'Año 2020'!C47</f>
        <v>0</v>
      </c>
      <c r="D47" s="31">
        <f>'Enero 2020'!D47+'Febrero 2020'!D47+'Marzo 2020'!D47+'Abril 2020'!D47+'Mayo 2020'!D47+'Junio 2020'!D47+'Julio 2020'!D47+'Agosto 2020'!D47+'Septiembre 2020'!D47+'Octubre 2020'!D47+'Noviembre 2020'!D47+'Diciembre 2020'!D47-'Año 2020'!D47</f>
        <v>0</v>
      </c>
      <c r="F47" s="163">
        <f>'ITR20'!B47+IITR20!B47+IIITR20!B47+IVTR20!B47-'Año 2020'!B47</f>
        <v>-5099</v>
      </c>
      <c r="G47" s="163">
        <f>'ITR20'!C47+IITR20!C47+IIITR20!C47+IVTR20!C47-'Año 2020'!C47</f>
        <v>-4674861.7552119046</v>
      </c>
      <c r="H47" s="163">
        <f>'ITR20'!D47+IITR20!D47+IIITR20!D47+IVTR20!D47-'Año 2020'!D47</f>
        <v>-4092</v>
      </c>
      <c r="I47" s="163"/>
    </row>
    <row r="48" spans="1:9" ht="15" thickBot="1" x14ac:dyDescent="0.4">
      <c r="A48" s="39" t="s">
        <v>37</v>
      </c>
      <c r="B48" s="30">
        <f>'Enero 2020'!B48+'Febrero 2020'!B48+'Marzo 2020'!B48+'Abril 2020'!B48+'Mayo 2020'!B48+'Junio 2020'!B48+'Julio 2020'!B48+'Agosto 2020'!B48+'Septiembre 2020'!B48+'Octubre 2020'!B48+'Noviembre 2020'!B48+'Diciembre 2020'!B48-'Año 2020'!B48</f>
        <v>0</v>
      </c>
      <c r="C48" s="30">
        <f>'Enero 2020'!C48+'Febrero 2020'!C48+'Marzo 2020'!C48+'Abril 2020'!C48+'Mayo 2020'!C48+'Junio 2020'!C48+'Julio 2020'!C48+'Agosto 2020'!C48+'Septiembre 2020'!C48+'Octubre 2020'!C48+'Noviembre 2020'!C48+'Diciembre 2020'!C48-'Año 2020'!C48</f>
        <v>0</v>
      </c>
      <c r="D48" s="31">
        <f>'Enero 2020'!D48+'Febrero 2020'!D48+'Marzo 2020'!D48+'Abril 2020'!D48+'Mayo 2020'!D48+'Junio 2020'!D48+'Julio 2020'!D48+'Agosto 2020'!D48+'Septiembre 2020'!D48+'Octubre 2020'!D48+'Noviembre 2020'!D48+'Diciembre 2020'!D48-'Año 2020'!D48</f>
        <v>0</v>
      </c>
      <c r="F48" s="163">
        <f>'ITR20'!B48+IITR20!B48+IIITR20!B48+IVTR20!B48-'Año 2020'!B48</f>
        <v>-1565</v>
      </c>
      <c r="G48" s="163">
        <f>'ITR20'!C48+IITR20!C48+IIITR20!C48+IVTR20!C48-'Año 2020'!C48</f>
        <v>-1891990.4389797263</v>
      </c>
      <c r="H48" s="163">
        <f>'ITR20'!D48+IITR20!D48+IIITR20!D48+IVTR20!D48-'Año 2020'!D48</f>
        <v>-828</v>
      </c>
      <c r="I48" s="163"/>
    </row>
    <row r="49" spans="1:9" ht="15" thickBot="1" x14ac:dyDescent="0.4">
      <c r="A49" s="39" t="s">
        <v>38</v>
      </c>
      <c r="B49" s="30">
        <f>'Enero 2020'!B49+'Febrero 2020'!B49+'Marzo 2020'!B49+'Abril 2020'!B49+'Mayo 2020'!B49+'Junio 2020'!B49+'Julio 2020'!B49+'Agosto 2020'!B49+'Septiembre 2020'!B49+'Octubre 2020'!B49+'Noviembre 2020'!B49+'Diciembre 2020'!B49-'Año 2020'!B49</f>
        <v>0</v>
      </c>
      <c r="C49" s="30">
        <f>'Enero 2020'!C49+'Febrero 2020'!C49+'Marzo 2020'!C49+'Abril 2020'!C49+'Mayo 2020'!C49+'Junio 2020'!C49+'Julio 2020'!C49+'Agosto 2020'!C49+'Septiembre 2020'!C49+'Octubre 2020'!C49+'Noviembre 2020'!C49+'Diciembre 2020'!C49-'Año 2020'!C49</f>
        <v>0</v>
      </c>
      <c r="D49" s="31">
        <f>'Enero 2020'!D49+'Febrero 2020'!D49+'Marzo 2020'!D49+'Abril 2020'!D49+'Mayo 2020'!D49+'Junio 2020'!D49+'Julio 2020'!D49+'Agosto 2020'!D49+'Septiembre 2020'!D49+'Octubre 2020'!D49+'Noviembre 2020'!D49+'Diciembre 2020'!D49-'Año 2020'!D49</f>
        <v>0</v>
      </c>
      <c r="F49" s="163">
        <f>'ITR20'!B49+IITR20!B49+IIITR20!B49+IVTR20!B49-'Año 2020'!B49</f>
        <v>-2612</v>
      </c>
      <c r="G49" s="163">
        <f>'ITR20'!C49+IITR20!C49+IIITR20!C49+IVTR20!C49-'Año 2020'!C49</f>
        <v>-1781992.5350070056</v>
      </c>
      <c r="H49" s="163">
        <f>'ITR20'!D49+IITR20!D49+IIITR20!D49+IVTR20!D49-'Año 2020'!D49</f>
        <v>-2112</v>
      </c>
      <c r="I49" s="163"/>
    </row>
    <row r="50" spans="1:9" ht="15" thickBot="1" x14ac:dyDescent="0.4">
      <c r="A50" s="39" t="s">
        <v>39</v>
      </c>
      <c r="B50" s="30">
        <f>'Enero 2020'!B50+'Febrero 2020'!B50+'Marzo 2020'!B50+'Abril 2020'!B50+'Mayo 2020'!B50+'Junio 2020'!B50+'Julio 2020'!B50+'Agosto 2020'!B50+'Septiembre 2020'!B50+'Octubre 2020'!B50+'Noviembre 2020'!B50+'Diciembre 2020'!B50-'Año 2020'!B50</f>
        <v>0</v>
      </c>
      <c r="C50" s="30">
        <f>'Enero 2020'!C50+'Febrero 2020'!C50+'Marzo 2020'!C50+'Abril 2020'!C50+'Mayo 2020'!C50+'Junio 2020'!C50+'Julio 2020'!C50+'Agosto 2020'!C50+'Septiembre 2020'!C50+'Octubre 2020'!C50+'Noviembre 2020'!C50+'Diciembre 2020'!C50-'Año 2020'!C50</f>
        <v>0</v>
      </c>
      <c r="D50" s="31">
        <f>'Enero 2020'!D50+'Febrero 2020'!D50+'Marzo 2020'!D50+'Abril 2020'!D50+'Mayo 2020'!D50+'Junio 2020'!D50+'Julio 2020'!D50+'Agosto 2020'!D50+'Septiembre 2020'!D50+'Octubre 2020'!D50+'Noviembre 2020'!D50+'Diciembre 2020'!D50-'Año 2020'!D50</f>
        <v>0</v>
      </c>
      <c r="F50" s="163">
        <f>'ITR20'!B50+IITR20!B50+IIITR20!B50+IVTR20!B50-'Año 2020'!B50</f>
        <v>-655</v>
      </c>
      <c r="G50" s="163">
        <f>'ITR20'!C50+IITR20!C50+IIITR20!C50+IVTR20!C50-'Año 2020'!C50</f>
        <v>-904034.55023852736</v>
      </c>
      <c r="H50" s="163">
        <f>'ITR20'!D50+IITR20!D50+IIITR20!D50+IVTR20!D50-'Año 2020'!D50</f>
        <v>-511</v>
      </c>
      <c r="I50" s="163"/>
    </row>
    <row r="51" spans="1:9" ht="15" thickBot="1" x14ac:dyDescent="0.4">
      <c r="A51" s="39" t="s">
        <v>40</v>
      </c>
      <c r="B51" s="30">
        <f>'Enero 2020'!B51+'Febrero 2020'!B51+'Marzo 2020'!B51+'Abril 2020'!B51+'Mayo 2020'!B51+'Junio 2020'!B51+'Julio 2020'!B51+'Agosto 2020'!B51+'Septiembre 2020'!B51+'Octubre 2020'!B51+'Noviembre 2020'!B51+'Diciembre 2020'!B51-'Año 2020'!B51</f>
        <v>0</v>
      </c>
      <c r="C51" s="30">
        <f>'Enero 2020'!C51+'Febrero 2020'!C51+'Marzo 2020'!C51+'Abril 2020'!C51+'Mayo 2020'!C51+'Junio 2020'!C51+'Julio 2020'!C51+'Agosto 2020'!C51+'Septiembre 2020'!C51+'Octubre 2020'!C51+'Noviembre 2020'!C51+'Diciembre 2020'!C51-'Año 2020'!C51</f>
        <v>0</v>
      </c>
      <c r="D51" s="31">
        <f>'Enero 2020'!D51+'Febrero 2020'!D51+'Marzo 2020'!D51+'Abril 2020'!D51+'Mayo 2020'!D51+'Junio 2020'!D51+'Julio 2020'!D51+'Agosto 2020'!D51+'Septiembre 2020'!D51+'Octubre 2020'!D51+'Noviembre 2020'!D51+'Diciembre 2020'!D51-'Año 2020'!D51</f>
        <v>0</v>
      </c>
      <c r="F51" s="163">
        <f>'ITR20'!B51+IITR20!B51+IIITR20!B51+IVTR20!B51-'Año 2020'!B51</f>
        <v>-6299</v>
      </c>
      <c r="G51" s="163">
        <f>'ITR20'!C51+IITR20!C51+IIITR20!C51+IVTR20!C51-'Año 2020'!C51</f>
        <v>-5553523.0853444301</v>
      </c>
      <c r="H51" s="163">
        <f>'ITR20'!D51+IITR20!D51+IIITR20!D51+IVTR20!D51-'Año 2020'!D51</f>
        <v>-4731</v>
      </c>
      <c r="I51" s="163"/>
    </row>
    <row r="52" spans="1:9" ht="15" thickBot="1" x14ac:dyDescent="0.4">
      <c r="A52" s="40" t="s">
        <v>41</v>
      </c>
      <c r="B52" s="34">
        <f>'Enero 2020'!B52+'Febrero 2020'!B52+'Marzo 2020'!B52+'Abril 2020'!B52+'Mayo 2020'!B52+'Junio 2020'!B52+'Julio 2020'!B52+'Agosto 2020'!B52+'Septiembre 2020'!B52+'Octubre 2020'!B52+'Noviembre 2020'!B52+'Diciembre 2020'!B52-'Año 2020'!B52</f>
        <v>0</v>
      </c>
      <c r="C52" s="34">
        <f>'Enero 2020'!C52+'Febrero 2020'!C52+'Marzo 2020'!C52+'Abril 2020'!C52+'Mayo 2020'!C52+'Junio 2020'!C52+'Julio 2020'!C52+'Agosto 2020'!C52+'Septiembre 2020'!C52+'Octubre 2020'!C52+'Noviembre 2020'!C52+'Diciembre 2020'!C52-'Año 2020'!C52</f>
        <v>0</v>
      </c>
      <c r="D52" s="35">
        <f>'Enero 2020'!D52+'Febrero 2020'!D52+'Marzo 2020'!D52+'Abril 2020'!D52+'Mayo 2020'!D52+'Junio 2020'!D52+'Julio 2020'!D52+'Agosto 2020'!D52+'Septiembre 2020'!D52+'Octubre 2020'!D52+'Noviembre 2020'!D52+'Diciembre 2020'!D52-'Año 2020'!D52</f>
        <v>0</v>
      </c>
      <c r="F52" s="163">
        <f>'ITR20'!B52+IITR20!B52+IIITR20!B52+IVTR20!B52-'Año 2020'!B52</f>
        <v>-1247</v>
      </c>
      <c r="G52" s="163">
        <f>'ITR20'!C52+IITR20!C52+IIITR20!C52+IVTR20!C52-'Año 2020'!C52</f>
        <v>-1082067.2328999173</v>
      </c>
      <c r="H52" s="163">
        <f>'ITR20'!D52+IITR20!D52+IIITR20!D52+IVTR20!D52-'Año 2020'!D52</f>
        <v>-961</v>
      </c>
      <c r="I52" s="163"/>
    </row>
    <row r="53" spans="1:9" ht="15" thickBot="1" x14ac:dyDescent="0.4">
      <c r="A53" s="24"/>
      <c r="B53" s="37"/>
      <c r="C53" s="37"/>
      <c r="D53" s="37"/>
      <c r="F53" s="163"/>
      <c r="G53" s="163"/>
      <c r="H53" s="163"/>
      <c r="I53" s="163"/>
    </row>
    <row r="54" spans="1:9" ht="15" thickBot="1" x14ac:dyDescent="0.4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63"/>
      <c r="G54" s="163"/>
      <c r="H54" s="163"/>
      <c r="I54" s="163"/>
    </row>
    <row r="55" spans="1:9" ht="15" thickBot="1" x14ac:dyDescent="0.4">
      <c r="A55" s="38" t="s">
        <v>43</v>
      </c>
      <c r="B55" s="30">
        <v>0</v>
      </c>
      <c r="C55" s="30">
        <v>0</v>
      </c>
      <c r="D55" s="31">
        <v>0</v>
      </c>
      <c r="F55" s="163">
        <f>'ITR20'!B55+IITR20!B55+IIITR20!B55+IVTR20!B55-'Año 2020'!B55</f>
        <v>-42685</v>
      </c>
      <c r="G55" s="163">
        <f>'ITR20'!C55+IITR20!C55+IIITR20!C55+IVTR20!C55-'Año 2020'!C55</f>
        <v>-64328403.187939405</v>
      </c>
      <c r="H55" s="163">
        <f>'ITR20'!D55+IITR20!D55+IIITR20!D55+IVTR20!D55-'Año 2020'!D55</f>
        <v>-24245</v>
      </c>
      <c r="I55" s="163"/>
    </row>
    <row r="56" spans="1:9" ht="15" thickBot="1" x14ac:dyDescent="0.4">
      <c r="A56" s="39" t="s">
        <v>44</v>
      </c>
      <c r="B56" s="30">
        <v>0</v>
      </c>
      <c r="C56" s="30">
        <v>0</v>
      </c>
      <c r="D56" s="31">
        <v>0</v>
      </c>
      <c r="F56" s="163">
        <f>'ITR20'!B56+IITR20!B56+IIITR20!B56+IVTR20!B56-'Año 2020'!B56</f>
        <v>-3778</v>
      </c>
      <c r="G56" s="163">
        <f>'ITR20'!C56+IITR20!C56+IIITR20!C56+IVTR20!C56-'Año 2020'!C56</f>
        <v>-3931882.7030511871</v>
      </c>
      <c r="H56" s="163">
        <f>'ITR20'!D56+IITR20!D56+IIITR20!D56+IVTR20!D56-'Año 2020'!D56</f>
        <v>-2972</v>
      </c>
      <c r="I56" s="163"/>
    </row>
    <row r="57" spans="1:9" ht="15" thickBot="1" x14ac:dyDescent="0.4">
      <c r="A57" s="39" t="s">
        <v>45</v>
      </c>
      <c r="B57" s="30">
        <v>0</v>
      </c>
      <c r="C57" s="30">
        <v>0</v>
      </c>
      <c r="D57" s="31">
        <v>0</v>
      </c>
      <c r="F57" s="163">
        <f>'ITR20'!B57+IITR20!B57+IIITR20!B57+IVTR20!B57-'Año 2020'!B57</f>
        <v>-3482</v>
      </c>
      <c r="G57" s="163">
        <f>'ITR20'!C57+IITR20!C57+IIITR20!C57+IVTR20!C57-'Año 2020'!C57</f>
        <v>-4923505.8686159272</v>
      </c>
      <c r="H57" s="163">
        <f>'ITR20'!D57+IITR20!D57+IIITR20!D57+IVTR20!D57-'Año 2020'!D57</f>
        <v>-1914</v>
      </c>
      <c r="I57" s="163"/>
    </row>
    <row r="58" spans="1:9" ht="15" thickBot="1" x14ac:dyDescent="0.4">
      <c r="A58" s="40" t="s">
        <v>46</v>
      </c>
      <c r="B58" s="34">
        <v>0</v>
      </c>
      <c r="C58" s="34">
        <v>0</v>
      </c>
      <c r="D58" s="35">
        <v>0</v>
      </c>
      <c r="F58" s="163">
        <f>'ITR20'!B58+IITR20!B58+IIITR20!B58+IVTR20!B58-'Año 2020'!B58</f>
        <v>-8096</v>
      </c>
      <c r="G58" s="163">
        <f>'ITR20'!C58+IITR20!C58+IIITR20!C58+IVTR20!C58-'Año 2020'!C58</f>
        <v>-8705336.3898705021</v>
      </c>
      <c r="H58" s="163">
        <f>'ITR20'!D58+IITR20!D58+IIITR20!D58+IVTR20!D58-'Año 2020'!D58</f>
        <v>-5308</v>
      </c>
      <c r="I58" s="163"/>
    </row>
    <row r="59" spans="1:9" ht="15" thickBot="1" x14ac:dyDescent="0.4">
      <c r="A59" s="24"/>
      <c r="B59" s="37"/>
      <c r="C59" s="37"/>
      <c r="D59" s="37"/>
      <c r="F59" s="163"/>
      <c r="G59" s="163"/>
      <c r="H59" s="163"/>
      <c r="I59" s="163"/>
    </row>
    <row r="60" spans="1:9" ht="15" thickBot="1" x14ac:dyDescent="0.4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63"/>
      <c r="G60" s="163"/>
      <c r="H60" s="163"/>
      <c r="I60" s="163"/>
    </row>
    <row r="61" spans="1:9" ht="15" thickBot="1" x14ac:dyDescent="0.4">
      <c r="A61" s="38" t="s">
        <v>48</v>
      </c>
      <c r="B61" s="30">
        <f>'Enero 2020'!B61+'Febrero 2020'!B61+'Marzo 2020'!B61+'Abril 2020'!B61+'Mayo 2020'!B61+'Junio 2020'!B61+'Julio 2020'!B61+'Agosto 2020'!B61+'Septiembre 2020'!B61+'Octubre 2020'!B61+'Noviembre 2020'!B61+'Diciembre 2020'!B61-'Año 2020'!B61</f>
        <v>0</v>
      </c>
      <c r="C61" s="30">
        <f>'Enero 2020'!C61+'Febrero 2020'!C61+'Marzo 2020'!C61+'Abril 2020'!C61+'Mayo 2020'!C61+'Junio 2020'!C61+'Julio 2020'!C61+'Agosto 2020'!C61+'Septiembre 2020'!C61+'Octubre 2020'!C61+'Noviembre 2020'!C61+'Diciembre 2020'!C61-'Año 2020'!C61</f>
        <v>0</v>
      </c>
      <c r="D61" s="31">
        <f>'Enero 2020'!D61+'Febrero 2020'!D61+'Marzo 2020'!D61+'Abril 2020'!D61+'Mayo 2020'!D61+'Junio 2020'!D61+'Julio 2020'!D61+'Agosto 2020'!D61+'Septiembre 2020'!D61+'Octubre 2020'!D61+'Noviembre 2020'!D61+'Diciembre 2020'!D61-'Año 2020'!D61</f>
        <v>0</v>
      </c>
      <c r="F61" s="163">
        <f>'ITR20'!B61+IITR20!B61+IIITR20!B61+IVTR20!B61-'Año 2020'!B61</f>
        <v>-5723</v>
      </c>
      <c r="G61" s="163">
        <f>'ITR20'!C61+IITR20!C61+IIITR20!C61+IVTR20!C61-'Año 2020'!C61</f>
        <v>-5509577.2249803692</v>
      </c>
      <c r="H61" s="163">
        <f>'ITR20'!D61+IITR20!D61+IIITR20!D61+IVTR20!D61-'Año 2020'!D61</f>
        <v>-4098</v>
      </c>
      <c r="I61" s="163"/>
    </row>
    <row r="62" spans="1:9" ht="15" thickBot="1" x14ac:dyDescent="0.4">
      <c r="A62" s="39" t="s">
        <v>49</v>
      </c>
      <c r="B62" s="30">
        <f>'Enero 2020'!B62+'Febrero 2020'!B62+'Marzo 2020'!B62+'Abril 2020'!B62+'Mayo 2020'!B62+'Junio 2020'!B62+'Julio 2020'!B62+'Agosto 2020'!B62+'Septiembre 2020'!B62+'Octubre 2020'!B62+'Noviembre 2020'!B62+'Diciembre 2020'!B62-'Año 2020'!B62</f>
        <v>0</v>
      </c>
      <c r="C62" s="30">
        <f>'Enero 2020'!C62+'Febrero 2020'!C62+'Marzo 2020'!C62+'Abril 2020'!C62+'Mayo 2020'!C62+'Junio 2020'!C62+'Julio 2020'!C62+'Agosto 2020'!C62+'Septiembre 2020'!C62+'Octubre 2020'!C62+'Noviembre 2020'!C62+'Diciembre 2020'!C62-'Año 2020'!C62</f>
        <v>0</v>
      </c>
      <c r="D62" s="31">
        <f>'Enero 2020'!D62+'Febrero 2020'!D62+'Marzo 2020'!D62+'Abril 2020'!D62+'Mayo 2020'!D62+'Junio 2020'!D62+'Julio 2020'!D62+'Agosto 2020'!D62+'Septiembre 2020'!D62+'Octubre 2020'!D62+'Noviembre 2020'!D62+'Diciembre 2020'!D62-'Año 2020'!D62</f>
        <v>0</v>
      </c>
      <c r="F62" s="163">
        <f>'ITR20'!B62+IITR20!B62+IIITR20!B62+IVTR20!B62-'Año 2020'!B62</f>
        <v>-2027</v>
      </c>
      <c r="G62" s="163">
        <f>'ITR20'!C62+IITR20!C62+IIITR20!C62+IVTR20!C62-'Año 2020'!C62</f>
        <v>-2868254.1590973418</v>
      </c>
      <c r="H62" s="163">
        <f>'ITR20'!D62+IITR20!D62+IIITR20!D62+IVTR20!D62-'Año 2020'!D62</f>
        <v>-1123</v>
      </c>
      <c r="I62" s="163"/>
    </row>
    <row r="63" spans="1:9" ht="15" thickBot="1" x14ac:dyDescent="0.4">
      <c r="A63" s="40" t="s">
        <v>50</v>
      </c>
      <c r="B63" s="34">
        <f>'Enero 2020'!B63+'Febrero 2020'!B63+'Marzo 2020'!B63+'Abril 2020'!B63+'Mayo 2020'!B63+'Junio 2020'!B63+'Julio 2020'!B63+'Agosto 2020'!B63+'Septiembre 2020'!B63+'Octubre 2020'!B63+'Noviembre 2020'!B63+'Diciembre 2020'!B63-'Año 2020'!B63</f>
        <v>0</v>
      </c>
      <c r="C63" s="34">
        <f>'Enero 2020'!C63+'Febrero 2020'!C63+'Marzo 2020'!C63+'Abril 2020'!C63+'Mayo 2020'!C63+'Junio 2020'!C63+'Julio 2020'!C63+'Agosto 2020'!C63+'Septiembre 2020'!C63+'Octubre 2020'!C63+'Noviembre 2020'!C63+'Diciembre 2020'!C63-'Año 2020'!C63</f>
        <v>0</v>
      </c>
      <c r="D63" s="35">
        <f>'Enero 2020'!D63+'Febrero 2020'!D63+'Marzo 2020'!D63+'Abril 2020'!D63+'Mayo 2020'!D63+'Junio 2020'!D63+'Julio 2020'!D63+'Agosto 2020'!D63+'Septiembre 2020'!D63+'Octubre 2020'!D63+'Noviembre 2020'!D63+'Diciembre 2020'!D63-'Año 2020'!D63</f>
        <v>0</v>
      </c>
      <c r="F63" s="163">
        <f>'ITR20'!B63+IITR20!B63+IIITR20!B63+IVTR20!B63-'Año 2020'!B63</f>
        <v>-25561</v>
      </c>
      <c r="G63" s="163">
        <f>'ITR20'!C63+IITR20!C63+IIITR20!C63+IVTR20!C63-'Año 2020'!C63</f>
        <v>-20524590.405998021</v>
      </c>
      <c r="H63" s="163">
        <f>'ITR20'!D63+IITR20!D63+IIITR20!D63+IVTR20!D63-'Año 2020'!D63</f>
        <v>-19917</v>
      </c>
      <c r="I63" s="163"/>
    </row>
    <row r="64" spans="1:9" ht="15" thickBot="1" x14ac:dyDescent="0.4">
      <c r="A64" s="24"/>
      <c r="B64" s="37"/>
      <c r="C64" s="37"/>
      <c r="D64" s="37"/>
      <c r="F64" s="163"/>
      <c r="G64" s="163"/>
      <c r="H64" s="163"/>
      <c r="I64" s="163"/>
    </row>
    <row r="65" spans="1:9" ht="15" thickBot="1" x14ac:dyDescent="0.4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63"/>
      <c r="G65" s="163"/>
      <c r="H65" s="163"/>
      <c r="I65" s="163"/>
    </row>
    <row r="66" spans="1:9" ht="15" thickBot="1" x14ac:dyDescent="0.4">
      <c r="A66" s="38" t="s">
        <v>52</v>
      </c>
      <c r="B66" s="30">
        <f>'Enero 2020'!B66+'Febrero 2020'!B66+'Marzo 2020'!B66+'Abril 2020'!B66+'Mayo 2020'!B66+'Junio 2020'!B66+'Julio 2020'!B66+'Agosto 2020'!B66+'Septiembre 2020'!B66+'Octubre 2020'!B66+'Noviembre 2020'!B66+'Diciembre 2020'!B66-'Año 2020'!B66</f>
        <v>0</v>
      </c>
      <c r="C66" s="30">
        <f>'Enero 2020'!C66+'Febrero 2020'!C66+'Marzo 2020'!C66+'Abril 2020'!C66+'Mayo 2020'!C66+'Junio 2020'!C66+'Julio 2020'!C66+'Agosto 2020'!C66+'Septiembre 2020'!C66+'Octubre 2020'!C66+'Noviembre 2020'!C66+'Diciembre 2020'!C66-'Año 2020'!C66</f>
        <v>0</v>
      </c>
      <c r="D66" s="31">
        <f>'Enero 2020'!D66+'Febrero 2020'!D66+'Marzo 2020'!D66+'Abril 2020'!D66+'Mayo 2020'!D66+'Junio 2020'!D66+'Julio 2020'!D66+'Agosto 2020'!D66+'Septiembre 2020'!D66+'Octubre 2020'!D66+'Noviembre 2020'!D66+'Diciembre 2020'!D66-'Año 2020'!D66</f>
        <v>0</v>
      </c>
      <c r="F66" s="163">
        <f>'ITR20'!B66+IITR20!B66+IIITR20!B66+IVTR20!B66-'Año 2020'!B66</f>
        <v>-2138</v>
      </c>
      <c r="G66" s="163">
        <f>'ITR20'!C66+IITR20!C66+IIITR20!C66+IVTR20!C66-'Año 2020'!C66</f>
        <v>-2520853.6013717353</v>
      </c>
      <c r="H66" s="163">
        <f>'ITR20'!D66+IITR20!D66+IIITR20!D66+IVTR20!D66-'Año 2020'!D66</f>
        <v>-1074</v>
      </c>
      <c r="I66" s="163"/>
    </row>
    <row r="67" spans="1:9" ht="15" thickBot="1" x14ac:dyDescent="0.4">
      <c r="A67" s="40" t="s">
        <v>53</v>
      </c>
      <c r="B67" s="34">
        <f>'Enero 2020'!B67+'Febrero 2020'!B67+'Marzo 2020'!B67+'Abril 2020'!B67+'Mayo 2020'!B67+'Junio 2020'!B67+'Julio 2020'!B67+'Agosto 2020'!B67+'Septiembre 2020'!B67+'Octubre 2020'!B67+'Noviembre 2020'!B67+'Diciembre 2020'!B67-'Año 2020'!B67</f>
        <v>0</v>
      </c>
      <c r="C67" s="34">
        <f>'Enero 2020'!C67+'Febrero 2020'!C67+'Marzo 2020'!C67+'Abril 2020'!C67+'Mayo 2020'!C67+'Junio 2020'!C67+'Julio 2020'!C67+'Agosto 2020'!C67+'Septiembre 2020'!C67+'Octubre 2020'!C67+'Noviembre 2020'!C67+'Diciembre 2020'!C67-'Año 2020'!C67</f>
        <v>0</v>
      </c>
      <c r="D67" s="35">
        <f>'Enero 2020'!D67+'Febrero 2020'!D67+'Marzo 2020'!D67+'Abril 2020'!D67+'Mayo 2020'!D67+'Junio 2020'!D67+'Julio 2020'!D67+'Agosto 2020'!D67+'Septiembre 2020'!D67+'Octubre 2020'!D67+'Noviembre 2020'!D67+'Diciembre 2020'!D67-'Año 2020'!D67</f>
        <v>0</v>
      </c>
      <c r="F67" s="163">
        <f>'ITR20'!B67+IITR20!B67+IIITR20!B67+IVTR20!B67-'Año 2020'!B67</f>
        <v>-911</v>
      </c>
      <c r="G67" s="163">
        <f>'ITR20'!C67+IITR20!C67+IIITR20!C67+IVTR20!C67-'Año 2020'!C67</f>
        <v>-1203553.4028081642</v>
      </c>
      <c r="H67" s="163">
        <f>'ITR20'!D67+IITR20!D67+IIITR20!D67+IVTR20!D67-'Año 2020'!D67</f>
        <v>-547</v>
      </c>
      <c r="I67" s="163"/>
    </row>
    <row r="68" spans="1:9" ht="15" thickBot="1" x14ac:dyDescent="0.4">
      <c r="A68" s="24"/>
      <c r="B68" s="37"/>
      <c r="C68" s="37"/>
      <c r="D68" s="37"/>
      <c r="F68" s="163"/>
      <c r="G68" s="163"/>
      <c r="H68" s="163"/>
      <c r="I68" s="163"/>
    </row>
    <row r="69" spans="1:9" ht="15" thickBot="1" x14ac:dyDescent="0.4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63"/>
      <c r="G69" s="163"/>
      <c r="H69" s="163"/>
      <c r="I69" s="163"/>
    </row>
    <row r="70" spans="1:9" ht="15" thickBot="1" x14ac:dyDescent="0.4">
      <c r="A70" s="38" t="s">
        <v>55</v>
      </c>
      <c r="B70" s="30">
        <f>'Enero 2020'!B70+'Febrero 2020'!B70+'Marzo 2020'!B70+'Abril 2020'!B70+'Mayo 2020'!B70+'Junio 2020'!B70+'Julio 2020'!B70+'Agosto 2020'!B70+'Septiembre 2020'!B70+'Octubre 2020'!B70+'Noviembre 2020'!B70+'Diciembre 2020'!B70-'Año 2020'!B70</f>
        <v>0</v>
      </c>
      <c r="C70" s="30">
        <f>'Enero 2020'!C70+'Febrero 2020'!C70+'Marzo 2020'!C70+'Abril 2020'!C70+'Mayo 2020'!C70+'Junio 2020'!C70+'Julio 2020'!C70+'Agosto 2020'!C70+'Septiembre 2020'!C70+'Octubre 2020'!C70+'Noviembre 2020'!C70+'Diciembre 2020'!C70-'Año 2020'!C70</f>
        <v>0</v>
      </c>
      <c r="D70" s="31">
        <f>'Enero 2020'!D70+'Febrero 2020'!D70+'Marzo 2020'!D70+'Abril 2020'!D70+'Mayo 2020'!D70+'Junio 2020'!D70+'Julio 2020'!D70+'Agosto 2020'!D70+'Septiembre 2020'!D70+'Octubre 2020'!D70+'Noviembre 2020'!D70+'Diciembre 2020'!D70-'Año 2020'!D70</f>
        <v>0</v>
      </c>
      <c r="F70" s="163">
        <f>'ITR20'!B70+IITR20!B70+IIITR20!B70+IVTR20!B70-'Año 2020'!B70</f>
        <v>-9537</v>
      </c>
      <c r="G70" s="163">
        <f>'ITR20'!C70+IITR20!C70+IIITR20!C70+IVTR20!C70-'Año 2020'!C70</f>
        <v>-8136131.4145290032</v>
      </c>
      <c r="H70" s="163">
        <f>'ITR20'!D70+IITR20!D70+IIITR20!D70+IVTR20!D70-'Año 2020'!D70</f>
        <v>-6570</v>
      </c>
      <c r="I70" s="163"/>
    </row>
    <row r="71" spans="1:9" ht="15" thickBot="1" x14ac:dyDescent="0.4">
      <c r="A71" s="39" t="s">
        <v>56</v>
      </c>
      <c r="B71" s="30">
        <f>'Enero 2020'!B71+'Febrero 2020'!B71+'Marzo 2020'!B71+'Abril 2020'!B71+'Mayo 2020'!B71+'Junio 2020'!B71+'Julio 2020'!B71+'Agosto 2020'!B71+'Septiembre 2020'!B71+'Octubre 2020'!B71+'Noviembre 2020'!B71+'Diciembre 2020'!B71-'Año 2020'!B71</f>
        <v>0</v>
      </c>
      <c r="C71" s="30">
        <f>'Enero 2020'!C71+'Febrero 2020'!C71+'Marzo 2020'!C71+'Abril 2020'!C71+'Mayo 2020'!C71+'Junio 2020'!C71+'Julio 2020'!C71+'Agosto 2020'!C71+'Septiembre 2020'!C71+'Octubre 2020'!C71+'Noviembre 2020'!C71+'Diciembre 2020'!C71-'Año 2020'!C71</f>
        <v>0</v>
      </c>
      <c r="D71" s="31">
        <f>'Enero 2020'!D71+'Febrero 2020'!D71+'Marzo 2020'!D71+'Abril 2020'!D71+'Mayo 2020'!D71+'Junio 2020'!D71+'Julio 2020'!D71+'Agosto 2020'!D71+'Septiembre 2020'!D71+'Octubre 2020'!D71+'Noviembre 2020'!D71+'Diciembre 2020'!D71-'Año 2020'!D71</f>
        <v>0</v>
      </c>
      <c r="F71" s="163">
        <f>'ITR20'!B71+IITR20!B71+IIITR20!B71+IVTR20!B71-'Año 2020'!B71</f>
        <v>-1366</v>
      </c>
      <c r="G71" s="163">
        <f>'ITR20'!C71+IITR20!C71+IIITR20!C71+IVTR20!C71-'Año 2020'!C71</f>
        <v>-1167320.9328486705</v>
      </c>
      <c r="H71" s="163">
        <f>'ITR20'!D71+IITR20!D71+IIITR20!D71+IVTR20!D71-'Año 2020'!D71</f>
        <v>-833</v>
      </c>
      <c r="I71" s="163"/>
    </row>
    <row r="72" spans="1:9" ht="15" thickBot="1" x14ac:dyDescent="0.4">
      <c r="A72" s="39" t="s">
        <v>57</v>
      </c>
      <c r="B72" s="30">
        <f>'Enero 2020'!B72+'Febrero 2020'!B72+'Marzo 2020'!B72+'Abril 2020'!B72+'Mayo 2020'!B72+'Junio 2020'!B72+'Julio 2020'!B72+'Agosto 2020'!B72+'Septiembre 2020'!B72+'Octubre 2020'!B72+'Noviembre 2020'!B72+'Diciembre 2020'!B72-'Año 2020'!B72</f>
        <v>0</v>
      </c>
      <c r="C72" s="30">
        <f>'Enero 2020'!C72+'Febrero 2020'!C72+'Marzo 2020'!C72+'Abril 2020'!C72+'Mayo 2020'!C72+'Junio 2020'!C72+'Julio 2020'!C72+'Agosto 2020'!C72+'Septiembre 2020'!C72+'Octubre 2020'!C72+'Noviembre 2020'!C72+'Diciembre 2020'!C72-'Año 2020'!C72</f>
        <v>0</v>
      </c>
      <c r="D72" s="31">
        <f>'Enero 2020'!D72+'Febrero 2020'!D72+'Marzo 2020'!D72+'Abril 2020'!D72+'Mayo 2020'!D72+'Junio 2020'!D72+'Julio 2020'!D72+'Agosto 2020'!D72+'Septiembre 2020'!D72+'Octubre 2020'!D72+'Noviembre 2020'!D72+'Diciembre 2020'!D72-'Año 2020'!D72</f>
        <v>0</v>
      </c>
      <c r="F72" s="163">
        <f>'ITR20'!B72+IITR20!B72+IIITR20!B72+IVTR20!B72-'Año 2020'!B72</f>
        <v>-1571</v>
      </c>
      <c r="G72" s="163">
        <f>'ITR20'!C72+IITR20!C72+IIITR20!C72+IVTR20!C72-'Año 2020'!C72</f>
        <v>-1196120.3751912443</v>
      </c>
      <c r="H72" s="163">
        <f>'ITR20'!D72+IITR20!D72+IIITR20!D72+IVTR20!D72-'Año 2020'!D72</f>
        <v>-986</v>
      </c>
      <c r="I72" s="163"/>
    </row>
    <row r="73" spans="1:9" ht="15" thickBot="1" x14ac:dyDescent="0.4">
      <c r="A73" s="40" t="s">
        <v>58</v>
      </c>
      <c r="B73" s="34">
        <f>'Enero 2020'!B73+'Febrero 2020'!B73+'Marzo 2020'!B73+'Abril 2020'!B73+'Mayo 2020'!B73+'Junio 2020'!B73+'Julio 2020'!B73+'Agosto 2020'!B73+'Septiembre 2020'!B73+'Octubre 2020'!B73+'Noviembre 2020'!B73+'Diciembre 2020'!B73-'Año 2020'!B73</f>
        <v>0</v>
      </c>
      <c r="C73" s="34">
        <f>'Enero 2020'!C73+'Febrero 2020'!C73+'Marzo 2020'!C73+'Abril 2020'!C73+'Mayo 2020'!C73+'Junio 2020'!C73+'Julio 2020'!C73+'Agosto 2020'!C73+'Septiembre 2020'!C73+'Octubre 2020'!C73+'Noviembre 2020'!C73+'Diciembre 2020'!C73-'Año 2020'!C73</f>
        <v>0</v>
      </c>
      <c r="D73" s="35">
        <f>'Enero 2020'!D73+'Febrero 2020'!D73+'Marzo 2020'!D73+'Abril 2020'!D73+'Mayo 2020'!D73+'Junio 2020'!D73+'Julio 2020'!D73+'Agosto 2020'!D73+'Septiembre 2020'!D73+'Octubre 2020'!D73+'Noviembre 2020'!D73+'Diciembre 2020'!D73-'Año 2020'!D73</f>
        <v>0</v>
      </c>
      <c r="F73" s="163">
        <f>'ITR20'!B73+IITR20!B73+IIITR20!B73+IVTR20!B73-'Año 2020'!B73</f>
        <v>-9479</v>
      </c>
      <c r="G73" s="163">
        <f>'ITR20'!C73+IITR20!C73+IIITR20!C73+IVTR20!C73-'Año 2020'!C73</f>
        <v>-9638825.812552534</v>
      </c>
      <c r="H73" s="163">
        <f>'ITR20'!D73+IITR20!D73+IIITR20!D73+IVTR20!D73-'Año 2020'!D73</f>
        <v>-6428</v>
      </c>
      <c r="I73" s="163"/>
    </row>
    <row r="74" spans="1:9" ht="15" thickBot="1" x14ac:dyDescent="0.4">
      <c r="A74" s="24"/>
      <c r="B74" s="37"/>
      <c r="C74" s="37"/>
      <c r="D74" s="37"/>
      <c r="F74" s="163"/>
      <c r="G74" s="163"/>
      <c r="H74" s="163"/>
      <c r="I74" s="163"/>
    </row>
    <row r="75" spans="1:9" ht="15" thickBot="1" x14ac:dyDescent="0.4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63"/>
      <c r="G75" s="163"/>
      <c r="H75" s="163"/>
      <c r="I75" s="163"/>
    </row>
    <row r="76" spans="1:9" ht="15" thickBot="1" x14ac:dyDescent="0.4">
      <c r="A76" s="92" t="s">
        <v>60</v>
      </c>
      <c r="B76" s="34">
        <f>'Enero 2020'!B76+'Febrero 2020'!B76+'Marzo 2020'!B76+'Abril 2020'!B76+'Mayo 2020'!B76+'Junio 2020'!B76+'Julio 2020'!B76+'Agosto 2020'!B76+'Septiembre 2020'!B76+'Octubre 2020'!B76+'Noviembre 2020'!B76+'Diciembre 2020'!B76-'Año 2020'!B76</f>
        <v>0</v>
      </c>
      <c r="C76" s="34">
        <f>'Enero 2020'!C76+'Febrero 2020'!C76+'Marzo 2020'!C76+'Abril 2020'!C76+'Mayo 2020'!C76+'Junio 2020'!C76+'Julio 2020'!C76+'Agosto 2020'!C76+'Septiembre 2020'!C76+'Octubre 2020'!C76+'Noviembre 2020'!C76+'Diciembre 2020'!C76-'Año 2020'!C76</f>
        <v>0</v>
      </c>
      <c r="D76" s="35">
        <f>'Enero 2020'!D76+'Febrero 2020'!D76+'Marzo 2020'!D76+'Abril 2020'!D76+'Mayo 2020'!D76+'Junio 2020'!D76+'Julio 2020'!D76+'Agosto 2020'!D76+'Septiembre 2020'!D76+'Octubre 2020'!D76+'Noviembre 2020'!D76+'Diciembre 2020'!D76-'Año 2020'!D76</f>
        <v>0</v>
      </c>
      <c r="F76" s="163">
        <f>'ITR20'!B76+IITR20!B76+IIITR20!B76+IVTR20!B76-'Año 2020'!B76</f>
        <v>-41809</v>
      </c>
      <c r="G76" s="163">
        <f>'ITR20'!C76+IITR20!C76+IIITR20!C76+IVTR20!C76-'Año 2020'!C76</f>
        <v>-52820528.7348966</v>
      </c>
      <c r="H76" s="163">
        <f>'ITR20'!D76+IITR20!D76+IIITR20!D76+IVTR20!D76-'Año 2020'!D76</f>
        <v>-24668</v>
      </c>
      <c r="I76" s="163"/>
    </row>
    <row r="77" spans="1:9" ht="15" thickBot="1" x14ac:dyDescent="0.4">
      <c r="A77" s="24"/>
      <c r="B77" s="37"/>
      <c r="C77" s="37"/>
      <c r="D77" s="37"/>
      <c r="F77" s="163"/>
      <c r="G77" s="163"/>
      <c r="H77" s="163"/>
      <c r="I77" s="163"/>
    </row>
    <row r="78" spans="1:9" ht="15" thickBot="1" x14ac:dyDescent="0.4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63"/>
      <c r="G78" s="163"/>
      <c r="H78" s="163"/>
      <c r="I78" s="163"/>
    </row>
    <row r="79" spans="1:9" ht="15" thickBot="1" x14ac:dyDescent="0.4">
      <c r="A79" s="92" t="s">
        <v>62</v>
      </c>
      <c r="B79" s="34">
        <f>'Enero 2020'!B79+'Febrero 2020'!B79+'Marzo 2020'!B79+'Abril 2020'!B79+'Mayo 2020'!B79+'Junio 2020'!B79+'Julio 2020'!B79+'Agosto 2020'!B79+'Septiembre 2020'!B79+'Octubre 2020'!B79+'Noviembre 2020'!B79+'Diciembre 2020'!B79-'Año 2020'!B79</f>
        <v>0</v>
      </c>
      <c r="C79" s="34">
        <f>'Enero 2020'!C79+'Febrero 2020'!C79+'Marzo 2020'!C79+'Abril 2020'!C79+'Mayo 2020'!C79+'Junio 2020'!C79+'Julio 2020'!C79+'Agosto 2020'!C79+'Septiembre 2020'!C79+'Octubre 2020'!C79+'Noviembre 2020'!C79+'Diciembre 2020'!C79-'Año 2020'!C79</f>
        <v>0</v>
      </c>
      <c r="D79" s="35">
        <f>'Enero 2020'!D79+'Febrero 2020'!D79+'Marzo 2020'!D79+'Abril 2020'!D79+'Mayo 2020'!D79+'Junio 2020'!D79+'Julio 2020'!D79+'Agosto 2020'!D79+'Septiembre 2020'!D79+'Octubre 2020'!D79+'Noviembre 2020'!D79+'Diciembre 2020'!D79-'Año 2020'!D79</f>
        <v>0</v>
      </c>
      <c r="F79" s="163">
        <f>'ITR20'!B79+IITR20!B79+IIITR20!B79+IVTR20!B79-'Año 2020'!B79</f>
        <v>-21528</v>
      </c>
      <c r="G79" s="163">
        <f>'ITR20'!C79+IITR20!C79+IIITR20!C79+IVTR20!C79-'Año 2020'!C79</f>
        <v>-24476457.899641335</v>
      </c>
      <c r="H79" s="163">
        <f>'ITR20'!D79+IITR20!D79+IIITR20!D79+IVTR20!D79-'Año 2020'!D79</f>
        <v>-11437</v>
      </c>
      <c r="I79" s="163"/>
    </row>
    <row r="80" spans="1:9" ht="15" thickBot="1" x14ac:dyDescent="0.4">
      <c r="A80" s="24"/>
      <c r="B80" s="37"/>
      <c r="C80" s="37"/>
      <c r="D80" s="37"/>
      <c r="F80" s="163"/>
      <c r="G80" s="163"/>
      <c r="H80" s="163"/>
      <c r="I80" s="163"/>
    </row>
    <row r="81" spans="1:9" ht="15" thickBot="1" x14ac:dyDescent="0.4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63"/>
      <c r="G81" s="163"/>
      <c r="H81" s="163"/>
      <c r="I81" s="163"/>
    </row>
    <row r="82" spans="1:9" ht="15" thickBot="1" x14ac:dyDescent="0.4">
      <c r="A82" s="92" t="s">
        <v>64</v>
      </c>
      <c r="B82" s="34">
        <f>'Enero 2020'!B82+'Febrero 2020'!B82+'Marzo 2020'!B82+'Abril 2020'!B82+'Mayo 2020'!B82+'Junio 2020'!B82+'Julio 2020'!B82+'Agosto 2020'!B82+'Septiembre 2020'!B82+'Octubre 2020'!B82+'Noviembre 2020'!B82+'Diciembre 2020'!B82-'Año 2020'!B82</f>
        <v>0</v>
      </c>
      <c r="C82" s="34">
        <f>'Enero 2020'!C82+'Febrero 2020'!C82+'Marzo 2020'!C82+'Abril 2020'!C82+'Mayo 2020'!C82+'Junio 2020'!C82+'Julio 2020'!C82+'Agosto 2020'!C82+'Septiembre 2020'!C82+'Octubre 2020'!C82+'Noviembre 2020'!C82+'Diciembre 2020'!C82-'Año 2020'!C82</f>
        <v>0</v>
      </c>
      <c r="D82" s="35">
        <f>'Enero 2020'!D82+'Febrero 2020'!D82+'Marzo 2020'!D82+'Abril 2020'!D82+'Mayo 2020'!D82+'Junio 2020'!D82+'Julio 2020'!D82+'Agosto 2020'!D82+'Septiembre 2020'!D82+'Octubre 2020'!D82+'Noviembre 2020'!D82+'Diciembre 2020'!D82-'Año 2020'!D82</f>
        <v>0</v>
      </c>
      <c r="F82" s="163">
        <f>'ITR20'!B82+IITR20!B82+IIITR20!B82+IVTR20!B82-'Año 2020'!B82</f>
        <v>-7289</v>
      </c>
      <c r="G82" s="163">
        <f>'ITR20'!C82+IITR20!C82+IIITR20!C82+IVTR20!C82-'Año 2020'!C82</f>
        <v>-8370353.3142900988</v>
      </c>
      <c r="H82" s="163">
        <f>'ITR20'!D82+IITR20!D82+IIITR20!D82+IVTR20!D82-'Año 2020'!D82</f>
        <v>-5109</v>
      </c>
      <c r="I82" s="163"/>
    </row>
    <row r="83" spans="1:9" ht="15" thickBot="1" x14ac:dyDescent="0.4">
      <c r="A83" s="24"/>
      <c r="B83" s="37"/>
      <c r="C83" s="37"/>
      <c r="D83" s="37"/>
      <c r="F83" s="163"/>
      <c r="G83" s="163"/>
      <c r="H83" s="163"/>
      <c r="I83" s="163"/>
    </row>
    <row r="84" spans="1:9" ht="15" thickBot="1" x14ac:dyDescent="0.4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63"/>
      <c r="G84" s="163"/>
      <c r="H84" s="163"/>
      <c r="I84" s="163"/>
    </row>
    <row r="85" spans="1:9" ht="15" thickBot="1" x14ac:dyDescent="0.4">
      <c r="A85" s="38" t="s">
        <v>66</v>
      </c>
      <c r="B85" s="30">
        <v>0</v>
      </c>
      <c r="C85" s="30">
        <v>0</v>
      </c>
      <c r="D85" s="31">
        <v>0</v>
      </c>
      <c r="F85" s="163">
        <f>'ITR20'!B85+IITR20!B85+IIITR20!B85+IVTR20!B85-'Año 2020'!B85</f>
        <v>-3798</v>
      </c>
      <c r="G85" s="163">
        <f>'ITR20'!C85+IITR20!C85+IIITR20!C85+IVTR20!C85-'Año 2020'!C85</f>
        <v>-3777596.1825393252</v>
      </c>
      <c r="H85" s="163">
        <f>'ITR20'!D85+IITR20!D85+IIITR20!D85+IVTR20!D85-'Año 2020'!D85</f>
        <v>-2934</v>
      </c>
      <c r="I85" s="163"/>
    </row>
    <row r="86" spans="1:9" ht="15" thickBot="1" x14ac:dyDescent="0.4">
      <c r="A86" s="39" t="s">
        <v>67</v>
      </c>
      <c r="B86" s="30">
        <v>0</v>
      </c>
      <c r="C86" s="30">
        <v>0</v>
      </c>
      <c r="D86" s="31">
        <v>0</v>
      </c>
      <c r="F86" s="163">
        <f>'ITR20'!B86+IITR20!B86+IIITR20!B86+IVTR20!B86-'Año 2020'!B86</f>
        <v>-2229</v>
      </c>
      <c r="G86" s="163">
        <f>'ITR20'!C86+IITR20!C86+IIITR20!C86+IVTR20!C86-'Año 2020'!C86</f>
        <v>-2263439.2782979328</v>
      </c>
      <c r="H86" s="163">
        <f>'ITR20'!D86+IITR20!D86+IIITR20!D86+IVTR20!D86-'Año 2020'!D86</f>
        <v>-1716</v>
      </c>
      <c r="I86" s="163"/>
    </row>
    <row r="87" spans="1:9" ht="15" thickBot="1" x14ac:dyDescent="0.4">
      <c r="A87" s="40" t="s">
        <v>68</v>
      </c>
      <c r="B87" s="34">
        <v>0</v>
      </c>
      <c r="C87" s="34">
        <v>0</v>
      </c>
      <c r="D87" s="35">
        <v>0</v>
      </c>
      <c r="F87" s="163">
        <f>'ITR20'!B87+IITR20!B87+IIITR20!B87+IVTR20!B87-'Año 2020'!B87</f>
        <v>-7097</v>
      </c>
      <c r="G87" s="163">
        <f>'ITR20'!C87+IITR20!C87+IIITR20!C87+IVTR20!C87-'Año 2020'!C87</f>
        <v>-6936756.2648077607</v>
      </c>
      <c r="H87" s="163">
        <f>'ITR20'!D87+IITR20!D87+IIITR20!D87+IVTR20!D87-'Año 2020'!D87</f>
        <v>-5348</v>
      </c>
      <c r="I87" s="163"/>
    </row>
    <row r="88" spans="1:9" ht="15" thickBot="1" x14ac:dyDescent="0.4">
      <c r="A88" s="24"/>
      <c r="B88" s="37"/>
      <c r="C88" s="37"/>
      <c r="D88" s="37"/>
      <c r="F88" s="163"/>
      <c r="G88" s="163"/>
      <c r="H88" s="163"/>
      <c r="I88" s="163"/>
    </row>
    <row r="89" spans="1:9" ht="15" thickBot="1" x14ac:dyDescent="0.4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63"/>
      <c r="G89" s="163"/>
      <c r="H89" s="163"/>
      <c r="I89" s="163"/>
    </row>
    <row r="90" spans="1:9" ht="15" thickBot="1" x14ac:dyDescent="0.4">
      <c r="A90" s="91" t="s">
        <v>70</v>
      </c>
      <c r="B90" s="34">
        <f>'Enero 2020'!B90+'Febrero 2020'!B90+'Marzo 2020'!B90+'Abril 2020'!B90+'Mayo 2020'!B90+'Junio 2020'!B90+'Julio 2020'!B90+'Agosto 2020'!B90+'Septiembre 2020'!B90+'Octubre 2020'!B90+'Noviembre 2020'!B90+'Diciembre 2020'!B90-'Año 2020'!B90</f>
        <v>0</v>
      </c>
      <c r="C90" s="34">
        <f>'Enero 2020'!C90+'Febrero 2020'!C90+'Marzo 2020'!C90+'Abril 2020'!C90+'Mayo 2020'!C90+'Junio 2020'!C90+'Julio 2020'!C90+'Agosto 2020'!C90+'Septiembre 2020'!C90+'Octubre 2020'!C90+'Noviembre 2020'!C90+'Diciembre 2020'!C90-'Año 2020'!C90</f>
        <v>0</v>
      </c>
      <c r="D90" s="35">
        <f>'Enero 2020'!D90+'Febrero 2020'!D90+'Marzo 2020'!D90+'Abril 2020'!D90+'Mayo 2020'!D90+'Junio 2020'!D90+'Julio 2020'!D90+'Agosto 2020'!D90+'Septiembre 2020'!D90+'Octubre 2020'!D90+'Noviembre 2020'!D90+'Diciembre 2020'!D90-'Año 2020'!D90</f>
        <v>0</v>
      </c>
      <c r="F90" s="163">
        <f>'ITR20'!B90+IITR20!B90+IIITR20!B90+IVTR20!B90-'Año 2020'!B90</f>
        <v>-2977</v>
      </c>
      <c r="G90" s="163">
        <f>'ITR20'!C90+IITR20!C90+IIITR20!C90+IVTR20!C90-'Año 2020'!C90</f>
        <v>-3458211.6912719496</v>
      </c>
      <c r="H90" s="163">
        <f>'ITR20'!D90+IITR20!D90+IIITR20!D90+IVTR20!D90-'Año 2020'!D90</f>
        <v>-2257</v>
      </c>
      <c r="I90" s="163"/>
    </row>
    <row r="91" spans="1:9" ht="15" thickBot="1" x14ac:dyDescent="0.4">
      <c r="A91" s="24"/>
      <c r="B91" s="37"/>
      <c r="C91" s="37"/>
      <c r="D91" s="37"/>
    </row>
    <row r="92" spans="1:9" ht="15" thickBot="1" x14ac:dyDescent="0.4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view="pageBreakPreview" zoomScale="85" zoomScaleNormal="100" zoomScaleSheetLayoutView="85" workbookViewId="0">
      <selection activeCell="L6" sqref="L6:N90"/>
    </sheetView>
  </sheetViews>
  <sheetFormatPr baseColWidth="10" defaultColWidth="9.1796875" defaultRowHeight="12.5" x14ac:dyDescent="0.25"/>
  <cols>
    <col min="1" max="1" width="22.179687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2.1796875" style="43" bestFit="1" customWidth="1"/>
    <col min="7" max="7" width="12.453125" style="43" bestFit="1" customWidth="1"/>
    <col min="8" max="8" width="13.1796875" style="43" bestFit="1" customWidth="1"/>
    <col min="9" max="9" width="9.1796875" style="43"/>
    <col min="10" max="10" width="9.1796875" style="2"/>
    <col min="11" max="11" width="22.1796875" style="2" bestFit="1" customWidth="1"/>
    <col min="12" max="12" width="12.1796875" style="2" bestFit="1" customWidth="1"/>
    <col min="13" max="13" width="12" style="2" customWidth="1"/>
    <col min="14" max="14" width="9.453125" style="2" customWidth="1"/>
    <col min="15" max="18" width="9.1796875" style="2"/>
    <col min="19" max="19" width="10.7265625" style="2" bestFit="1" customWidth="1"/>
    <col min="20" max="246" width="9.1796875" style="2"/>
    <col min="247" max="247" width="22.7265625" style="2" bestFit="1" customWidth="1"/>
    <col min="248" max="248" width="12.1796875" style="2" customWidth="1"/>
    <col min="249" max="249" width="16.7265625" style="2" customWidth="1"/>
    <col min="250" max="250" width="13.26953125" style="2" bestFit="1" customWidth="1"/>
    <col min="251" max="502" width="9.1796875" style="2"/>
    <col min="503" max="503" width="22.7265625" style="2" bestFit="1" customWidth="1"/>
    <col min="504" max="504" width="12.1796875" style="2" customWidth="1"/>
    <col min="505" max="505" width="16.7265625" style="2" customWidth="1"/>
    <col min="506" max="506" width="13.26953125" style="2" bestFit="1" customWidth="1"/>
    <col min="507" max="758" width="9.1796875" style="2"/>
    <col min="759" max="759" width="22.7265625" style="2" bestFit="1" customWidth="1"/>
    <col min="760" max="760" width="12.1796875" style="2" customWidth="1"/>
    <col min="761" max="761" width="16.7265625" style="2" customWidth="1"/>
    <col min="762" max="762" width="13.26953125" style="2" bestFit="1" customWidth="1"/>
    <col min="763" max="1014" width="9.1796875" style="2"/>
    <col min="1015" max="1015" width="22.7265625" style="2" bestFit="1" customWidth="1"/>
    <col min="1016" max="1016" width="12.1796875" style="2" customWidth="1"/>
    <col min="1017" max="1017" width="16.7265625" style="2" customWidth="1"/>
    <col min="1018" max="1018" width="13.26953125" style="2" bestFit="1" customWidth="1"/>
    <col min="1019" max="1270" width="9.1796875" style="2"/>
    <col min="1271" max="1271" width="22.7265625" style="2" bestFit="1" customWidth="1"/>
    <col min="1272" max="1272" width="12.1796875" style="2" customWidth="1"/>
    <col min="1273" max="1273" width="16.7265625" style="2" customWidth="1"/>
    <col min="1274" max="1274" width="13.26953125" style="2" bestFit="1" customWidth="1"/>
    <col min="1275" max="1526" width="9.1796875" style="2"/>
    <col min="1527" max="1527" width="22.7265625" style="2" bestFit="1" customWidth="1"/>
    <col min="1528" max="1528" width="12.1796875" style="2" customWidth="1"/>
    <col min="1529" max="1529" width="16.7265625" style="2" customWidth="1"/>
    <col min="1530" max="1530" width="13.26953125" style="2" bestFit="1" customWidth="1"/>
    <col min="1531" max="1782" width="9.1796875" style="2"/>
    <col min="1783" max="1783" width="22.7265625" style="2" bestFit="1" customWidth="1"/>
    <col min="1784" max="1784" width="12.1796875" style="2" customWidth="1"/>
    <col min="1785" max="1785" width="16.7265625" style="2" customWidth="1"/>
    <col min="1786" max="1786" width="13.26953125" style="2" bestFit="1" customWidth="1"/>
    <col min="1787" max="2038" width="9.1796875" style="2"/>
    <col min="2039" max="2039" width="22.7265625" style="2" bestFit="1" customWidth="1"/>
    <col min="2040" max="2040" width="12.1796875" style="2" customWidth="1"/>
    <col min="2041" max="2041" width="16.7265625" style="2" customWidth="1"/>
    <col min="2042" max="2042" width="13.26953125" style="2" bestFit="1" customWidth="1"/>
    <col min="2043" max="2294" width="9.1796875" style="2"/>
    <col min="2295" max="2295" width="22.7265625" style="2" bestFit="1" customWidth="1"/>
    <col min="2296" max="2296" width="12.1796875" style="2" customWidth="1"/>
    <col min="2297" max="2297" width="16.7265625" style="2" customWidth="1"/>
    <col min="2298" max="2298" width="13.26953125" style="2" bestFit="1" customWidth="1"/>
    <col min="2299" max="2550" width="9.1796875" style="2"/>
    <col min="2551" max="2551" width="22.7265625" style="2" bestFit="1" customWidth="1"/>
    <col min="2552" max="2552" width="12.1796875" style="2" customWidth="1"/>
    <col min="2553" max="2553" width="16.7265625" style="2" customWidth="1"/>
    <col min="2554" max="2554" width="13.26953125" style="2" bestFit="1" customWidth="1"/>
    <col min="2555" max="2806" width="9.1796875" style="2"/>
    <col min="2807" max="2807" width="22.7265625" style="2" bestFit="1" customWidth="1"/>
    <col min="2808" max="2808" width="12.1796875" style="2" customWidth="1"/>
    <col min="2809" max="2809" width="16.7265625" style="2" customWidth="1"/>
    <col min="2810" max="2810" width="13.26953125" style="2" bestFit="1" customWidth="1"/>
    <col min="2811" max="3062" width="9.1796875" style="2"/>
    <col min="3063" max="3063" width="22.7265625" style="2" bestFit="1" customWidth="1"/>
    <col min="3064" max="3064" width="12.1796875" style="2" customWidth="1"/>
    <col min="3065" max="3065" width="16.7265625" style="2" customWidth="1"/>
    <col min="3066" max="3066" width="13.26953125" style="2" bestFit="1" customWidth="1"/>
    <col min="3067" max="3318" width="9.1796875" style="2"/>
    <col min="3319" max="3319" width="22.7265625" style="2" bestFit="1" customWidth="1"/>
    <col min="3320" max="3320" width="12.1796875" style="2" customWidth="1"/>
    <col min="3321" max="3321" width="16.7265625" style="2" customWidth="1"/>
    <col min="3322" max="3322" width="13.26953125" style="2" bestFit="1" customWidth="1"/>
    <col min="3323" max="3574" width="9.1796875" style="2"/>
    <col min="3575" max="3575" width="22.7265625" style="2" bestFit="1" customWidth="1"/>
    <col min="3576" max="3576" width="12.1796875" style="2" customWidth="1"/>
    <col min="3577" max="3577" width="16.7265625" style="2" customWidth="1"/>
    <col min="3578" max="3578" width="13.26953125" style="2" bestFit="1" customWidth="1"/>
    <col min="3579" max="3830" width="9.1796875" style="2"/>
    <col min="3831" max="3831" width="22.7265625" style="2" bestFit="1" customWidth="1"/>
    <col min="3832" max="3832" width="12.1796875" style="2" customWidth="1"/>
    <col min="3833" max="3833" width="16.7265625" style="2" customWidth="1"/>
    <col min="3834" max="3834" width="13.26953125" style="2" bestFit="1" customWidth="1"/>
    <col min="3835" max="4086" width="9.1796875" style="2"/>
    <col min="4087" max="4087" width="22.7265625" style="2" bestFit="1" customWidth="1"/>
    <col min="4088" max="4088" width="12.1796875" style="2" customWidth="1"/>
    <col min="4089" max="4089" width="16.7265625" style="2" customWidth="1"/>
    <col min="4090" max="4090" width="13.26953125" style="2" bestFit="1" customWidth="1"/>
    <col min="4091" max="4342" width="9.1796875" style="2"/>
    <col min="4343" max="4343" width="22.7265625" style="2" bestFit="1" customWidth="1"/>
    <col min="4344" max="4344" width="12.1796875" style="2" customWidth="1"/>
    <col min="4345" max="4345" width="16.7265625" style="2" customWidth="1"/>
    <col min="4346" max="4346" width="13.26953125" style="2" bestFit="1" customWidth="1"/>
    <col min="4347" max="4598" width="9.1796875" style="2"/>
    <col min="4599" max="4599" width="22.7265625" style="2" bestFit="1" customWidth="1"/>
    <col min="4600" max="4600" width="12.1796875" style="2" customWidth="1"/>
    <col min="4601" max="4601" width="16.7265625" style="2" customWidth="1"/>
    <col min="4602" max="4602" width="13.26953125" style="2" bestFit="1" customWidth="1"/>
    <col min="4603" max="4854" width="9.1796875" style="2"/>
    <col min="4855" max="4855" width="22.7265625" style="2" bestFit="1" customWidth="1"/>
    <col min="4856" max="4856" width="12.1796875" style="2" customWidth="1"/>
    <col min="4857" max="4857" width="16.7265625" style="2" customWidth="1"/>
    <col min="4858" max="4858" width="13.26953125" style="2" bestFit="1" customWidth="1"/>
    <col min="4859" max="5110" width="9.1796875" style="2"/>
    <col min="5111" max="5111" width="22.7265625" style="2" bestFit="1" customWidth="1"/>
    <col min="5112" max="5112" width="12.1796875" style="2" customWidth="1"/>
    <col min="5113" max="5113" width="16.7265625" style="2" customWidth="1"/>
    <col min="5114" max="5114" width="13.26953125" style="2" bestFit="1" customWidth="1"/>
    <col min="5115" max="5366" width="9.1796875" style="2"/>
    <col min="5367" max="5367" width="22.7265625" style="2" bestFit="1" customWidth="1"/>
    <col min="5368" max="5368" width="12.1796875" style="2" customWidth="1"/>
    <col min="5369" max="5369" width="16.7265625" style="2" customWidth="1"/>
    <col min="5370" max="5370" width="13.26953125" style="2" bestFit="1" customWidth="1"/>
    <col min="5371" max="5622" width="9.1796875" style="2"/>
    <col min="5623" max="5623" width="22.7265625" style="2" bestFit="1" customWidth="1"/>
    <col min="5624" max="5624" width="12.1796875" style="2" customWidth="1"/>
    <col min="5625" max="5625" width="16.7265625" style="2" customWidth="1"/>
    <col min="5626" max="5626" width="13.26953125" style="2" bestFit="1" customWidth="1"/>
    <col min="5627" max="5878" width="9.1796875" style="2"/>
    <col min="5879" max="5879" width="22.7265625" style="2" bestFit="1" customWidth="1"/>
    <col min="5880" max="5880" width="12.1796875" style="2" customWidth="1"/>
    <col min="5881" max="5881" width="16.7265625" style="2" customWidth="1"/>
    <col min="5882" max="5882" width="13.26953125" style="2" bestFit="1" customWidth="1"/>
    <col min="5883" max="6134" width="9.1796875" style="2"/>
    <col min="6135" max="6135" width="22.7265625" style="2" bestFit="1" customWidth="1"/>
    <col min="6136" max="6136" width="12.1796875" style="2" customWidth="1"/>
    <col min="6137" max="6137" width="16.7265625" style="2" customWidth="1"/>
    <col min="6138" max="6138" width="13.26953125" style="2" bestFit="1" customWidth="1"/>
    <col min="6139" max="6390" width="9.1796875" style="2"/>
    <col min="6391" max="6391" width="22.7265625" style="2" bestFit="1" customWidth="1"/>
    <col min="6392" max="6392" width="12.1796875" style="2" customWidth="1"/>
    <col min="6393" max="6393" width="16.7265625" style="2" customWidth="1"/>
    <col min="6394" max="6394" width="13.26953125" style="2" bestFit="1" customWidth="1"/>
    <col min="6395" max="6646" width="9.1796875" style="2"/>
    <col min="6647" max="6647" width="22.7265625" style="2" bestFit="1" customWidth="1"/>
    <col min="6648" max="6648" width="12.1796875" style="2" customWidth="1"/>
    <col min="6649" max="6649" width="16.7265625" style="2" customWidth="1"/>
    <col min="6650" max="6650" width="13.26953125" style="2" bestFit="1" customWidth="1"/>
    <col min="6651" max="6902" width="9.1796875" style="2"/>
    <col min="6903" max="6903" width="22.7265625" style="2" bestFit="1" customWidth="1"/>
    <col min="6904" max="6904" width="12.1796875" style="2" customWidth="1"/>
    <col min="6905" max="6905" width="16.7265625" style="2" customWidth="1"/>
    <col min="6906" max="6906" width="13.26953125" style="2" bestFit="1" customWidth="1"/>
    <col min="6907" max="7158" width="9.1796875" style="2"/>
    <col min="7159" max="7159" width="22.7265625" style="2" bestFit="1" customWidth="1"/>
    <col min="7160" max="7160" width="12.1796875" style="2" customWidth="1"/>
    <col min="7161" max="7161" width="16.7265625" style="2" customWidth="1"/>
    <col min="7162" max="7162" width="13.26953125" style="2" bestFit="1" customWidth="1"/>
    <col min="7163" max="7414" width="9.1796875" style="2"/>
    <col min="7415" max="7415" width="22.7265625" style="2" bestFit="1" customWidth="1"/>
    <col min="7416" max="7416" width="12.1796875" style="2" customWidth="1"/>
    <col min="7417" max="7417" width="16.7265625" style="2" customWidth="1"/>
    <col min="7418" max="7418" width="13.26953125" style="2" bestFit="1" customWidth="1"/>
    <col min="7419" max="7670" width="9.1796875" style="2"/>
    <col min="7671" max="7671" width="22.7265625" style="2" bestFit="1" customWidth="1"/>
    <col min="7672" max="7672" width="12.1796875" style="2" customWidth="1"/>
    <col min="7673" max="7673" width="16.7265625" style="2" customWidth="1"/>
    <col min="7674" max="7674" width="13.26953125" style="2" bestFit="1" customWidth="1"/>
    <col min="7675" max="7926" width="9.1796875" style="2"/>
    <col min="7927" max="7927" width="22.7265625" style="2" bestFit="1" customWidth="1"/>
    <col min="7928" max="7928" width="12.1796875" style="2" customWidth="1"/>
    <col min="7929" max="7929" width="16.7265625" style="2" customWidth="1"/>
    <col min="7930" max="7930" width="13.26953125" style="2" bestFit="1" customWidth="1"/>
    <col min="7931" max="8182" width="9.1796875" style="2"/>
    <col min="8183" max="8183" width="22.7265625" style="2" bestFit="1" customWidth="1"/>
    <col min="8184" max="8184" width="12.1796875" style="2" customWidth="1"/>
    <col min="8185" max="8185" width="16.7265625" style="2" customWidth="1"/>
    <col min="8186" max="8186" width="13.26953125" style="2" bestFit="1" customWidth="1"/>
    <col min="8187" max="8438" width="9.1796875" style="2"/>
    <col min="8439" max="8439" width="22.7265625" style="2" bestFit="1" customWidth="1"/>
    <col min="8440" max="8440" width="12.1796875" style="2" customWidth="1"/>
    <col min="8441" max="8441" width="16.7265625" style="2" customWidth="1"/>
    <col min="8442" max="8442" width="13.26953125" style="2" bestFit="1" customWidth="1"/>
    <col min="8443" max="8694" width="9.1796875" style="2"/>
    <col min="8695" max="8695" width="22.7265625" style="2" bestFit="1" customWidth="1"/>
    <col min="8696" max="8696" width="12.1796875" style="2" customWidth="1"/>
    <col min="8697" max="8697" width="16.7265625" style="2" customWidth="1"/>
    <col min="8698" max="8698" width="13.26953125" style="2" bestFit="1" customWidth="1"/>
    <col min="8699" max="8950" width="9.1796875" style="2"/>
    <col min="8951" max="8951" width="22.7265625" style="2" bestFit="1" customWidth="1"/>
    <col min="8952" max="8952" width="12.1796875" style="2" customWidth="1"/>
    <col min="8953" max="8953" width="16.7265625" style="2" customWidth="1"/>
    <col min="8954" max="8954" width="13.26953125" style="2" bestFit="1" customWidth="1"/>
    <col min="8955" max="9206" width="9.1796875" style="2"/>
    <col min="9207" max="9207" width="22.7265625" style="2" bestFit="1" customWidth="1"/>
    <col min="9208" max="9208" width="12.1796875" style="2" customWidth="1"/>
    <col min="9209" max="9209" width="16.7265625" style="2" customWidth="1"/>
    <col min="9210" max="9210" width="13.26953125" style="2" bestFit="1" customWidth="1"/>
    <col min="9211" max="9462" width="9.1796875" style="2"/>
    <col min="9463" max="9463" width="22.7265625" style="2" bestFit="1" customWidth="1"/>
    <col min="9464" max="9464" width="12.1796875" style="2" customWidth="1"/>
    <col min="9465" max="9465" width="16.7265625" style="2" customWidth="1"/>
    <col min="9466" max="9466" width="13.26953125" style="2" bestFit="1" customWidth="1"/>
    <col min="9467" max="9718" width="9.1796875" style="2"/>
    <col min="9719" max="9719" width="22.7265625" style="2" bestFit="1" customWidth="1"/>
    <col min="9720" max="9720" width="12.1796875" style="2" customWidth="1"/>
    <col min="9721" max="9721" width="16.7265625" style="2" customWidth="1"/>
    <col min="9722" max="9722" width="13.26953125" style="2" bestFit="1" customWidth="1"/>
    <col min="9723" max="9974" width="9.1796875" style="2"/>
    <col min="9975" max="9975" width="22.7265625" style="2" bestFit="1" customWidth="1"/>
    <col min="9976" max="9976" width="12.1796875" style="2" customWidth="1"/>
    <col min="9977" max="9977" width="16.7265625" style="2" customWidth="1"/>
    <col min="9978" max="9978" width="13.26953125" style="2" bestFit="1" customWidth="1"/>
    <col min="9979" max="10230" width="9.1796875" style="2"/>
    <col min="10231" max="10231" width="22.7265625" style="2" bestFit="1" customWidth="1"/>
    <col min="10232" max="10232" width="12.1796875" style="2" customWidth="1"/>
    <col min="10233" max="10233" width="16.7265625" style="2" customWidth="1"/>
    <col min="10234" max="10234" width="13.26953125" style="2" bestFit="1" customWidth="1"/>
    <col min="10235" max="10486" width="9.1796875" style="2"/>
    <col min="10487" max="10487" width="22.7265625" style="2" bestFit="1" customWidth="1"/>
    <col min="10488" max="10488" width="12.1796875" style="2" customWidth="1"/>
    <col min="10489" max="10489" width="16.7265625" style="2" customWidth="1"/>
    <col min="10490" max="10490" width="13.26953125" style="2" bestFit="1" customWidth="1"/>
    <col min="10491" max="10742" width="9.1796875" style="2"/>
    <col min="10743" max="10743" width="22.7265625" style="2" bestFit="1" customWidth="1"/>
    <col min="10744" max="10744" width="12.1796875" style="2" customWidth="1"/>
    <col min="10745" max="10745" width="16.7265625" style="2" customWidth="1"/>
    <col min="10746" max="10746" width="13.26953125" style="2" bestFit="1" customWidth="1"/>
    <col min="10747" max="10998" width="9.1796875" style="2"/>
    <col min="10999" max="10999" width="22.7265625" style="2" bestFit="1" customWidth="1"/>
    <col min="11000" max="11000" width="12.1796875" style="2" customWidth="1"/>
    <col min="11001" max="11001" width="16.7265625" style="2" customWidth="1"/>
    <col min="11002" max="11002" width="13.26953125" style="2" bestFit="1" customWidth="1"/>
    <col min="11003" max="11254" width="9.1796875" style="2"/>
    <col min="11255" max="11255" width="22.7265625" style="2" bestFit="1" customWidth="1"/>
    <col min="11256" max="11256" width="12.1796875" style="2" customWidth="1"/>
    <col min="11257" max="11257" width="16.7265625" style="2" customWidth="1"/>
    <col min="11258" max="11258" width="13.26953125" style="2" bestFit="1" customWidth="1"/>
    <col min="11259" max="11510" width="9.1796875" style="2"/>
    <col min="11511" max="11511" width="22.7265625" style="2" bestFit="1" customWidth="1"/>
    <col min="11512" max="11512" width="12.1796875" style="2" customWidth="1"/>
    <col min="11513" max="11513" width="16.7265625" style="2" customWidth="1"/>
    <col min="11514" max="11514" width="13.26953125" style="2" bestFit="1" customWidth="1"/>
    <col min="11515" max="11766" width="9.1796875" style="2"/>
    <col min="11767" max="11767" width="22.7265625" style="2" bestFit="1" customWidth="1"/>
    <col min="11768" max="11768" width="12.1796875" style="2" customWidth="1"/>
    <col min="11769" max="11769" width="16.7265625" style="2" customWidth="1"/>
    <col min="11770" max="11770" width="13.26953125" style="2" bestFit="1" customWidth="1"/>
    <col min="11771" max="12022" width="9.1796875" style="2"/>
    <col min="12023" max="12023" width="22.7265625" style="2" bestFit="1" customWidth="1"/>
    <col min="12024" max="12024" width="12.1796875" style="2" customWidth="1"/>
    <col min="12025" max="12025" width="16.7265625" style="2" customWidth="1"/>
    <col min="12026" max="12026" width="13.26953125" style="2" bestFit="1" customWidth="1"/>
    <col min="12027" max="12278" width="9.1796875" style="2"/>
    <col min="12279" max="12279" width="22.7265625" style="2" bestFit="1" customWidth="1"/>
    <col min="12280" max="12280" width="12.1796875" style="2" customWidth="1"/>
    <col min="12281" max="12281" width="16.7265625" style="2" customWidth="1"/>
    <col min="12282" max="12282" width="13.26953125" style="2" bestFit="1" customWidth="1"/>
    <col min="12283" max="12534" width="9.1796875" style="2"/>
    <col min="12535" max="12535" width="22.7265625" style="2" bestFit="1" customWidth="1"/>
    <col min="12536" max="12536" width="12.1796875" style="2" customWidth="1"/>
    <col min="12537" max="12537" width="16.7265625" style="2" customWidth="1"/>
    <col min="12538" max="12538" width="13.26953125" style="2" bestFit="1" customWidth="1"/>
    <col min="12539" max="12790" width="9.1796875" style="2"/>
    <col min="12791" max="12791" width="22.7265625" style="2" bestFit="1" customWidth="1"/>
    <col min="12792" max="12792" width="12.1796875" style="2" customWidth="1"/>
    <col min="12793" max="12793" width="16.7265625" style="2" customWidth="1"/>
    <col min="12794" max="12794" width="13.26953125" style="2" bestFit="1" customWidth="1"/>
    <col min="12795" max="13046" width="9.1796875" style="2"/>
    <col min="13047" max="13047" width="22.7265625" style="2" bestFit="1" customWidth="1"/>
    <col min="13048" max="13048" width="12.1796875" style="2" customWidth="1"/>
    <col min="13049" max="13049" width="16.7265625" style="2" customWidth="1"/>
    <col min="13050" max="13050" width="13.26953125" style="2" bestFit="1" customWidth="1"/>
    <col min="13051" max="13302" width="9.1796875" style="2"/>
    <col min="13303" max="13303" width="22.7265625" style="2" bestFit="1" customWidth="1"/>
    <col min="13304" max="13304" width="12.1796875" style="2" customWidth="1"/>
    <col min="13305" max="13305" width="16.7265625" style="2" customWidth="1"/>
    <col min="13306" max="13306" width="13.26953125" style="2" bestFit="1" customWidth="1"/>
    <col min="13307" max="13558" width="9.1796875" style="2"/>
    <col min="13559" max="13559" width="22.7265625" style="2" bestFit="1" customWidth="1"/>
    <col min="13560" max="13560" width="12.1796875" style="2" customWidth="1"/>
    <col min="13561" max="13561" width="16.7265625" style="2" customWidth="1"/>
    <col min="13562" max="13562" width="13.26953125" style="2" bestFit="1" customWidth="1"/>
    <col min="13563" max="13814" width="9.1796875" style="2"/>
    <col min="13815" max="13815" width="22.7265625" style="2" bestFit="1" customWidth="1"/>
    <col min="13816" max="13816" width="12.1796875" style="2" customWidth="1"/>
    <col min="13817" max="13817" width="16.7265625" style="2" customWidth="1"/>
    <col min="13818" max="13818" width="13.26953125" style="2" bestFit="1" customWidth="1"/>
    <col min="13819" max="14070" width="9.1796875" style="2"/>
    <col min="14071" max="14071" width="22.7265625" style="2" bestFit="1" customWidth="1"/>
    <col min="14072" max="14072" width="12.1796875" style="2" customWidth="1"/>
    <col min="14073" max="14073" width="16.7265625" style="2" customWidth="1"/>
    <col min="14074" max="14074" width="13.26953125" style="2" bestFit="1" customWidth="1"/>
    <col min="14075" max="14326" width="9.1796875" style="2"/>
    <col min="14327" max="14327" width="22.7265625" style="2" bestFit="1" customWidth="1"/>
    <col min="14328" max="14328" width="12.1796875" style="2" customWidth="1"/>
    <col min="14329" max="14329" width="16.7265625" style="2" customWidth="1"/>
    <col min="14330" max="14330" width="13.26953125" style="2" bestFit="1" customWidth="1"/>
    <col min="14331" max="14582" width="9.1796875" style="2"/>
    <col min="14583" max="14583" width="22.7265625" style="2" bestFit="1" customWidth="1"/>
    <col min="14584" max="14584" width="12.1796875" style="2" customWidth="1"/>
    <col min="14585" max="14585" width="16.7265625" style="2" customWidth="1"/>
    <col min="14586" max="14586" width="13.26953125" style="2" bestFit="1" customWidth="1"/>
    <col min="14587" max="14838" width="9.1796875" style="2"/>
    <col min="14839" max="14839" width="22.7265625" style="2" bestFit="1" customWidth="1"/>
    <col min="14840" max="14840" width="12.1796875" style="2" customWidth="1"/>
    <col min="14841" max="14841" width="16.7265625" style="2" customWidth="1"/>
    <col min="14842" max="14842" width="13.26953125" style="2" bestFit="1" customWidth="1"/>
    <col min="14843" max="15094" width="9.1796875" style="2"/>
    <col min="15095" max="15095" width="22.7265625" style="2" bestFit="1" customWidth="1"/>
    <col min="15096" max="15096" width="12.1796875" style="2" customWidth="1"/>
    <col min="15097" max="15097" width="16.7265625" style="2" customWidth="1"/>
    <col min="15098" max="15098" width="13.26953125" style="2" bestFit="1" customWidth="1"/>
    <col min="15099" max="15350" width="9.1796875" style="2"/>
    <col min="15351" max="15351" width="22.7265625" style="2" bestFit="1" customWidth="1"/>
    <col min="15352" max="15352" width="12.1796875" style="2" customWidth="1"/>
    <col min="15353" max="15353" width="16.7265625" style="2" customWidth="1"/>
    <col min="15354" max="15354" width="13.26953125" style="2" bestFit="1" customWidth="1"/>
    <col min="15355" max="15606" width="9.1796875" style="2"/>
    <col min="15607" max="15607" width="22.7265625" style="2" bestFit="1" customWidth="1"/>
    <col min="15608" max="15608" width="12.1796875" style="2" customWidth="1"/>
    <col min="15609" max="15609" width="16.7265625" style="2" customWidth="1"/>
    <col min="15610" max="15610" width="13.26953125" style="2" bestFit="1" customWidth="1"/>
    <col min="15611" max="15862" width="9.1796875" style="2"/>
    <col min="15863" max="15863" width="22.7265625" style="2" bestFit="1" customWidth="1"/>
    <col min="15864" max="15864" width="12.1796875" style="2" customWidth="1"/>
    <col min="15865" max="15865" width="16.7265625" style="2" customWidth="1"/>
    <col min="15866" max="15866" width="13.26953125" style="2" bestFit="1" customWidth="1"/>
    <col min="15867" max="16118" width="9.1796875" style="2"/>
    <col min="16119" max="16119" width="22.7265625" style="2" bestFit="1" customWidth="1"/>
    <col min="16120" max="16120" width="12.1796875" style="2" customWidth="1"/>
    <col min="16121" max="16121" width="16.7265625" style="2" customWidth="1"/>
    <col min="16122" max="16122" width="13.26953125" style="2" bestFit="1" customWidth="1"/>
    <col min="16123" max="16384" width="9.1796875" style="2"/>
  </cols>
  <sheetData>
    <row r="1" spans="1:18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8" ht="13" x14ac:dyDescent="0.3">
      <c r="A2" s="25" t="s">
        <v>78</v>
      </c>
      <c r="B2" s="26">
        <v>2020</v>
      </c>
      <c r="C2" s="25"/>
      <c r="D2" s="25"/>
      <c r="F2" s="44" t="str">
        <f>A2</f>
        <v>MES: FEBRERO</v>
      </c>
      <c r="G2" s="45">
        <v>2019</v>
      </c>
      <c r="K2" s="1" t="str">
        <f>A2</f>
        <v>MES: FEBRERO</v>
      </c>
      <c r="L2" s="3"/>
      <c r="M2" s="1" t="s">
        <v>98</v>
      </c>
      <c r="N2" s="1"/>
    </row>
    <row r="3" spans="1:18" ht="14.5" thickBot="1" x14ac:dyDescent="0.4">
      <c r="A3" s="81"/>
      <c r="K3" s="17"/>
    </row>
    <row r="4" spans="1:18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" thickBot="1" x14ac:dyDescent="0.3">
      <c r="A6" s="84" t="s">
        <v>1</v>
      </c>
      <c r="B6" s="85">
        <v>317533</v>
      </c>
      <c r="C6" s="85">
        <v>322065123.56115168</v>
      </c>
      <c r="D6" s="85">
        <v>210374</v>
      </c>
      <c r="E6" s="20"/>
      <c r="F6" s="50" t="s">
        <v>1</v>
      </c>
      <c r="G6" s="51">
        <v>301439</v>
      </c>
      <c r="H6" s="51">
        <v>304733402.72579259</v>
      </c>
      <c r="I6" s="51">
        <v>190429</v>
      </c>
      <c r="K6" s="98" t="s">
        <v>1</v>
      </c>
      <c r="L6" s="99">
        <v>5.3390569899714357E-2</v>
      </c>
      <c r="M6" s="99">
        <v>5.6875028074800937E-2</v>
      </c>
      <c r="N6" s="99">
        <v>0.10473719864096331</v>
      </c>
      <c r="O6" s="6"/>
      <c r="P6" s="6"/>
      <c r="Q6" s="6"/>
      <c r="R6" s="6"/>
    </row>
    <row r="7" spans="1:18" ht="12" customHeight="1" thickBot="1" x14ac:dyDescent="0.3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" thickBot="1" x14ac:dyDescent="0.3">
      <c r="A8" s="86" t="s">
        <v>4</v>
      </c>
      <c r="B8" s="87">
        <v>32781</v>
      </c>
      <c r="C8" s="87">
        <v>27099604.503704693</v>
      </c>
      <c r="D8" s="87">
        <v>21586</v>
      </c>
      <c r="E8" s="20"/>
      <c r="F8" s="54" t="s">
        <v>4</v>
      </c>
      <c r="G8" s="51">
        <v>31641</v>
      </c>
      <c r="H8" s="51">
        <v>23949247.360580955</v>
      </c>
      <c r="I8" s="55">
        <v>21232</v>
      </c>
      <c r="K8" s="101" t="s">
        <v>4</v>
      </c>
      <c r="L8" s="99">
        <v>3.6029202616857825E-2</v>
      </c>
      <c r="M8" s="99">
        <v>0.13154305418002576</v>
      </c>
      <c r="N8" s="99">
        <v>1.6672946495855268E-2</v>
      </c>
      <c r="O8" s="6"/>
      <c r="P8" s="6"/>
      <c r="Q8" s="6"/>
      <c r="R8" s="6"/>
    </row>
    <row r="9" spans="1:18" ht="13" thickBot="1" x14ac:dyDescent="0.3">
      <c r="A9" s="29" t="s">
        <v>5</v>
      </c>
      <c r="B9" s="30">
        <v>2967</v>
      </c>
      <c r="C9" s="30">
        <v>2472331.080448078</v>
      </c>
      <c r="D9" s="31">
        <v>1323</v>
      </c>
      <c r="E9" s="21"/>
      <c r="F9" s="56" t="s">
        <v>5</v>
      </c>
      <c r="G9" s="57">
        <v>2946</v>
      </c>
      <c r="H9" s="57">
        <v>1891160.8620961318</v>
      </c>
      <c r="I9" s="58">
        <v>1608</v>
      </c>
      <c r="K9" s="7" t="s">
        <v>5</v>
      </c>
      <c r="L9" s="102">
        <v>7.1283095723013723E-3</v>
      </c>
      <c r="M9" s="102">
        <v>0.30730871709548113</v>
      </c>
      <c r="N9" s="102">
        <v>-0.17723880597014929</v>
      </c>
    </row>
    <row r="10" spans="1:18" ht="13" thickBot="1" x14ac:dyDescent="0.3">
      <c r="A10" s="32" t="s">
        <v>6</v>
      </c>
      <c r="B10" s="30">
        <v>5865</v>
      </c>
      <c r="C10" s="30">
        <v>3890110.2054904513</v>
      </c>
      <c r="D10" s="31">
        <v>4851</v>
      </c>
      <c r="E10" s="20"/>
      <c r="F10" s="59" t="s">
        <v>6</v>
      </c>
      <c r="G10" s="79">
        <v>4794</v>
      </c>
      <c r="H10" s="79">
        <v>3310976.5316711352</v>
      </c>
      <c r="I10" s="80">
        <v>3986</v>
      </c>
      <c r="K10" s="8" t="s">
        <v>6</v>
      </c>
      <c r="L10" s="113">
        <v>0.22340425531914887</v>
      </c>
      <c r="M10" s="113">
        <v>0.17491325241348421</v>
      </c>
      <c r="N10" s="115">
        <v>0.21700953336678364</v>
      </c>
    </row>
    <row r="11" spans="1:18" ht="13" thickBot="1" x14ac:dyDescent="0.3">
      <c r="A11" s="32" t="s">
        <v>7</v>
      </c>
      <c r="B11" s="30">
        <v>2196</v>
      </c>
      <c r="C11" s="30">
        <v>1934016.7460814575</v>
      </c>
      <c r="D11" s="31">
        <v>1386</v>
      </c>
      <c r="E11" s="20"/>
      <c r="F11" s="59" t="s">
        <v>7</v>
      </c>
      <c r="G11" s="79">
        <v>1832</v>
      </c>
      <c r="H11" s="79">
        <v>1558330.0416952905</v>
      </c>
      <c r="I11" s="80">
        <v>1113</v>
      </c>
      <c r="K11" s="8" t="s">
        <v>7</v>
      </c>
      <c r="L11" s="113">
        <v>0.1986899563318778</v>
      </c>
      <c r="M11" s="113">
        <v>0.24108288638102704</v>
      </c>
      <c r="N11" s="115">
        <v>0.24528301886792447</v>
      </c>
    </row>
    <row r="12" spans="1:18" ht="13" thickBot="1" x14ac:dyDescent="0.3">
      <c r="A12" s="32" t="s">
        <v>8</v>
      </c>
      <c r="B12" s="30">
        <v>2758</v>
      </c>
      <c r="C12" s="30">
        <v>2108019.8303321777</v>
      </c>
      <c r="D12" s="31">
        <v>1957</v>
      </c>
      <c r="E12" s="20"/>
      <c r="F12" s="59" t="s">
        <v>8</v>
      </c>
      <c r="G12" s="79">
        <v>2772</v>
      </c>
      <c r="H12" s="79">
        <v>2277247.7319548531</v>
      </c>
      <c r="I12" s="80">
        <v>1855</v>
      </c>
      <c r="K12" s="8" t="s">
        <v>8</v>
      </c>
      <c r="L12" s="113">
        <v>-5.050505050505083E-3</v>
      </c>
      <c r="M12" s="113">
        <v>-7.4312469059923281E-2</v>
      </c>
      <c r="N12" s="115">
        <v>5.4986522911051106E-2</v>
      </c>
    </row>
    <row r="13" spans="1:18" ht="13" thickBot="1" x14ac:dyDescent="0.3">
      <c r="A13" s="32" t="s">
        <v>9</v>
      </c>
      <c r="B13" s="30">
        <v>2515</v>
      </c>
      <c r="C13" s="30">
        <v>1557383.3780796211</v>
      </c>
      <c r="D13" s="31">
        <v>1608</v>
      </c>
      <c r="E13" s="20"/>
      <c r="F13" s="59" t="s">
        <v>9</v>
      </c>
      <c r="G13" s="79">
        <v>3402</v>
      </c>
      <c r="H13" s="79">
        <v>1200091.2402628709</v>
      </c>
      <c r="I13" s="80">
        <v>2591</v>
      </c>
      <c r="K13" s="8" t="s">
        <v>9</v>
      </c>
      <c r="L13" s="113">
        <v>-0.26072898295120517</v>
      </c>
      <c r="M13" s="113">
        <v>0.29772081140971252</v>
      </c>
      <c r="N13" s="115">
        <v>-0.37939019683519881</v>
      </c>
    </row>
    <row r="14" spans="1:18" ht="13" thickBot="1" x14ac:dyDescent="0.3">
      <c r="A14" s="32" t="s">
        <v>10</v>
      </c>
      <c r="B14" s="30">
        <v>1162</v>
      </c>
      <c r="C14" s="30">
        <v>1432422.1178912809</v>
      </c>
      <c r="D14" s="31">
        <v>688</v>
      </c>
      <c r="E14" s="20"/>
      <c r="F14" s="59" t="s">
        <v>10</v>
      </c>
      <c r="G14" s="79">
        <v>1189</v>
      </c>
      <c r="H14" s="79">
        <v>1454209.582461653</v>
      </c>
      <c r="I14" s="80">
        <v>683</v>
      </c>
      <c r="K14" s="8" t="s">
        <v>10</v>
      </c>
      <c r="L14" s="113">
        <v>-2.270815811606397E-2</v>
      </c>
      <c r="M14" s="113">
        <v>-1.4982341495433427E-2</v>
      </c>
      <c r="N14" s="115">
        <v>7.3206442166910968E-3</v>
      </c>
    </row>
    <row r="15" spans="1:18" ht="13" thickBot="1" x14ac:dyDescent="0.3">
      <c r="A15" s="32" t="s">
        <v>11</v>
      </c>
      <c r="B15" s="30">
        <v>4941</v>
      </c>
      <c r="C15" s="30">
        <v>3992839.6469121492</v>
      </c>
      <c r="D15" s="31">
        <v>3281</v>
      </c>
      <c r="E15" s="20"/>
      <c r="F15" s="59" t="s">
        <v>11</v>
      </c>
      <c r="G15" s="79">
        <v>4839</v>
      </c>
      <c r="H15" s="79">
        <v>3841511.3868443966</v>
      </c>
      <c r="I15" s="80">
        <v>3197</v>
      </c>
      <c r="K15" s="8" t="s">
        <v>11</v>
      </c>
      <c r="L15" s="113">
        <v>2.1078735275883442E-2</v>
      </c>
      <c r="M15" s="113">
        <v>3.9392896396452048E-2</v>
      </c>
      <c r="N15" s="115">
        <v>2.6274632467938597E-2</v>
      </c>
    </row>
    <row r="16" spans="1:18" ht="13" thickBot="1" x14ac:dyDescent="0.3">
      <c r="A16" s="33" t="s">
        <v>12</v>
      </c>
      <c r="B16" s="34">
        <v>10377</v>
      </c>
      <c r="C16" s="34">
        <v>9712481.4984694757</v>
      </c>
      <c r="D16" s="35">
        <v>6492</v>
      </c>
      <c r="E16" s="20"/>
      <c r="F16" s="60" t="s">
        <v>12</v>
      </c>
      <c r="G16" s="109">
        <v>9867</v>
      </c>
      <c r="H16" s="109">
        <v>8415719.9835946225</v>
      </c>
      <c r="I16" s="110">
        <v>6199</v>
      </c>
      <c r="K16" s="9" t="s">
        <v>12</v>
      </c>
      <c r="L16" s="116">
        <v>5.1687442991790844E-2</v>
      </c>
      <c r="M16" s="116">
        <v>0.15408800642164011</v>
      </c>
      <c r="N16" s="117">
        <v>4.7265688014195728E-2</v>
      </c>
    </row>
    <row r="17" spans="1:18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" thickBot="1" x14ac:dyDescent="0.3">
      <c r="A18" s="88" t="s">
        <v>13</v>
      </c>
      <c r="B18" s="89">
        <v>13659</v>
      </c>
      <c r="C18" s="89">
        <v>16797596.281531315</v>
      </c>
      <c r="D18" s="89">
        <v>8873</v>
      </c>
      <c r="E18" s="20"/>
      <c r="F18" s="65" t="s">
        <v>13</v>
      </c>
      <c r="G18" s="66">
        <v>14461</v>
      </c>
      <c r="H18" s="66">
        <v>15610791.458774853</v>
      </c>
      <c r="I18" s="67">
        <v>8693</v>
      </c>
      <c r="K18" s="107" t="s">
        <v>13</v>
      </c>
      <c r="L18" s="108">
        <v>-5.5459511790332594E-2</v>
      </c>
      <c r="M18" s="108">
        <v>7.6024641408514615E-2</v>
      </c>
      <c r="N18" s="120">
        <v>2.0706315426205046E-2</v>
      </c>
    </row>
    <row r="19" spans="1:18" ht="13" thickBot="1" x14ac:dyDescent="0.3">
      <c r="A19" s="38" t="s">
        <v>14</v>
      </c>
      <c r="B19" s="128">
        <v>838</v>
      </c>
      <c r="C19" s="128">
        <v>1468989.3785281216</v>
      </c>
      <c r="D19" s="129">
        <v>355</v>
      </c>
      <c r="E19" s="20"/>
      <c r="F19" s="68" t="s">
        <v>14</v>
      </c>
      <c r="G19" s="132">
        <v>893</v>
      </c>
      <c r="H19" s="132">
        <v>1430721.1799346923</v>
      </c>
      <c r="I19" s="133">
        <v>306</v>
      </c>
      <c r="K19" s="10" t="s">
        <v>14</v>
      </c>
      <c r="L19" s="137">
        <v>-6.1590145576707722E-2</v>
      </c>
      <c r="M19" s="137">
        <v>2.6747488700192612E-2</v>
      </c>
      <c r="N19" s="139">
        <v>0.16013071895424846</v>
      </c>
    </row>
    <row r="20" spans="1:18" ht="13" thickBot="1" x14ac:dyDescent="0.3">
      <c r="A20" s="39" t="s">
        <v>15</v>
      </c>
      <c r="B20" s="128">
        <v>1142</v>
      </c>
      <c r="C20" s="128">
        <v>1000976.536658005</v>
      </c>
      <c r="D20" s="129">
        <v>862</v>
      </c>
      <c r="E20" s="20"/>
      <c r="F20" s="68" t="s">
        <v>15</v>
      </c>
      <c r="G20" s="132">
        <v>1198</v>
      </c>
      <c r="H20" s="132">
        <v>1035914.68</v>
      </c>
      <c r="I20" s="133">
        <v>840</v>
      </c>
      <c r="K20" s="11" t="s">
        <v>15</v>
      </c>
      <c r="L20" s="137">
        <v>-4.6744574290484175E-2</v>
      </c>
      <c r="M20" s="137">
        <v>-3.3726854167174358E-2</v>
      </c>
      <c r="N20" s="139">
        <v>2.6190476190476097E-2</v>
      </c>
    </row>
    <row r="21" spans="1:18" ht="13" thickBot="1" x14ac:dyDescent="0.3">
      <c r="A21" s="40" t="s">
        <v>16</v>
      </c>
      <c r="B21" s="130">
        <v>11679</v>
      </c>
      <c r="C21" s="130">
        <v>14327630.36634519</v>
      </c>
      <c r="D21" s="131">
        <v>7656</v>
      </c>
      <c r="E21" s="20"/>
      <c r="F21" s="69" t="s">
        <v>16</v>
      </c>
      <c r="G21" s="134">
        <v>12370</v>
      </c>
      <c r="H21" s="134">
        <v>13144155.598840162</v>
      </c>
      <c r="I21" s="135">
        <v>7547</v>
      </c>
      <c r="K21" s="12" t="s">
        <v>16</v>
      </c>
      <c r="L21" s="138">
        <v>-5.5860953920776057E-2</v>
      </c>
      <c r="M21" s="138">
        <v>9.0038097815081874E-2</v>
      </c>
      <c r="N21" s="140">
        <v>1.4442824963561751E-2</v>
      </c>
    </row>
    <row r="22" spans="1:18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" thickBot="1" x14ac:dyDescent="0.3">
      <c r="A23" s="90" t="s">
        <v>17</v>
      </c>
      <c r="B23" s="85">
        <v>4186</v>
      </c>
      <c r="C23" s="85">
        <v>5755361.1623443989</v>
      </c>
      <c r="D23" s="85">
        <v>2455</v>
      </c>
      <c r="E23" s="20"/>
      <c r="F23" s="54" t="s">
        <v>17</v>
      </c>
      <c r="G23" s="51">
        <v>4073</v>
      </c>
      <c r="H23" s="51">
        <v>5011019.570450821</v>
      </c>
      <c r="I23" s="55">
        <v>2356</v>
      </c>
      <c r="K23" s="101" t="s">
        <v>17</v>
      </c>
      <c r="L23" s="99">
        <v>2.7743677878713457E-2</v>
      </c>
      <c r="M23" s="99">
        <v>0.14854094689289199</v>
      </c>
      <c r="N23" s="99">
        <v>4.2020373514431331E-2</v>
      </c>
      <c r="O23" s="6"/>
      <c r="P23" s="6"/>
      <c r="Q23" s="6"/>
      <c r="R23" s="6"/>
    </row>
    <row r="24" spans="1:18" ht="13" thickBot="1" x14ac:dyDescent="0.3">
      <c r="A24" s="91" t="s">
        <v>18</v>
      </c>
      <c r="B24" s="34">
        <v>4186</v>
      </c>
      <c r="C24" s="34">
        <v>5755361.1623443989</v>
      </c>
      <c r="D24" s="35">
        <v>2455</v>
      </c>
      <c r="E24" s="20"/>
      <c r="F24" s="71" t="s">
        <v>18</v>
      </c>
      <c r="G24" s="61">
        <v>4073</v>
      </c>
      <c r="H24" s="61">
        <v>5011019.570450821</v>
      </c>
      <c r="I24" s="62">
        <v>2356</v>
      </c>
      <c r="K24" s="13" t="s">
        <v>18</v>
      </c>
      <c r="L24" s="104">
        <v>2.7743677878713457E-2</v>
      </c>
      <c r="M24" s="104">
        <v>0.14854094689289199</v>
      </c>
      <c r="N24" s="105">
        <v>4.2020373514431331E-2</v>
      </c>
    </row>
    <row r="25" spans="1:18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" thickBot="1" x14ac:dyDescent="0.3">
      <c r="A26" s="84" t="s">
        <v>19</v>
      </c>
      <c r="B26" s="85">
        <v>2066</v>
      </c>
      <c r="C26" s="85">
        <v>901611.70304651</v>
      </c>
      <c r="D26" s="85">
        <v>1793</v>
      </c>
      <c r="E26" s="20"/>
      <c r="F26" s="50" t="s">
        <v>19</v>
      </c>
      <c r="G26" s="51">
        <v>1640</v>
      </c>
      <c r="H26" s="51">
        <v>1037637.8045893097</v>
      </c>
      <c r="I26" s="55">
        <v>1324</v>
      </c>
      <c r="K26" s="98" t="s">
        <v>19</v>
      </c>
      <c r="L26" s="99">
        <v>0.25975609756097562</v>
      </c>
      <c r="M26" s="99">
        <v>-0.13109208332732059</v>
      </c>
      <c r="N26" s="99">
        <v>0.35422960725075536</v>
      </c>
      <c r="O26" s="6"/>
      <c r="P26" s="6"/>
      <c r="Q26" s="6"/>
      <c r="R26" s="6"/>
    </row>
    <row r="27" spans="1:18" ht="13" thickBot="1" x14ac:dyDescent="0.3">
      <c r="A27" s="92" t="s">
        <v>20</v>
      </c>
      <c r="B27" s="34">
        <v>2066</v>
      </c>
      <c r="C27" s="34">
        <v>901611.70304651</v>
      </c>
      <c r="D27" s="35">
        <v>1793</v>
      </c>
      <c r="E27" s="20"/>
      <c r="F27" s="72" t="s">
        <v>20</v>
      </c>
      <c r="G27" s="61">
        <v>1640</v>
      </c>
      <c r="H27" s="61">
        <v>1037637.8045893097</v>
      </c>
      <c r="I27" s="62">
        <v>1324</v>
      </c>
      <c r="K27" s="14" t="s">
        <v>20</v>
      </c>
      <c r="L27" s="104">
        <v>0.25975609756097562</v>
      </c>
      <c r="M27" s="104">
        <v>-0.13109208332732059</v>
      </c>
      <c r="N27" s="105">
        <v>0.35422960725075536</v>
      </c>
    </row>
    <row r="28" spans="1:18" ht="13" thickBot="1" x14ac:dyDescent="0.3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" thickBot="1" x14ac:dyDescent="0.3">
      <c r="A29" s="84" t="s">
        <v>21</v>
      </c>
      <c r="B29" s="85">
        <v>14391</v>
      </c>
      <c r="C29" s="85">
        <v>7707412.5279688779</v>
      </c>
      <c r="D29" s="85">
        <v>11399</v>
      </c>
      <c r="E29" s="20"/>
      <c r="F29" s="50" t="s">
        <v>21</v>
      </c>
      <c r="G29" s="51">
        <v>12495</v>
      </c>
      <c r="H29" s="51">
        <v>7007670.2655171677</v>
      </c>
      <c r="I29" s="55">
        <v>9373</v>
      </c>
      <c r="K29" s="98" t="s">
        <v>21</v>
      </c>
      <c r="L29" s="99">
        <v>0.1517406962785115</v>
      </c>
      <c r="M29" s="99">
        <v>9.9853765365495395E-2</v>
      </c>
      <c r="N29" s="99">
        <v>0.21615277925957543</v>
      </c>
      <c r="O29" s="6"/>
      <c r="P29" s="6"/>
      <c r="Q29" s="6"/>
      <c r="R29" s="6"/>
    </row>
    <row r="30" spans="1:18" ht="13" thickBot="1" x14ac:dyDescent="0.3">
      <c r="A30" s="93" t="s">
        <v>22</v>
      </c>
      <c r="B30" s="30">
        <v>6243</v>
      </c>
      <c r="C30" s="30">
        <v>3548811.5434105056</v>
      </c>
      <c r="D30" s="31">
        <v>4922</v>
      </c>
      <c r="E30" s="20"/>
      <c r="F30" s="73" t="s">
        <v>22</v>
      </c>
      <c r="G30" s="57">
        <v>5190</v>
      </c>
      <c r="H30" s="57">
        <v>3279795.3450695798</v>
      </c>
      <c r="I30" s="58">
        <v>3771</v>
      </c>
      <c r="K30" s="15" t="s">
        <v>22</v>
      </c>
      <c r="L30" s="102">
        <v>0.20289017341040472</v>
      </c>
      <c r="M30" s="102">
        <v>8.2022251402158464E-2</v>
      </c>
      <c r="N30" s="103">
        <v>0.30522407849376831</v>
      </c>
    </row>
    <row r="31" spans="1:18" ht="13" thickBot="1" x14ac:dyDescent="0.3">
      <c r="A31" s="94" t="s">
        <v>23</v>
      </c>
      <c r="B31" s="34">
        <v>8148</v>
      </c>
      <c r="C31" s="34">
        <v>4158600.9845583723</v>
      </c>
      <c r="D31" s="35">
        <v>6477</v>
      </c>
      <c r="E31" s="20"/>
      <c r="F31" s="73" t="s">
        <v>23</v>
      </c>
      <c r="G31" s="74">
        <v>7305</v>
      </c>
      <c r="H31" s="74">
        <v>3727874.920447588</v>
      </c>
      <c r="I31" s="75">
        <v>5602</v>
      </c>
      <c r="K31" s="16" t="s">
        <v>23</v>
      </c>
      <c r="L31" s="104">
        <v>0.11540041067761808</v>
      </c>
      <c r="M31" s="104">
        <v>0.11554198391910342</v>
      </c>
      <c r="N31" s="105">
        <v>0.15619421635130304</v>
      </c>
    </row>
    <row r="32" spans="1:18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" thickBot="1" x14ac:dyDescent="0.3">
      <c r="A33" s="90" t="s">
        <v>24</v>
      </c>
      <c r="B33" s="85">
        <v>10185</v>
      </c>
      <c r="C33" s="85">
        <v>8723926.7938190829</v>
      </c>
      <c r="D33" s="85">
        <v>7202</v>
      </c>
      <c r="E33" s="20"/>
      <c r="F33" s="54" t="s">
        <v>24</v>
      </c>
      <c r="G33" s="51">
        <v>8756</v>
      </c>
      <c r="H33" s="51">
        <v>8273340.6010650843</v>
      </c>
      <c r="I33" s="55">
        <v>5630</v>
      </c>
      <c r="K33" s="101" t="s">
        <v>24</v>
      </c>
      <c r="L33" s="99">
        <v>0.16320237551393335</v>
      </c>
      <c r="M33" s="99">
        <v>5.4462425092953515E-2</v>
      </c>
      <c r="N33" s="99">
        <v>0.27921847246891662</v>
      </c>
      <c r="O33" s="6"/>
      <c r="P33" s="6"/>
      <c r="Q33" s="6"/>
      <c r="R33" s="6"/>
    </row>
    <row r="34" spans="1:18" ht="13" thickBot="1" x14ac:dyDescent="0.3">
      <c r="A34" s="91" t="s">
        <v>25</v>
      </c>
      <c r="B34" s="34">
        <v>10185</v>
      </c>
      <c r="C34" s="34">
        <v>8723926.7938190829</v>
      </c>
      <c r="D34" s="35">
        <v>7202</v>
      </c>
      <c r="E34" s="20"/>
      <c r="F34" s="71" t="s">
        <v>25</v>
      </c>
      <c r="G34" s="61">
        <v>8756</v>
      </c>
      <c r="H34" s="61">
        <v>8273340.6010650843</v>
      </c>
      <c r="I34" s="62">
        <v>5630</v>
      </c>
      <c r="K34" s="13" t="s">
        <v>25</v>
      </c>
      <c r="L34" s="104">
        <v>0.16320237551393335</v>
      </c>
      <c r="M34" s="104">
        <v>5.4462425092953515E-2</v>
      </c>
      <c r="N34" s="105">
        <v>0.27921847246891662</v>
      </c>
    </row>
    <row r="35" spans="1:18" ht="13" thickBot="1" x14ac:dyDescent="0.3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" thickBot="1" x14ac:dyDescent="0.3">
      <c r="A36" s="84" t="s">
        <v>26</v>
      </c>
      <c r="B36" s="85">
        <v>13858</v>
      </c>
      <c r="C36" s="85">
        <v>15546195.222305845</v>
      </c>
      <c r="D36" s="85">
        <v>9166</v>
      </c>
      <c r="E36" s="20"/>
      <c r="F36" s="50" t="s">
        <v>26</v>
      </c>
      <c r="G36" s="51">
        <v>11275</v>
      </c>
      <c r="H36" s="51">
        <v>12409912.88876063</v>
      </c>
      <c r="I36" s="55">
        <v>6874</v>
      </c>
      <c r="K36" s="98" t="s">
        <v>26</v>
      </c>
      <c r="L36" s="99">
        <v>0.22909090909090901</v>
      </c>
      <c r="M36" s="99">
        <v>0.2527239604063356</v>
      </c>
      <c r="N36" s="114">
        <v>0.33343031713703808</v>
      </c>
    </row>
    <row r="37" spans="1:18" ht="13" thickBot="1" x14ac:dyDescent="0.3">
      <c r="A37" s="38" t="s">
        <v>27</v>
      </c>
      <c r="B37" s="34">
        <v>1109</v>
      </c>
      <c r="C37" s="34">
        <v>1149463.2873561315</v>
      </c>
      <c r="D37" s="34">
        <v>748</v>
      </c>
      <c r="E37" s="20"/>
      <c r="F37" s="73" t="s">
        <v>27</v>
      </c>
      <c r="G37" s="112">
        <v>890</v>
      </c>
      <c r="H37" s="112">
        <v>1154493.8741554811</v>
      </c>
      <c r="I37" s="112">
        <v>486</v>
      </c>
      <c r="K37" s="10" t="s">
        <v>27</v>
      </c>
      <c r="L37" s="102">
        <v>0.24606741573033708</v>
      </c>
      <c r="M37" s="102">
        <v>-4.3573958354949927E-3</v>
      </c>
      <c r="N37" s="103">
        <v>0.53909465020576142</v>
      </c>
    </row>
    <row r="38" spans="1:18" ht="13" thickBot="1" x14ac:dyDescent="0.3">
      <c r="A38" s="39" t="s">
        <v>28</v>
      </c>
      <c r="B38" s="34">
        <v>1448</v>
      </c>
      <c r="C38" s="34">
        <v>2543484.8138130796</v>
      </c>
      <c r="D38" s="34">
        <v>546</v>
      </c>
      <c r="E38" s="20"/>
      <c r="F38" s="68" t="s">
        <v>28</v>
      </c>
      <c r="G38" s="112">
        <v>1018</v>
      </c>
      <c r="H38" s="112">
        <v>1601664.6527828558</v>
      </c>
      <c r="I38" s="112">
        <v>338</v>
      </c>
      <c r="K38" s="11" t="s">
        <v>28</v>
      </c>
      <c r="L38" s="113">
        <v>0.42239685658153237</v>
      </c>
      <c r="M38" s="113">
        <v>0.58802581388921382</v>
      </c>
      <c r="N38" s="115">
        <v>0.61538461538461542</v>
      </c>
    </row>
    <row r="39" spans="1:18" ht="13" thickBot="1" x14ac:dyDescent="0.3">
      <c r="A39" s="39" t="s">
        <v>29</v>
      </c>
      <c r="B39" s="34">
        <v>1185</v>
      </c>
      <c r="C39" s="34">
        <v>1347573.8984011139</v>
      </c>
      <c r="D39" s="34">
        <v>761</v>
      </c>
      <c r="E39" s="20"/>
      <c r="F39" s="68" t="s">
        <v>29</v>
      </c>
      <c r="G39" s="112">
        <v>884</v>
      </c>
      <c r="H39" s="112">
        <v>1110282.1242177389</v>
      </c>
      <c r="I39" s="112">
        <v>496</v>
      </c>
      <c r="K39" s="11" t="s">
        <v>29</v>
      </c>
      <c r="L39" s="113">
        <v>0.34049773755656099</v>
      </c>
      <c r="M39" s="113">
        <v>0.21372205226717633</v>
      </c>
      <c r="N39" s="115">
        <v>0.53427419354838701</v>
      </c>
    </row>
    <row r="40" spans="1:18" ht="13" thickBot="1" x14ac:dyDescent="0.3">
      <c r="A40" s="39" t="s">
        <v>30</v>
      </c>
      <c r="B40" s="34">
        <v>5374</v>
      </c>
      <c r="C40" s="34">
        <v>5634802.9394215411</v>
      </c>
      <c r="D40" s="34">
        <v>4100</v>
      </c>
      <c r="E40" s="20"/>
      <c r="F40" s="68" t="s">
        <v>30</v>
      </c>
      <c r="G40" s="112">
        <v>5460</v>
      </c>
      <c r="H40" s="112">
        <v>5453994.3328205226</v>
      </c>
      <c r="I40" s="112">
        <v>3609</v>
      </c>
      <c r="K40" s="11" t="s">
        <v>30</v>
      </c>
      <c r="L40" s="113">
        <v>-1.5750915750915806E-2</v>
      </c>
      <c r="M40" s="113">
        <v>3.3151594146874297E-2</v>
      </c>
      <c r="N40" s="115">
        <v>0.13604876697146029</v>
      </c>
    </row>
    <row r="41" spans="1:18" ht="13" thickBot="1" x14ac:dyDescent="0.3">
      <c r="A41" s="40" t="s">
        <v>31</v>
      </c>
      <c r="B41" s="34">
        <v>4742</v>
      </c>
      <c r="C41" s="34">
        <v>4870870.2833139775</v>
      </c>
      <c r="D41" s="34">
        <v>3011</v>
      </c>
      <c r="E41" s="20"/>
      <c r="F41" s="69" t="s">
        <v>31</v>
      </c>
      <c r="G41" s="112">
        <v>3023</v>
      </c>
      <c r="H41" s="112">
        <v>3089477.9047840312</v>
      </c>
      <c r="I41" s="112">
        <v>1945</v>
      </c>
      <c r="K41" s="12" t="s">
        <v>31</v>
      </c>
      <c r="L41" s="118">
        <v>0.56864042342044319</v>
      </c>
      <c r="M41" s="118">
        <v>0.57659981182305109</v>
      </c>
      <c r="N41" s="119">
        <v>0.5480719794344473</v>
      </c>
    </row>
    <row r="42" spans="1:18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" thickBot="1" x14ac:dyDescent="0.3">
      <c r="A43" s="84" t="s">
        <v>32</v>
      </c>
      <c r="B43" s="85">
        <v>21118</v>
      </c>
      <c r="C43" s="85">
        <v>20788441.229856499</v>
      </c>
      <c r="D43" s="85">
        <v>15243</v>
      </c>
      <c r="E43" s="20"/>
      <c r="F43" s="50" t="s">
        <v>32</v>
      </c>
      <c r="G43" s="51">
        <v>19912</v>
      </c>
      <c r="H43" s="51">
        <v>19128138.799653307</v>
      </c>
      <c r="I43" s="55">
        <v>12933</v>
      </c>
      <c r="K43" s="98" t="s">
        <v>32</v>
      </c>
      <c r="L43" s="99">
        <v>6.0566492567296182E-2</v>
      </c>
      <c r="M43" s="99">
        <v>8.6798953499505282E-2</v>
      </c>
      <c r="N43" s="99">
        <v>0.17861285084667133</v>
      </c>
    </row>
    <row r="44" spans="1:18" ht="13" thickBot="1" x14ac:dyDescent="0.3">
      <c r="A44" s="38" t="s">
        <v>33</v>
      </c>
      <c r="B44" s="128">
        <v>1091</v>
      </c>
      <c r="C44" s="128">
        <v>831494.92863481096</v>
      </c>
      <c r="D44" s="129">
        <v>927</v>
      </c>
      <c r="E44" s="20"/>
      <c r="F44" s="76" t="s">
        <v>33</v>
      </c>
      <c r="G44" s="132">
        <v>949</v>
      </c>
      <c r="H44" s="132">
        <v>630468.17999999993</v>
      </c>
      <c r="I44" s="133">
        <v>714</v>
      </c>
      <c r="K44" s="10" t="s">
        <v>33</v>
      </c>
      <c r="L44" s="159">
        <v>0.14963119072708109</v>
      </c>
      <c r="M44" s="159">
        <v>0.3188531237767005</v>
      </c>
      <c r="N44" s="160">
        <v>0.29831932773109249</v>
      </c>
    </row>
    <row r="45" spans="1:18" ht="13" thickBot="1" x14ac:dyDescent="0.3">
      <c r="A45" s="39" t="s">
        <v>34</v>
      </c>
      <c r="B45" s="128">
        <v>2988</v>
      </c>
      <c r="C45" s="128">
        <v>3769928.9707268984</v>
      </c>
      <c r="D45" s="129">
        <v>1949</v>
      </c>
      <c r="E45" s="20"/>
      <c r="F45" s="77" t="s">
        <v>34</v>
      </c>
      <c r="G45" s="132">
        <v>2939</v>
      </c>
      <c r="H45" s="132">
        <v>3723330.2980760606</v>
      </c>
      <c r="I45" s="133">
        <v>1780</v>
      </c>
      <c r="K45" s="11" t="s">
        <v>34</v>
      </c>
      <c r="L45" s="137">
        <v>1.667233752977193E-2</v>
      </c>
      <c r="M45" s="137">
        <v>1.2515320672709773E-2</v>
      </c>
      <c r="N45" s="139">
        <v>9.4943820224719033E-2</v>
      </c>
    </row>
    <row r="46" spans="1:18" ht="13" thickBot="1" x14ac:dyDescent="0.3">
      <c r="A46" s="39" t="s">
        <v>35</v>
      </c>
      <c r="B46" s="128">
        <v>1057</v>
      </c>
      <c r="C46" s="128">
        <v>822631.98669903993</v>
      </c>
      <c r="D46" s="129">
        <v>698</v>
      </c>
      <c r="E46" s="20"/>
      <c r="F46" s="77" t="s">
        <v>35</v>
      </c>
      <c r="G46" s="132">
        <v>730</v>
      </c>
      <c r="H46" s="132">
        <v>519590.24002056103</v>
      </c>
      <c r="I46" s="133">
        <v>506</v>
      </c>
      <c r="K46" s="11" t="s">
        <v>35</v>
      </c>
      <c r="L46" s="137">
        <v>0.44794520547945216</v>
      </c>
      <c r="M46" s="137">
        <v>0.58323217669848271</v>
      </c>
      <c r="N46" s="139">
        <v>0.37944664031620556</v>
      </c>
    </row>
    <row r="47" spans="1:18" ht="13" thickBot="1" x14ac:dyDescent="0.3">
      <c r="A47" s="39" t="s">
        <v>36</v>
      </c>
      <c r="B47" s="128">
        <v>4946</v>
      </c>
      <c r="C47" s="128">
        <v>5017865.4030327145</v>
      </c>
      <c r="D47" s="129">
        <v>3652</v>
      </c>
      <c r="E47" s="20"/>
      <c r="F47" s="77" t="s">
        <v>36</v>
      </c>
      <c r="G47" s="132">
        <v>5078</v>
      </c>
      <c r="H47" s="132">
        <v>4937901.0312141376</v>
      </c>
      <c r="I47" s="133">
        <v>3483</v>
      </c>
      <c r="K47" s="11" t="s">
        <v>36</v>
      </c>
      <c r="L47" s="137">
        <v>-2.599448601811738E-2</v>
      </c>
      <c r="M47" s="137">
        <v>1.6194000510155071E-2</v>
      </c>
      <c r="N47" s="139">
        <v>4.852138960666097E-2</v>
      </c>
    </row>
    <row r="48" spans="1:18" ht="13" thickBot="1" x14ac:dyDescent="0.3">
      <c r="A48" s="39" t="s">
        <v>37</v>
      </c>
      <c r="B48" s="128">
        <v>1609</v>
      </c>
      <c r="C48" s="128">
        <v>1617522.9115684701</v>
      </c>
      <c r="D48" s="129">
        <v>1014</v>
      </c>
      <c r="E48" s="20"/>
      <c r="F48" s="77" t="s">
        <v>37</v>
      </c>
      <c r="G48" s="132">
        <v>1214</v>
      </c>
      <c r="H48" s="132">
        <v>1335602.0539202162</v>
      </c>
      <c r="I48" s="133">
        <v>655</v>
      </c>
      <c r="K48" s="11" t="s">
        <v>37</v>
      </c>
      <c r="L48" s="137">
        <v>0.32537067545304788</v>
      </c>
      <c r="M48" s="137">
        <v>0.21108147956254553</v>
      </c>
      <c r="N48" s="139">
        <v>0.54809160305343507</v>
      </c>
    </row>
    <row r="49" spans="1:20" ht="13" thickBot="1" x14ac:dyDescent="0.3">
      <c r="A49" s="39" t="s">
        <v>38</v>
      </c>
      <c r="B49" s="128">
        <v>1897</v>
      </c>
      <c r="C49" s="128">
        <v>1500145.3878135022</v>
      </c>
      <c r="D49" s="129">
        <v>1546</v>
      </c>
      <c r="E49" s="20"/>
      <c r="F49" s="77" t="s">
        <v>38</v>
      </c>
      <c r="G49" s="132">
        <v>1877</v>
      </c>
      <c r="H49" s="132">
        <v>1320028.6710726751</v>
      </c>
      <c r="I49" s="133">
        <v>1377</v>
      </c>
      <c r="K49" s="11" t="s">
        <v>38</v>
      </c>
      <c r="L49" s="137">
        <v>1.0655301012253648E-2</v>
      </c>
      <c r="M49" s="137">
        <v>0.13644909439312514</v>
      </c>
      <c r="N49" s="139">
        <v>0.12273057371096585</v>
      </c>
    </row>
    <row r="50" spans="1:20" ht="13" thickBot="1" x14ac:dyDescent="0.3">
      <c r="A50" s="39" t="s">
        <v>39</v>
      </c>
      <c r="B50" s="128">
        <v>589</v>
      </c>
      <c r="C50" s="128">
        <v>1010136.7121556158</v>
      </c>
      <c r="D50" s="129">
        <v>297</v>
      </c>
      <c r="E50" s="20"/>
      <c r="F50" s="77" t="s">
        <v>39</v>
      </c>
      <c r="G50" s="132">
        <v>470</v>
      </c>
      <c r="H50" s="132">
        <v>808387.02071459801</v>
      </c>
      <c r="I50" s="133">
        <v>188</v>
      </c>
      <c r="K50" s="11" t="s">
        <v>39</v>
      </c>
      <c r="L50" s="137">
        <v>0.25319148936170222</v>
      </c>
      <c r="M50" s="137">
        <v>0.24957067131369204</v>
      </c>
      <c r="N50" s="139">
        <v>0.57978723404255317</v>
      </c>
    </row>
    <row r="51" spans="1:20" ht="13" thickBot="1" x14ac:dyDescent="0.3">
      <c r="A51" s="39" t="s">
        <v>40</v>
      </c>
      <c r="B51" s="128">
        <v>5903</v>
      </c>
      <c r="C51" s="128">
        <v>5377502.0906200036</v>
      </c>
      <c r="D51" s="129">
        <v>4311</v>
      </c>
      <c r="E51" s="20"/>
      <c r="F51" s="77" t="s">
        <v>40</v>
      </c>
      <c r="G51" s="132">
        <v>5713</v>
      </c>
      <c r="H51" s="132">
        <v>5017619.7796350606</v>
      </c>
      <c r="I51" s="133">
        <v>3563</v>
      </c>
      <c r="K51" s="11" t="s">
        <v>40</v>
      </c>
      <c r="L51" s="137">
        <v>3.3257482933660043E-2</v>
      </c>
      <c r="M51" s="137">
        <v>7.1723711000501122E-2</v>
      </c>
      <c r="N51" s="139">
        <v>0.20993544765646921</v>
      </c>
    </row>
    <row r="52" spans="1:20" ht="13" thickBot="1" x14ac:dyDescent="0.3">
      <c r="A52" s="40" t="s">
        <v>41</v>
      </c>
      <c r="B52" s="130">
        <v>1038</v>
      </c>
      <c r="C52" s="130">
        <v>841212.83860544034</v>
      </c>
      <c r="D52" s="131">
        <v>849</v>
      </c>
      <c r="E52" s="20"/>
      <c r="F52" s="78" t="s">
        <v>41</v>
      </c>
      <c r="G52" s="134">
        <v>942</v>
      </c>
      <c r="H52" s="134">
        <v>835211.52500000002</v>
      </c>
      <c r="I52" s="135">
        <v>667</v>
      </c>
      <c r="K52" s="12" t="s">
        <v>41</v>
      </c>
      <c r="L52" s="138">
        <v>0.10191082802547768</v>
      </c>
      <c r="M52" s="138">
        <v>7.1853816976965579E-3</v>
      </c>
      <c r="N52" s="140">
        <v>0.27286356821589197</v>
      </c>
    </row>
    <row r="53" spans="1:20" ht="13" thickBot="1" x14ac:dyDescent="0.3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" thickBot="1" x14ac:dyDescent="0.3">
      <c r="A54" s="84" t="s">
        <v>42</v>
      </c>
      <c r="B54" s="85">
        <v>60833</v>
      </c>
      <c r="C54" s="85">
        <v>75324215.222656399</v>
      </c>
      <c r="D54" s="85">
        <v>37588</v>
      </c>
      <c r="E54" s="20"/>
      <c r="F54" s="50" t="s">
        <v>42</v>
      </c>
      <c r="G54" s="51">
        <v>62058</v>
      </c>
      <c r="H54" s="51">
        <v>75260341.089834422</v>
      </c>
      <c r="I54" s="55">
        <v>37549</v>
      </c>
      <c r="K54" s="98" t="s">
        <v>42</v>
      </c>
      <c r="L54" s="99">
        <v>-1.9739598440168926E-2</v>
      </c>
      <c r="M54" s="99">
        <v>8.4870905309530897E-4</v>
      </c>
      <c r="N54" s="99">
        <v>1.038642840022419E-3</v>
      </c>
      <c r="O54" s="6"/>
      <c r="P54" s="6"/>
      <c r="Q54" s="6"/>
      <c r="R54" s="6"/>
      <c r="S54" s="6"/>
      <c r="T54" s="6"/>
    </row>
    <row r="55" spans="1:20" ht="13" thickBot="1" x14ac:dyDescent="0.3">
      <c r="A55" s="38" t="s">
        <v>43</v>
      </c>
      <c r="B55" s="30">
        <v>49305</v>
      </c>
      <c r="C55" s="30">
        <v>60854887.911773555</v>
      </c>
      <c r="D55" s="31">
        <v>30862</v>
      </c>
      <c r="E55" s="20"/>
      <c r="F55" s="73" t="s">
        <v>43</v>
      </c>
      <c r="G55" s="57">
        <v>49889</v>
      </c>
      <c r="H55" s="57">
        <v>60690850.321759239</v>
      </c>
      <c r="I55" s="58">
        <v>30374</v>
      </c>
      <c r="K55" s="10" t="s">
        <v>43</v>
      </c>
      <c r="L55" s="102">
        <v>-1.1705987291787734E-2</v>
      </c>
      <c r="M55" s="102">
        <v>2.7028388817202931E-3</v>
      </c>
      <c r="N55" s="103">
        <v>1.606637255547505E-2</v>
      </c>
      <c r="R55" s="6"/>
      <c r="S55" s="6"/>
      <c r="T55" s="6"/>
    </row>
    <row r="56" spans="1:20" ht="13" thickBot="1" x14ac:dyDescent="0.3">
      <c r="A56" s="39" t="s">
        <v>44</v>
      </c>
      <c r="B56" s="30">
        <v>3644</v>
      </c>
      <c r="C56" s="30">
        <v>3897175.5415395852</v>
      </c>
      <c r="D56" s="31">
        <v>2484</v>
      </c>
      <c r="E56" s="20"/>
      <c r="F56" s="68" t="s">
        <v>44</v>
      </c>
      <c r="G56" s="79">
        <v>3617</v>
      </c>
      <c r="H56" s="79">
        <v>3800671.0600271518</v>
      </c>
      <c r="I56" s="80">
        <v>2438</v>
      </c>
      <c r="K56" s="11" t="s">
        <v>44</v>
      </c>
      <c r="L56" s="102">
        <v>7.4647497926458861E-3</v>
      </c>
      <c r="M56" s="102">
        <v>2.539143219401474E-2</v>
      </c>
      <c r="N56" s="103">
        <v>1.8867924528301883E-2</v>
      </c>
      <c r="R56" s="6"/>
      <c r="S56" s="6"/>
      <c r="T56" s="6"/>
    </row>
    <row r="57" spans="1:20" ht="13" thickBot="1" x14ac:dyDescent="0.3">
      <c r="A57" s="39" t="s">
        <v>45</v>
      </c>
      <c r="B57" s="30">
        <v>1723</v>
      </c>
      <c r="C57" s="30">
        <v>2638994.8550405866</v>
      </c>
      <c r="D57" s="31">
        <v>615</v>
      </c>
      <c r="E57" s="20"/>
      <c r="F57" s="68" t="s">
        <v>45</v>
      </c>
      <c r="G57" s="79">
        <v>1712</v>
      </c>
      <c r="H57" s="79">
        <v>2633377.7495924276</v>
      </c>
      <c r="I57" s="80">
        <v>690</v>
      </c>
      <c r="K57" s="11" t="s">
        <v>45</v>
      </c>
      <c r="L57" s="102">
        <v>6.4252336448598069E-3</v>
      </c>
      <c r="M57" s="102">
        <v>2.1330420404093164E-3</v>
      </c>
      <c r="N57" s="103">
        <v>-0.10869565217391308</v>
      </c>
      <c r="R57" s="6"/>
      <c r="S57" s="6"/>
      <c r="T57" s="6"/>
    </row>
    <row r="58" spans="1:20" ht="13" thickBot="1" x14ac:dyDescent="0.3">
      <c r="A58" s="40" t="s">
        <v>46</v>
      </c>
      <c r="B58" s="34">
        <v>6161</v>
      </c>
      <c r="C58" s="34">
        <v>7933156.9143026769</v>
      </c>
      <c r="D58" s="35">
        <v>3627</v>
      </c>
      <c r="E58" s="20"/>
      <c r="F58" s="69" t="s">
        <v>46</v>
      </c>
      <c r="G58" s="74">
        <v>6840</v>
      </c>
      <c r="H58" s="74">
        <v>8135441.958455611</v>
      </c>
      <c r="I58" s="75">
        <v>4047</v>
      </c>
      <c r="K58" s="12" t="s">
        <v>46</v>
      </c>
      <c r="L58" s="104">
        <v>-9.9269005847953173E-2</v>
      </c>
      <c r="M58" s="104">
        <v>-2.4864665642742145E-2</v>
      </c>
      <c r="N58" s="105">
        <v>-0.10378057820607856</v>
      </c>
    </row>
    <row r="59" spans="1:20" ht="13" thickBot="1" x14ac:dyDescent="0.3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" thickBot="1" x14ac:dyDescent="0.3">
      <c r="A60" s="84" t="s">
        <v>47</v>
      </c>
      <c r="B60" s="85">
        <v>29496</v>
      </c>
      <c r="C60" s="85">
        <v>24217281.522972304</v>
      </c>
      <c r="D60" s="85">
        <v>21252</v>
      </c>
      <c r="E60" s="20"/>
      <c r="F60" s="50" t="s">
        <v>47</v>
      </c>
      <c r="G60" s="51">
        <v>29108</v>
      </c>
      <c r="H60" s="51">
        <v>24314359.024291847</v>
      </c>
      <c r="I60" s="55">
        <v>19117</v>
      </c>
      <c r="K60" s="98" t="s">
        <v>47</v>
      </c>
      <c r="L60" s="99">
        <v>1.3329668819568541E-2</v>
      </c>
      <c r="M60" s="99">
        <v>-3.9925996495550065E-3</v>
      </c>
      <c r="N60" s="99">
        <v>0.11168070303917976</v>
      </c>
      <c r="O60" s="6"/>
      <c r="P60" s="6"/>
      <c r="Q60" s="6"/>
      <c r="R60" s="6"/>
    </row>
    <row r="61" spans="1:20" ht="13" thickBot="1" x14ac:dyDescent="0.3">
      <c r="A61" s="38" t="s">
        <v>48</v>
      </c>
      <c r="B61" s="30">
        <v>5943</v>
      </c>
      <c r="C61" s="30">
        <v>4559092.1375574134</v>
      </c>
      <c r="D61" s="31">
        <v>4473</v>
      </c>
      <c r="E61" s="20"/>
      <c r="F61" s="73" t="s">
        <v>48</v>
      </c>
      <c r="G61" s="57">
        <v>5069</v>
      </c>
      <c r="H61" s="57">
        <v>4048969.5196164977</v>
      </c>
      <c r="I61" s="58">
        <v>3286</v>
      </c>
      <c r="K61" s="10" t="s">
        <v>48</v>
      </c>
      <c r="L61" s="102">
        <v>0.17242059577826008</v>
      </c>
      <c r="M61" s="102">
        <v>0.12598825836289151</v>
      </c>
      <c r="N61" s="103">
        <v>0.36122945830797315</v>
      </c>
    </row>
    <row r="62" spans="1:20" ht="13" thickBot="1" x14ac:dyDescent="0.3">
      <c r="A62" s="39" t="s">
        <v>49</v>
      </c>
      <c r="B62" s="30">
        <v>2564</v>
      </c>
      <c r="C62" s="30">
        <v>3224473.8832316613</v>
      </c>
      <c r="D62" s="31">
        <v>874</v>
      </c>
      <c r="E62" s="20"/>
      <c r="F62" s="68" t="s">
        <v>49</v>
      </c>
      <c r="G62" s="79">
        <v>3349</v>
      </c>
      <c r="H62" s="79">
        <v>4154370.7492341227</v>
      </c>
      <c r="I62" s="80">
        <v>1228</v>
      </c>
      <c r="K62" s="11" t="s">
        <v>49</v>
      </c>
      <c r="L62" s="102">
        <v>-0.23439832785906245</v>
      </c>
      <c r="M62" s="102">
        <v>-0.22383579177999269</v>
      </c>
      <c r="N62" s="103">
        <v>-0.28827361563517917</v>
      </c>
    </row>
    <row r="63" spans="1:20" ht="13" thickBot="1" x14ac:dyDescent="0.3">
      <c r="A63" s="40" t="s">
        <v>50</v>
      </c>
      <c r="B63" s="34">
        <v>20989</v>
      </c>
      <c r="C63" s="34">
        <v>16433715.502183229</v>
      </c>
      <c r="D63" s="35">
        <v>15905</v>
      </c>
      <c r="E63" s="20"/>
      <c r="F63" s="69" t="s">
        <v>50</v>
      </c>
      <c r="G63" s="74">
        <v>20690</v>
      </c>
      <c r="H63" s="74">
        <v>16111018.755441226</v>
      </c>
      <c r="I63" s="75">
        <v>14603</v>
      </c>
      <c r="K63" s="12" t="s">
        <v>50</v>
      </c>
      <c r="L63" s="104">
        <v>1.4451425809569818E-2</v>
      </c>
      <c r="M63" s="104">
        <v>2.0029568063969716E-2</v>
      </c>
      <c r="N63" s="105">
        <v>8.9159761692802819E-2</v>
      </c>
    </row>
    <row r="64" spans="1:20" ht="13" thickBot="1" x14ac:dyDescent="0.3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" thickBot="1" x14ac:dyDescent="0.3">
      <c r="A65" s="84" t="s">
        <v>51</v>
      </c>
      <c r="B65" s="85">
        <v>1856</v>
      </c>
      <c r="C65" s="85">
        <v>2109530.1422231365</v>
      </c>
      <c r="D65" s="85">
        <v>738</v>
      </c>
      <c r="E65" s="20"/>
      <c r="F65" s="50" t="s">
        <v>51</v>
      </c>
      <c r="G65" s="51">
        <v>1961</v>
      </c>
      <c r="H65" s="51">
        <v>1969796.8646939471</v>
      </c>
      <c r="I65" s="55">
        <v>944</v>
      </c>
      <c r="K65" s="98" t="s">
        <v>51</v>
      </c>
      <c r="L65" s="99">
        <v>-5.3544110147883739E-2</v>
      </c>
      <c r="M65" s="99">
        <v>7.0937912448601814E-2</v>
      </c>
      <c r="N65" s="99">
        <v>-0.21822033898305082</v>
      </c>
      <c r="O65" s="6"/>
      <c r="P65" s="6"/>
      <c r="Q65" s="6"/>
      <c r="R65" s="6"/>
    </row>
    <row r="66" spans="1:18" ht="13" thickBot="1" x14ac:dyDescent="0.3">
      <c r="A66" s="38" t="s">
        <v>52</v>
      </c>
      <c r="B66" s="30">
        <v>1103</v>
      </c>
      <c r="C66" s="30">
        <v>1272576.3877300147</v>
      </c>
      <c r="D66" s="31">
        <v>368</v>
      </c>
      <c r="E66" s="20"/>
      <c r="F66" s="73" t="s">
        <v>52</v>
      </c>
      <c r="G66" s="57">
        <v>1162</v>
      </c>
      <c r="H66" s="57">
        <v>1145405.0950069141</v>
      </c>
      <c r="I66" s="58">
        <v>523</v>
      </c>
      <c r="K66" s="10" t="s">
        <v>52</v>
      </c>
      <c r="L66" s="102">
        <v>-5.0774526678141085E-2</v>
      </c>
      <c r="M66" s="102">
        <v>0.11102735030380928</v>
      </c>
      <c r="N66" s="103">
        <v>-0.29636711281070749</v>
      </c>
    </row>
    <row r="67" spans="1:18" ht="13" thickBot="1" x14ac:dyDescent="0.3">
      <c r="A67" s="40" t="s">
        <v>53</v>
      </c>
      <c r="B67" s="34">
        <v>753</v>
      </c>
      <c r="C67" s="34">
        <v>836953.75449312152</v>
      </c>
      <c r="D67" s="35">
        <v>370</v>
      </c>
      <c r="E67" s="20"/>
      <c r="F67" s="69" t="s">
        <v>53</v>
      </c>
      <c r="G67" s="74">
        <v>799</v>
      </c>
      <c r="H67" s="74">
        <v>824391.76968703303</v>
      </c>
      <c r="I67" s="75">
        <v>421</v>
      </c>
      <c r="K67" s="12" t="s">
        <v>53</v>
      </c>
      <c r="L67" s="104">
        <v>-5.757196495619521E-2</v>
      </c>
      <c r="M67" s="104">
        <v>1.5237882361267996E-2</v>
      </c>
      <c r="N67" s="105">
        <v>-0.12114014251781469</v>
      </c>
    </row>
    <row r="68" spans="1:18" ht="13" thickBot="1" x14ac:dyDescent="0.3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" thickBot="1" x14ac:dyDescent="0.3">
      <c r="A69" s="84" t="s">
        <v>54</v>
      </c>
      <c r="B69" s="85">
        <v>19649</v>
      </c>
      <c r="C69" s="85">
        <v>20131450.495694324</v>
      </c>
      <c r="D69" s="85">
        <v>13054</v>
      </c>
      <c r="E69" s="20"/>
      <c r="F69" s="50" t="s">
        <v>54</v>
      </c>
      <c r="G69" s="51">
        <v>16229</v>
      </c>
      <c r="H69" s="51">
        <v>16494172.703690175</v>
      </c>
      <c r="I69" s="55">
        <v>9549</v>
      </c>
      <c r="K69" s="98" t="s">
        <v>54</v>
      </c>
      <c r="L69" s="99">
        <v>0.21073387146466205</v>
      </c>
      <c r="M69" s="99">
        <v>0.2205189588678429</v>
      </c>
      <c r="N69" s="99">
        <v>0.36705414179495244</v>
      </c>
      <c r="O69" s="6"/>
      <c r="P69" s="6"/>
      <c r="Q69" s="6"/>
      <c r="R69" s="6"/>
    </row>
    <row r="70" spans="1:18" ht="13" thickBot="1" x14ac:dyDescent="0.3">
      <c r="A70" s="38" t="s">
        <v>55</v>
      </c>
      <c r="B70" s="30">
        <v>7812</v>
      </c>
      <c r="C70" s="30">
        <v>7286520.9739017617</v>
      </c>
      <c r="D70" s="31">
        <v>5464</v>
      </c>
      <c r="E70" s="20"/>
      <c r="F70" s="73" t="s">
        <v>55</v>
      </c>
      <c r="G70" s="57">
        <v>6727</v>
      </c>
      <c r="H70" s="57">
        <v>5798962.7173396973</v>
      </c>
      <c r="I70" s="58">
        <v>4301</v>
      </c>
      <c r="K70" s="10" t="s">
        <v>55</v>
      </c>
      <c r="L70" s="102">
        <v>0.16129032258064524</v>
      </c>
      <c r="M70" s="102">
        <v>0.25652143824171514</v>
      </c>
      <c r="N70" s="103">
        <v>0.27040223203906066</v>
      </c>
    </row>
    <row r="71" spans="1:18" ht="13" thickBot="1" x14ac:dyDescent="0.3">
      <c r="A71" s="39" t="s">
        <v>56</v>
      </c>
      <c r="B71" s="30">
        <v>1257</v>
      </c>
      <c r="C71" s="30">
        <v>1025906.6415117941</v>
      </c>
      <c r="D71" s="31">
        <v>939</v>
      </c>
      <c r="E71" s="20"/>
      <c r="F71" s="68" t="s">
        <v>56</v>
      </c>
      <c r="G71" s="79">
        <v>839</v>
      </c>
      <c r="H71" s="79">
        <v>916781.77050720202</v>
      </c>
      <c r="I71" s="80">
        <v>425</v>
      </c>
      <c r="K71" s="11" t="s">
        <v>56</v>
      </c>
      <c r="L71" s="102">
        <v>0.498212157330155</v>
      </c>
      <c r="M71" s="102">
        <v>0.11903036743871942</v>
      </c>
      <c r="N71" s="103">
        <v>1.2094117647058824</v>
      </c>
    </row>
    <row r="72" spans="1:18" ht="13" thickBot="1" x14ac:dyDescent="0.3">
      <c r="A72" s="39" t="s">
        <v>57</v>
      </c>
      <c r="B72" s="30">
        <v>1104</v>
      </c>
      <c r="C72" s="30">
        <v>1077698.1242917371</v>
      </c>
      <c r="D72" s="31">
        <v>770</v>
      </c>
      <c r="E72" s="20"/>
      <c r="F72" s="68" t="s">
        <v>57</v>
      </c>
      <c r="G72" s="79">
        <v>1031</v>
      </c>
      <c r="H72" s="79">
        <v>938789.66890205396</v>
      </c>
      <c r="I72" s="80">
        <v>628</v>
      </c>
      <c r="K72" s="11" t="s">
        <v>57</v>
      </c>
      <c r="L72" s="102">
        <v>7.0805043646944732E-2</v>
      </c>
      <c r="M72" s="102">
        <v>0.14796547085157119</v>
      </c>
      <c r="N72" s="103">
        <v>0.22611464968152872</v>
      </c>
    </row>
    <row r="73" spans="1:18" ht="13" thickBot="1" x14ac:dyDescent="0.3">
      <c r="A73" s="40" t="s">
        <v>58</v>
      </c>
      <c r="B73" s="34">
        <v>9476</v>
      </c>
      <c r="C73" s="34">
        <v>10741324.755989032</v>
      </c>
      <c r="D73" s="35">
        <v>5881</v>
      </c>
      <c r="E73" s="20"/>
      <c r="F73" s="69" t="s">
        <v>58</v>
      </c>
      <c r="G73" s="74">
        <v>7632</v>
      </c>
      <c r="H73" s="74">
        <v>8839638.5469412208</v>
      </c>
      <c r="I73" s="75">
        <v>4195</v>
      </c>
      <c r="K73" s="12" t="s">
        <v>58</v>
      </c>
      <c r="L73" s="104">
        <v>0.24161425576519924</v>
      </c>
      <c r="M73" s="104">
        <v>0.21513167070681316</v>
      </c>
      <c r="N73" s="105">
        <v>0.40190703218116797</v>
      </c>
    </row>
    <row r="74" spans="1:18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" thickBot="1" x14ac:dyDescent="0.3">
      <c r="A75" s="84" t="s">
        <v>59</v>
      </c>
      <c r="B75" s="85">
        <v>44974</v>
      </c>
      <c r="C75" s="85">
        <v>50018556.590477891</v>
      </c>
      <c r="D75" s="85">
        <v>29273</v>
      </c>
      <c r="E75" s="20"/>
      <c r="F75" s="50" t="s">
        <v>59</v>
      </c>
      <c r="G75" s="51">
        <v>42556</v>
      </c>
      <c r="H75" s="51">
        <v>49120075.937520206</v>
      </c>
      <c r="I75" s="55">
        <v>27049</v>
      </c>
      <c r="K75" s="98" t="s">
        <v>59</v>
      </c>
      <c r="L75" s="99">
        <v>5.6819249929504601E-2</v>
      </c>
      <c r="M75" s="99">
        <v>1.8291515959798943E-2</v>
      </c>
      <c r="N75" s="99">
        <v>8.2221154201634006E-2</v>
      </c>
      <c r="O75" s="6"/>
      <c r="P75" s="6"/>
      <c r="Q75" s="6"/>
      <c r="R75" s="6"/>
    </row>
    <row r="76" spans="1:18" ht="13" thickBot="1" x14ac:dyDescent="0.3">
      <c r="A76" s="92" t="s">
        <v>60</v>
      </c>
      <c r="B76" s="34">
        <v>44974</v>
      </c>
      <c r="C76" s="34">
        <v>50018556.590477891</v>
      </c>
      <c r="D76" s="35">
        <v>29273</v>
      </c>
      <c r="E76" s="20"/>
      <c r="F76" s="72" t="s">
        <v>60</v>
      </c>
      <c r="G76" s="61">
        <v>42556</v>
      </c>
      <c r="H76" s="61">
        <v>49120075.937520206</v>
      </c>
      <c r="I76" s="62">
        <v>27049</v>
      </c>
      <c r="K76" s="14" t="s">
        <v>60</v>
      </c>
      <c r="L76" s="104">
        <v>5.6819249929504601E-2</v>
      </c>
      <c r="M76" s="104">
        <v>1.8291515959798943E-2</v>
      </c>
      <c r="N76" s="105">
        <v>8.2221154201634006E-2</v>
      </c>
    </row>
    <row r="77" spans="1:18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" thickBot="1" x14ac:dyDescent="0.3">
      <c r="A78" s="84" t="s">
        <v>61</v>
      </c>
      <c r="B78" s="85">
        <v>22248</v>
      </c>
      <c r="C78" s="85">
        <v>17629975.615270741</v>
      </c>
      <c r="D78" s="85">
        <v>12135</v>
      </c>
      <c r="E78" s="20"/>
      <c r="F78" s="50" t="s">
        <v>61</v>
      </c>
      <c r="G78" s="51">
        <v>18817</v>
      </c>
      <c r="H78" s="51">
        <v>15783972.00078042</v>
      </c>
      <c r="I78" s="55">
        <v>10586</v>
      </c>
      <c r="K78" s="98" t="s">
        <v>61</v>
      </c>
      <c r="L78" s="99">
        <v>0.18233512249561556</v>
      </c>
      <c r="M78" s="99">
        <v>0.11695431380637578</v>
      </c>
      <c r="N78" s="99">
        <v>0.14632533534857362</v>
      </c>
      <c r="O78" s="6"/>
      <c r="P78" s="6"/>
      <c r="Q78" s="6"/>
      <c r="R78" s="6"/>
    </row>
    <row r="79" spans="1:18" ht="13" thickBot="1" x14ac:dyDescent="0.3">
      <c r="A79" s="92" t="s">
        <v>62</v>
      </c>
      <c r="B79" s="34">
        <v>22248</v>
      </c>
      <c r="C79" s="34">
        <v>17629975.615270741</v>
      </c>
      <c r="D79" s="35">
        <v>12135</v>
      </c>
      <c r="E79" s="20"/>
      <c r="F79" s="72" t="s">
        <v>62</v>
      </c>
      <c r="G79" s="61">
        <v>18817</v>
      </c>
      <c r="H79" s="61">
        <v>15783972.00078042</v>
      </c>
      <c r="I79" s="62">
        <v>10586</v>
      </c>
      <c r="K79" s="14" t="s">
        <v>62</v>
      </c>
      <c r="L79" s="104">
        <v>0.18233512249561556</v>
      </c>
      <c r="M79" s="104">
        <v>0.11695431380637578</v>
      </c>
      <c r="N79" s="105">
        <v>0.14632533534857362</v>
      </c>
    </row>
    <row r="80" spans="1:18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" thickBot="1" x14ac:dyDescent="0.3">
      <c r="A81" s="84" t="s">
        <v>63</v>
      </c>
      <c r="B81" s="85">
        <v>9412</v>
      </c>
      <c r="C81" s="85">
        <v>12210622.494839167</v>
      </c>
      <c r="D81" s="85">
        <v>6215</v>
      </c>
      <c r="E81" s="20"/>
      <c r="F81" s="50" t="s">
        <v>63</v>
      </c>
      <c r="G81" s="51">
        <v>9082</v>
      </c>
      <c r="H81" s="51">
        <v>11548450.83528427</v>
      </c>
      <c r="I81" s="55">
        <v>5334</v>
      </c>
      <c r="K81" s="98" t="s">
        <v>63</v>
      </c>
      <c r="L81" s="99">
        <v>3.633560889671883E-2</v>
      </c>
      <c r="M81" s="99">
        <v>5.7338570254959809E-2</v>
      </c>
      <c r="N81" s="99">
        <v>0.16516685414323207</v>
      </c>
      <c r="O81" s="6"/>
      <c r="P81" s="6"/>
      <c r="Q81" s="6"/>
      <c r="R81" s="6"/>
    </row>
    <row r="82" spans="1:18" ht="13" thickBot="1" x14ac:dyDescent="0.3">
      <c r="A82" s="92" t="s">
        <v>64</v>
      </c>
      <c r="B82" s="34">
        <v>9412</v>
      </c>
      <c r="C82" s="34">
        <v>12210622.494839167</v>
      </c>
      <c r="D82" s="35">
        <v>6215</v>
      </c>
      <c r="E82" s="20"/>
      <c r="F82" s="72" t="s">
        <v>64</v>
      </c>
      <c r="G82" s="61">
        <v>9082</v>
      </c>
      <c r="H82" s="61">
        <v>11548450.83528427</v>
      </c>
      <c r="I82" s="62">
        <v>5334</v>
      </c>
      <c r="K82" s="14" t="s">
        <v>64</v>
      </c>
      <c r="L82" s="104">
        <v>3.633560889671883E-2</v>
      </c>
      <c r="M82" s="104">
        <v>5.7338570254959809E-2</v>
      </c>
      <c r="N82" s="105">
        <v>0.16516685414323207</v>
      </c>
    </row>
    <row r="83" spans="1:18" ht="13" thickBot="1" x14ac:dyDescent="0.3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" thickBot="1" x14ac:dyDescent="0.3">
      <c r="A84" s="84" t="s">
        <v>65</v>
      </c>
      <c r="B84" s="85">
        <v>14154</v>
      </c>
      <c r="C84" s="85">
        <v>14141765.716117959</v>
      </c>
      <c r="D84" s="85">
        <v>10509</v>
      </c>
      <c r="E84" s="20"/>
      <c r="F84" s="50" t="s">
        <v>65</v>
      </c>
      <c r="G84" s="51">
        <v>14881</v>
      </c>
      <c r="H84" s="51">
        <v>15122380.739921253</v>
      </c>
      <c r="I84" s="55">
        <v>10396</v>
      </c>
      <c r="K84" s="98" t="s">
        <v>65</v>
      </c>
      <c r="L84" s="99">
        <v>-4.8854243666420216E-2</v>
      </c>
      <c r="M84" s="99">
        <v>-6.4845280691458118E-2</v>
      </c>
      <c r="N84" s="99">
        <v>1.0869565217391353E-2</v>
      </c>
      <c r="O84" s="6"/>
      <c r="P84" s="6"/>
      <c r="Q84" s="6"/>
      <c r="R84" s="6"/>
    </row>
    <row r="85" spans="1:18" ht="13" thickBot="1" x14ac:dyDescent="0.3">
      <c r="A85" s="38" t="s">
        <v>66</v>
      </c>
      <c r="B85" s="30">
        <v>3186</v>
      </c>
      <c r="C85" s="30">
        <v>3905467.8911926481</v>
      </c>
      <c r="D85" s="31">
        <v>2115</v>
      </c>
      <c r="E85" s="20"/>
      <c r="F85" s="73" t="s">
        <v>66</v>
      </c>
      <c r="G85" s="57">
        <v>3753</v>
      </c>
      <c r="H85" s="57">
        <v>3834894.1197628574</v>
      </c>
      <c r="I85" s="58">
        <v>2403</v>
      </c>
      <c r="K85" s="10" t="s">
        <v>66</v>
      </c>
      <c r="L85" s="102">
        <v>-0.15107913669064743</v>
      </c>
      <c r="M85" s="102">
        <v>1.840305604947301E-2</v>
      </c>
      <c r="N85" s="103">
        <v>-0.11985018726591756</v>
      </c>
    </row>
    <row r="86" spans="1:18" ht="13" thickBot="1" x14ac:dyDescent="0.3">
      <c r="A86" s="39" t="s">
        <v>67</v>
      </c>
      <c r="B86" s="30">
        <v>2169</v>
      </c>
      <c r="C86" s="30">
        <v>2168556.0039252527</v>
      </c>
      <c r="D86" s="31">
        <v>1586</v>
      </c>
      <c r="E86" s="20"/>
      <c r="F86" s="68" t="s">
        <v>67</v>
      </c>
      <c r="G86" s="79">
        <v>2247</v>
      </c>
      <c r="H86" s="79">
        <v>2672466.5996271851</v>
      </c>
      <c r="I86" s="80">
        <v>1531</v>
      </c>
      <c r="K86" s="11" t="s">
        <v>67</v>
      </c>
      <c r="L86" s="102">
        <v>-3.471295060080104E-2</v>
      </c>
      <c r="M86" s="102">
        <v>-0.1885563680280341</v>
      </c>
      <c r="N86" s="103">
        <v>3.5924232527759559E-2</v>
      </c>
    </row>
    <row r="87" spans="1:18" ht="13" thickBot="1" x14ac:dyDescent="0.3">
      <c r="A87" s="40" t="s">
        <v>68</v>
      </c>
      <c r="B87" s="34">
        <v>8799</v>
      </c>
      <c r="C87" s="34">
        <v>8067741.8210000591</v>
      </c>
      <c r="D87" s="35">
        <v>6808</v>
      </c>
      <c r="E87" s="20"/>
      <c r="F87" s="69" t="s">
        <v>68</v>
      </c>
      <c r="G87" s="74">
        <v>8881</v>
      </c>
      <c r="H87" s="74">
        <v>8615020.020531211</v>
      </c>
      <c r="I87" s="75">
        <v>6462</v>
      </c>
      <c r="K87" s="12" t="s">
        <v>68</v>
      </c>
      <c r="L87" s="104">
        <v>-9.2331944600833049E-3</v>
      </c>
      <c r="M87" s="104">
        <v>-6.3526050807413692E-2</v>
      </c>
      <c r="N87" s="105">
        <v>5.3543794490869656E-2</v>
      </c>
    </row>
    <row r="88" spans="1:18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" thickBot="1" x14ac:dyDescent="0.3">
      <c r="A89" s="90" t="s">
        <v>69</v>
      </c>
      <c r="B89" s="85">
        <v>2667</v>
      </c>
      <c r="C89" s="85">
        <v>2961576.3363224999</v>
      </c>
      <c r="D89" s="85">
        <v>1893</v>
      </c>
      <c r="E89" s="20"/>
      <c r="F89" s="54" t="s">
        <v>69</v>
      </c>
      <c r="G89" s="51">
        <v>2494</v>
      </c>
      <c r="H89" s="51">
        <v>2692094.78038389</v>
      </c>
      <c r="I89" s="55">
        <v>1490</v>
      </c>
      <c r="K89" s="101" t="s">
        <v>69</v>
      </c>
      <c r="L89" s="99">
        <v>6.9366479550922122E-2</v>
      </c>
      <c r="M89" s="99">
        <v>0.10010106549821485</v>
      </c>
      <c r="N89" s="99">
        <v>0.27046979865771803</v>
      </c>
      <c r="O89" s="6"/>
      <c r="P89" s="6"/>
      <c r="Q89" s="6"/>
      <c r="R89" s="6"/>
    </row>
    <row r="90" spans="1:18" ht="13" thickBot="1" x14ac:dyDescent="0.3">
      <c r="A90" s="91" t="s">
        <v>70</v>
      </c>
      <c r="B90" s="34">
        <v>2667</v>
      </c>
      <c r="C90" s="34">
        <v>2961576.3363224999</v>
      </c>
      <c r="D90" s="35">
        <v>1893</v>
      </c>
      <c r="E90" s="20"/>
      <c r="F90" s="71" t="s">
        <v>70</v>
      </c>
      <c r="G90" s="61">
        <v>2494</v>
      </c>
      <c r="H90" s="61">
        <v>2692094.78038389</v>
      </c>
      <c r="I90" s="62">
        <v>1490</v>
      </c>
      <c r="K90" s="13" t="s">
        <v>70</v>
      </c>
      <c r="L90" s="104">
        <v>6.9366479550922122E-2</v>
      </c>
      <c r="M90" s="104">
        <v>0.10010106549821485</v>
      </c>
      <c r="N90" s="105">
        <v>0.27046979865771803</v>
      </c>
    </row>
    <row r="91" spans="1:18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Normal="100" workbookViewId="0">
      <selection activeCell="L6" sqref="L6:N90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79</v>
      </c>
      <c r="B2" s="26">
        <v>2020</v>
      </c>
      <c r="C2" s="25"/>
      <c r="D2" s="25"/>
      <c r="F2" s="44" t="str">
        <f>A2</f>
        <v>MES: MARZO</v>
      </c>
      <c r="G2" s="45">
        <v>2019</v>
      </c>
      <c r="K2" s="1" t="str">
        <f>A2</f>
        <v>MES: MARZO</v>
      </c>
      <c r="L2" s="3"/>
      <c r="M2" s="1" t="s">
        <v>98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" thickBot="1" x14ac:dyDescent="0.3">
      <c r="A6" s="84" t="s">
        <v>1</v>
      </c>
      <c r="B6" s="85">
        <v>299031</v>
      </c>
      <c r="C6" s="85">
        <v>270823941.02652729</v>
      </c>
      <c r="D6" s="85">
        <v>193968</v>
      </c>
      <c r="E6" s="20"/>
      <c r="F6" s="50" t="s">
        <v>1</v>
      </c>
      <c r="G6" s="51">
        <v>323710</v>
      </c>
      <c r="H6" s="51">
        <v>325414135.72859544</v>
      </c>
      <c r="I6" s="51">
        <v>214690</v>
      </c>
      <c r="K6" s="98" t="s">
        <v>1</v>
      </c>
      <c r="L6" s="99">
        <v>-7.6237990794229438E-2</v>
      </c>
      <c r="M6" s="99">
        <v>-0.16775606437575874</v>
      </c>
      <c r="N6" s="99">
        <v>-9.6520564534910758E-2</v>
      </c>
      <c r="P6" s="6"/>
      <c r="Q6" s="6"/>
      <c r="R6" s="6"/>
      <c r="S6" s="6"/>
    </row>
    <row r="7" spans="1:19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" thickBot="1" x14ac:dyDescent="0.3">
      <c r="A8" s="86" t="s">
        <v>4</v>
      </c>
      <c r="B8" s="87">
        <v>33496</v>
      </c>
      <c r="C8" s="87">
        <v>25907105.330051214</v>
      </c>
      <c r="D8" s="87">
        <v>23437</v>
      </c>
      <c r="E8" s="20"/>
      <c r="F8" s="54" t="s">
        <v>4</v>
      </c>
      <c r="G8" s="51">
        <v>33149</v>
      </c>
      <c r="H8" s="51">
        <v>26969774.992407758</v>
      </c>
      <c r="I8" s="55">
        <v>23217</v>
      </c>
      <c r="K8" s="101" t="s">
        <v>4</v>
      </c>
      <c r="L8" s="99">
        <v>1.046788741741822E-2</v>
      </c>
      <c r="M8" s="99">
        <v>-3.9402244277369602E-2</v>
      </c>
      <c r="N8" s="99">
        <v>9.4758151354610298E-3</v>
      </c>
      <c r="P8" s="6"/>
      <c r="Q8" s="6"/>
      <c r="R8" s="6"/>
      <c r="S8" s="6"/>
    </row>
    <row r="9" spans="1:19" ht="13" thickBot="1" x14ac:dyDescent="0.3">
      <c r="A9" s="29" t="s">
        <v>5</v>
      </c>
      <c r="B9" s="30">
        <v>2272</v>
      </c>
      <c r="C9" s="30">
        <v>2286567.6572500542</v>
      </c>
      <c r="D9" s="31">
        <v>1325</v>
      </c>
      <c r="E9" s="21"/>
      <c r="F9" s="56" t="s">
        <v>5</v>
      </c>
      <c r="G9" s="57">
        <v>2267</v>
      </c>
      <c r="H9" s="57">
        <v>2208814.975047383</v>
      </c>
      <c r="I9" s="58">
        <v>1125</v>
      </c>
      <c r="K9" s="7" t="s">
        <v>5</v>
      </c>
      <c r="L9" s="102">
        <v>2.2055580061755009E-3</v>
      </c>
      <c r="M9" s="102">
        <v>3.5201084328488452E-2</v>
      </c>
      <c r="N9" s="102">
        <v>0.17777777777777781</v>
      </c>
    </row>
    <row r="10" spans="1:19" ht="13" thickBot="1" x14ac:dyDescent="0.3">
      <c r="A10" s="32" t="s">
        <v>6</v>
      </c>
      <c r="B10" s="30">
        <v>8745</v>
      </c>
      <c r="C10" s="30">
        <v>4073443.9407067914</v>
      </c>
      <c r="D10" s="31">
        <v>7715</v>
      </c>
      <c r="E10" s="20"/>
      <c r="F10" s="59" t="s">
        <v>6</v>
      </c>
      <c r="G10" s="79">
        <v>5545</v>
      </c>
      <c r="H10" s="79">
        <v>4237728.6231093248</v>
      </c>
      <c r="I10" s="80">
        <v>4672</v>
      </c>
      <c r="K10" s="8" t="s">
        <v>6</v>
      </c>
      <c r="L10" s="113">
        <v>0.57709648331830476</v>
      </c>
      <c r="M10" s="113">
        <v>-3.876715500531358E-2</v>
      </c>
      <c r="N10" s="115">
        <v>0.65132705479452047</v>
      </c>
    </row>
    <row r="11" spans="1:19" ht="13" thickBot="1" x14ac:dyDescent="0.3">
      <c r="A11" s="32" t="s">
        <v>7</v>
      </c>
      <c r="B11" s="30">
        <v>1824</v>
      </c>
      <c r="C11" s="30">
        <v>1451523.332075665</v>
      </c>
      <c r="D11" s="31">
        <v>1130</v>
      </c>
      <c r="E11" s="20"/>
      <c r="F11" s="59" t="s">
        <v>7</v>
      </c>
      <c r="G11" s="79">
        <v>1925</v>
      </c>
      <c r="H11" s="79">
        <v>1777812.2502602772</v>
      </c>
      <c r="I11" s="80">
        <v>1293</v>
      </c>
      <c r="K11" s="8" t="s">
        <v>7</v>
      </c>
      <c r="L11" s="113">
        <v>-5.2467532467532441E-2</v>
      </c>
      <c r="M11" s="113">
        <v>-0.18353395761382707</v>
      </c>
      <c r="N11" s="115">
        <v>-0.1260634184068059</v>
      </c>
    </row>
    <row r="12" spans="1:19" ht="13" thickBot="1" x14ac:dyDescent="0.3">
      <c r="A12" s="32" t="s">
        <v>8</v>
      </c>
      <c r="B12" s="30">
        <v>2585</v>
      </c>
      <c r="C12" s="30">
        <v>2032380.0216016893</v>
      </c>
      <c r="D12" s="31">
        <v>1824</v>
      </c>
      <c r="E12" s="20"/>
      <c r="F12" s="59" t="s">
        <v>8</v>
      </c>
      <c r="G12" s="79">
        <v>3055</v>
      </c>
      <c r="H12" s="79">
        <v>2437826.5871400856</v>
      </c>
      <c r="I12" s="80">
        <v>2181</v>
      </c>
      <c r="K12" s="8" t="s">
        <v>8</v>
      </c>
      <c r="L12" s="113">
        <v>-0.15384615384615385</v>
      </c>
      <c r="M12" s="113">
        <v>-0.16631476893278219</v>
      </c>
      <c r="N12" s="115">
        <v>-0.1636863823933975</v>
      </c>
    </row>
    <row r="13" spans="1:19" ht="13" thickBot="1" x14ac:dyDescent="0.3">
      <c r="A13" s="32" t="s">
        <v>9</v>
      </c>
      <c r="B13" s="30">
        <v>3179</v>
      </c>
      <c r="C13" s="30">
        <v>2271686.7167583182</v>
      </c>
      <c r="D13" s="31">
        <v>2240</v>
      </c>
      <c r="E13" s="20"/>
      <c r="F13" s="59" t="s">
        <v>9</v>
      </c>
      <c r="G13" s="79">
        <v>3804</v>
      </c>
      <c r="H13" s="79">
        <v>1673806.1898052213</v>
      </c>
      <c r="I13" s="80">
        <v>2855</v>
      </c>
      <c r="K13" s="8" t="s">
        <v>9</v>
      </c>
      <c r="L13" s="113">
        <v>-0.16430073606729756</v>
      </c>
      <c r="M13" s="113">
        <v>0.35719818136332226</v>
      </c>
      <c r="N13" s="115">
        <v>-0.21541155866900175</v>
      </c>
    </row>
    <row r="14" spans="1:19" ht="13" thickBot="1" x14ac:dyDescent="0.3">
      <c r="A14" s="32" t="s">
        <v>10</v>
      </c>
      <c r="B14" s="30">
        <v>1257</v>
      </c>
      <c r="C14" s="30">
        <v>1293295.3000218389</v>
      </c>
      <c r="D14" s="31">
        <v>788</v>
      </c>
      <c r="E14" s="20"/>
      <c r="F14" s="59" t="s">
        <v>10</v>
      </c>
      <c r="G14" s="79">
        <v>1223</v>
      </c>
      <c r="H14" s="79">
        <v>1552552.5983240891</v>
      </c>
      <c r="I14" s="80">
        <v>724</v>
      </c>
      <c r="K14" s="8" t="s">
        <v>10</v>
      </c>
      <c r="L14" s="113">
        <v>2.7800490596892935E-2</v>
      </c>
      <c r="M14" s="113">
        <v>-0.16698777135287191</v>
      </c>
      <c r="N14" s="115">
        <v>8.8397790055248615E-2</v>
      </c>
    </row>
    <row r="15" spans="1:19" ht="13" thickBot="1" x14ac:dyDescent="0.3">
      <c r="A15" s="32" t="s">
        <v>11</v>
      </c>
      <c r="B15" s="30">
        <v>4456</v>
      </c>
      <c r="C15" s="30">
        <v>3075863.5974604352</v>
      </c>
      <c r="D15" s="31">
        <v>2873</v>
      </c>
      <c r="E15" s="20"/>
      <c r="F15" s="59" t="s">
        <v>11</v>
      </c>
      <c r="G15" s="79">
        <v>5176</v>
      </c>
      <c r="H15" s="79">
        <v>3866340.5510076145</v>
      </c>
      <c r="I15" s="80">
        <v>3647</v>
      </c>
      <c r="K15" s="8" t="s">
        <v>11</v>
      </c>
      <c r="L15" s="113">
        <v>-0.13910355486862447</v>
      </c>
      <c r="M15" s="113">
        <v>-0.20445093832750239</v>
      </c>
      <c r="N15" s="115">
        <v>-0.21222922950370171</v>
      </c>
    </row>
    <row r="16" spans="1:19" ht="13" thickBot="1" x14ac:dyDescent="0.3">
      <c r="A16" s="33" t="s">
        <v>12</v>
      </c>
      <c r="B16" s="34">
        <v>9178</v>
      </c>
      <c r="C16" s="34">
        <v>9422344.7641764209</v>
      </c>
      <c r="D16" s="35">
        <v>5542</v>
      </c>
      <c r="E16" s="20"/>
      <c r="F16" s="60" t="s">
        <v>12</v>
      </c>
      <c r="G16" s="109">
        <v>10154</v>
      </c>
      <c r="H16" s="109">
        <v>9214893.2177137658</v>
      </c>
      <c r="I16" s="110">
        <v>6720</v>
      </c>
      <c r="K16" s="9" t="s">
        <v>12</v>
      </c>
      <c r="L16" s="116">
        <v>-9.6119755761276293E-2</v>
      </c>
      <c r="M16" s="116">
        <v>2.2512637049756812E-2</v>
      </c>
      <c r="N16" s="117">
        <v>-0.17529761904761909</v>
      </c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>
        <v>13154</v>
      </c>
      <c r="C18" s="89">
        <v>12869155.093088582</v>
      </c>
      <c r="D18" s="89">
        <v>8445</v>
      </c>
      <c r="E18" s="20"/>
      <c r="F18" s="65" t="s">
        <v>13</v>
      </c>
      <c r="G18" s="66">
        <v>15453</v>
      </c>
      <c r="H18" s="66">
        <v>17010990.095011674</v>
      </c>
      <c r="I18" s="67">
        <v>9684</v>
      </c>
      <c r="K18" s="107" t="s">
        <v>13</v>
      </c>
      <c r="L18" s="108">
        <v>-0.1487737008995017</v>
      </c>
      <c r="M18" s="108">
        <v>-0.24347994906761183</v>
      </c>
      <c r="N18" s="120">
        <v>-0.12794299876084259</v>
      </c>
    </row>
    <row r="19" spans="1:19" ht="13" thickBot="1" x14ac:dyDescent="0.3">
      <c r="A19" s="38" t="s">
        <v>14</v>
      </c>
      <c r="B19" s="30">
        <v>755</v>
      </c>
      <c r="C19" s="30">
        <v>1376507.3086126375</v>
      </c>
      <c r="D19" s="31">
        <v>310</v>
      </c>
      <c r="E19" s="20"/>
      <c r="F19" s="68" t="s">
        <v>14</v>
      </c>
      <c r="G19" s="30">
        <v>930</v>
      </c>
      <c r="H19" s="30">
        <v>1651344.8699972536</v>
      </c>
      <c r="I19" s="31">
        <v>343</v>
      </c>
      <c r="K19" s="10" t="s">
        <v>14</v>
      </c>
      <c r="L19" s="154">
        <v>-0.18817204301075274</v>
      </c>
      <c r="M19" s="154">
        <v>-0.16643256437710274</v>
      </c>
      <c r="N19" s="155">
        <v>-9.6209912536443176E-2</v>
      </c>
    </row>
    <row r="20" spans="1:19" ht="13" thickBot="1" x14ac:dyDescent="0.3">
      <c r="A20" s="39" t="s">
        <v>15</v>
      </c>
      <c r="B20" s="30">
        <v>865</v>
      </c>
      <c r="C20" s="30">
        <v>711001.94796467153</v>
      </c>
      <c r="D20" s="31">
        <v>650</v>
      </c>
      <c r="E20" s="20"/>
      <c r="F20" s="68" t="s">
        <v>15</v>
      </c>
      <c r="G20" s="30">
        <v>1325</v>
      </c>
      <c r="H20" s="30">
        <v>1197557.4100000001</v>
      </c>
      <c r="I20" s="31">
        <v>1050</v>
      </c>
      <c r="K20" s="11" t="s">
        <v>15</v>
      </c>
      <c r="L20" s="154">
        <v>-0.34716981132075475</v>
      </c>
      <c r="M20" s="154">
        <v>-0.4062898847040064</v>
      </c>
      <c r="N20" s="155">
        <v>-0.38095238095238093</v>
      </c>
    </row>
    <row r="21" spans="1:19" ht="13" thickBot="1" x14ac:dyDescent="0.3">
      <c r="A21" s="40" t="s">
        <v>16</v>
      </c>
      <c r="B21" s="34">
        <v>11534</v>
      </c>
      <c r="C21" s="34">
        <v>10781645.836511273</v>
      </c>
      <c r="D21" s="35">
        <v>7485</v>
      </c>
      <c r="E21" s="20"/>
      <c r="F21" s="69" t="s">
        <v>16</v>
      </c>
      <c r="G21" s="34">
        <v>13198</v>
      </c>
      <c r="H21" s="34">
        <v>14162087.81501442</v>
      </c>
      <c r="I21" s="35">
        <v>8291</v>
      </c>
      <c r="K21" s="12" t="s">
        <v>16</v>
      </c>
      <c r="L21" s="156">
        <v>-0.12607970904682531</v>
      </c>
      <c r="M21" s="156">
        <v>-0.2386965836293754</v>
      </c>
      <c r="N21" s="157">
        <v>-9.721384633940422E-2</v>
      </c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>
        <v>3992</v>
      </c>
      <c r="C23" s="85">
        <v>4996330.7996304538</v>
      </c>
      <c r="D23" s="85">
        <v>2163</v>
      </c>
      <c r="E23" s="20"/>
      <c r="F23" s="54" t="s">
        <v>17</v>
      </c>
      <c r="G23" s="51">
        <v>4389</v>
      </c>
      <c r="H23" s="51">
        <v>5165345.6284822915</v>
      </c>
      <c r="I23" s="55">
        <v>2710</v>
      </c>
      <c r="K23" s="101" t="s">
        <v>17</v>
      </c>
      <c r="L23" s="99">
        <v>-9.0453406242879897E-2</v>
      </c>
      <c r="M23" s="99">
        <v>-3.2720913760324377E-2</v>
      </c>
      <c r="N23" s="99">
        <v>-0.20184501845018454</v>
      </c>
      <c r="P23" s="6"/>
      <c r="Q23" s="6"/>
      <c r="R23" s="6"/>
      <c r="S23" s="6"/>
    </row>
    <row r="24" spans="1:19" ht="13" thickBot="1" x14ac:dyDescent="0.3">
      <c r="A24" s="91" t="s">
        <v>18</v>
      </c>
      <c r="B24" s="34">
        <v>3992</v>
      </c>
      <c r="C24" s="34">
        <v>4996330.7996304538</v>
      </c>
      <c r="D24" s="35">
        <v>2163</v>
      </c>
      <c r="E24" s="20"/>
      <c r="F24" s="71" t="s">
        <v>18</v>
      </c>
      <c r="G24" s="61">
        <v>4389</v>
      </c>
      <c r="H24" s="61">
        <v>5165345.6284822915</v>
      </c>
      <c r="I24" s="62">
        <v>2710</v>
      </c>
      <c r="K24" s="13" t="s">
        <v>18</v>
      </c>
      <c r="L24" s="104">
        <v>-9.0453406242879897E-2</v>
      </c>
      <c r="M24" s="104">
        <v>-3.2720913760324377E-2</v>
      </c>
      <c r="N24" s="105">
        <v>-0.20184501845018454</v>
      </c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>
        <v>1509</v>
      </c>
      <c r="C26" s="85">
        <v>708334.50011213752</v>
      </c>
      <c r="D26" s="85">
        <v>1227</v>
      </c>
      <c r="E26" s="20"/>
      <c r="F26" s="50" t="s">
        <v>19</v>
      </c>
      <c r="G26" s="51">
        <v>1712</v>
      </c>
      <c r="H26" s="51">
        <v>1109967.9848343278</v>
      </c>
      <c r="I26" s="55">
        <v>1671</v>
      </c>
      <c r="K26" s="98" t="s">
        <v>19</v>
      </c>
      <c r="L26" s="99">
        <v>-0.11857476635514019</v>
      </c>
      <c r="M26" s="99">
        <v>-0.36184240465470496</v>
      </c>
      <c r="N26" s="99">
        <v>-0.2657091561938959</v>
      </c>
      <c r="P26" s="6"/>
      <c r="Q26" s="6"/>
      <c r="R26" s="6"/>
      <c r="S26" s="6"/>
    </row>
    <row r="27" spans="1:19" ht="13" thickBot="1" x14ac:dyDescent="0.3">
      <c r="A27" s="92" t="s">
        <v>20</v>
      </c>
      <c r="B27" s="34">
        <v>1509</v>
      </c>
      <c r="C27" s="34">
        <v>708334.50011213752</v>
      </c>
      <c r="D27" s="35">
        <v>1227</v>
      </c>
      <c r="E27" s="20"/>
      <c r="F27" s="72" t="s">
        <v>20</v>
      </c>
      <c r="G27" s="61">
        <v>1712</v>
      </c>
      <c r="H27" s="61">
        <v>1109967.9848343278</v>
      </c>
      <c r="I27" s="62">
        <v>1671</v>
      </c>
      <c r="K27" s="14" t="s">
        <v>20</v>
      </c>
      <c r="L27" s="104">
        <v>-0.11857476635514019</v>
      </c>
      <c r="M27" s="104">
        <v>-0.36184240465470496</v>
      </c>
      <c r="N27" s="105">
        <v>-0.2657091561938959</v>
      </c>
    </row>
    <row r="28" spans="1:19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" thickBot="1" x14ac:dyDescent="0.3">
      <c r="A29" s="84" t="s">
        <v>21</v>
      </c>
      <c r="B29" s="85">
        <v>9184</v>
      </c>
      <c r="C29" s="85">
        <v>5178163.3689833777</v>
      </c>
      <c r="D29" s="85">
        <v>6068</v>
      </c>
      <c r="E29" s="20"/>
      <c r="F29" s="50" t="s">
        <v>21</v>
      </c>
      <c r="G29" s="51">
        <v>14411</v>
      </c>
      <c r="H29" s="51">
        <v>8174082.7546224594</v>
      </c>
      <c r="I29" s="55">
        <v>11140</v>
      </c>
      <c r="K29" s="98" t="s">
        <v>21</v>
      </c>
      <c r="L29" s="99">
        <v>-0.36270904170425367</v>
      </c>
      <c r="M29" s="99">
        <v>-0.36651444272996669</v>
      </c>
      <c r="N29" s="99">
        <v>-0.4552962298025135</v>
      </c>
      <c r="P29" s="6"/>
      <c r="Q29" s="6"/>
      <c r="R29" s="6"/>
      <c r="S29" s="6"/>
    </row>
    <row r="30" spans="1:19" ht="13" thickBot="1" x14ac:dyDescent="0.3">
      <c r="A30" s="93" t="s">
        <v>22</v>
      </c>
      <c r="B30" s="30">
        <v>4454</v>
      </c>
      <c r="C30" s="30">
        <v>2492906.87945006</v>
      </c>
      <c r="D30" s="31">
        <v>3053</v>
      </c>
      <c r="E30" s="20"/>
      <c r="F30" s="73" t="s">
        <v>22</v>
      </c>
      <c r="G30" s="57">
        <v>6087</v>
      </c>
      <c r="H30" s="57">
        <v>3764251.9147642902</v>
      </c>
      <c r="I30" s="58">
        <v>4669</v>
      </c>
      <c r="K30" s="15" t="s">
        <v>22</v>
      </c>
      <c r="L30" s="102">
        <v>-0.26827665516674881</v>
      </c>
      <c r="M30" s="102">
        <v>-0.33774175164199638</v>
      </c>
      <c r="N30" s="103">
        <v>-0.34611265795673596</v>
      </c>
    </row>
    <row r="31" spans="1:19" ht="13" thickBot="1" x14ac:dyDescent="0.3">
      <c r="A31" s="94" t="s">
        <v>23</v>
      </c>
      <c r="B31" s="34">
        <v>4730</v>
      </c>
      <c r="C31" s="34">
        <v>2685256.4895333177</v>
      </c>
      <c r="D31" s="35">
        <v>3015</v>
      </c>
      <c r="E31" s="20"/>
      <c r="F31" s="73" t="s">
        <v>23</v>
      </c>
      <c r="G31" s="74">
        <v>8324</v>
      </c>
      <c r="H31" s="74">
        <v>4409830.8398581697</v>
      </c>
      <c r="I31" s="75">
        <v>6471</v>
      </c>
      <c r="K31" s="16" t="s">
        <v>23</v>
      </c>
      <c r="L31" s="104">
        <v>-0.4317635752042287</v>
      </c>
      <c r="M31" s="104">
        <v>-0.39107494435780177</v>
      </c>
      <c r="N31" s="105">
        <v>-0.53407510431154381</v>
      </c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>
        <v>10088</v>
      </c>
      <c r="C33" s="85">
        <v>7844139.3867230862</v>
      </c>
      <c r="D33" s="85">
        <v>6908</v>
      </c>
      <c r="E33" s="20"/>
      <c r="F33" s="54" t="s">
        <v>24</v>
      </c>
      <c r="G33" s="51">
        <v>9137</v>
      </c>
      <c r="H33" s="51">
        <v>8693581.7710772045</v>
      </c>
      <c r="I33" s="55">
        <v>5611</v>
      </c>
      <c r="K33" s="101" t="s">
        <v>24</v>
      </c>
      <c r="L33" s="99">
        <v>0.10408230272518337</v>
      </c>
      <c r="M33" s="99">
        <v>-9.7709138387602201E-2</v>
      </c>
      <c r="N33" s="99">
        <v>0.23115309214043833</v>
      </c>
      <c r="P33" s="6"/>
      <c r="Q33" s="6"/>
      <c r="R33" s="6"/>
      <c r="S33" s="6"/>
    </row>
    <row r="34" spans="1:19" ht="13" thickBot="1" x14ac:dyDescent="0.3">
      <c r="A34" s="91" t="s">
        <v>25</v>
      </c>
      <c r="B34" s="34">
        <v>10088</v>
      </c>
      <c r="C34" s="34">
        <v>7844139.3867230862</v>
      </c>
      <c r="D34" s="35">
        <v>6908</v>
      </c>
      <c r="E34" s="20"/>
      <c r="F34" s="71" t="s">
        <v>25</v>
      </c>
      <c r="G34" s="61">
        <v>9137</v>
      </c>
      <c r="H34" s="61">
        <v>8693581.7710772045</v>
      </c>
      <c r="I34" s="62">
        <v>5611</v>
      </c>
      <c r="K34" s="13" t="s">
        <v>25</v>
      </c>
      <c r="L34" s="104">
        <v>0.10408230272518337</v>
      </c>
      <c r="M34" s="104">
        <v>-9.7709138387602201E-2</v>
      </c>
      <c r="N34" s="105">
        <v>0.23115309214043833</v>
      </c>
    </row>
    <row r="35" spans="1:19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" thickBot="1" x14ac:dyDescent="0.3">
      <c r="A36" s="84" t="s">
        <v>26</v>
      </c>
      <c r="B36" s="85">
        <v>13218</v>
      </c>
      <c r="C36" s="85">
        <v>11138857.274321886</v>
      </c>
      <c r="D36" s="85">
        <v>8970</v>
      </c>
      <c r="E36" s="20"/>
      <c r="F36" s="50" t="s">
        <v>26</v>
      </c>
      <c r="G36" s="51">
        <v>11575</v>
      </c>
      <c r="H36" s="51">
        <v>13086901.447699031</v>
      </c>
      <c r="I36" s="55">
        <v>7802</v>
      </c>
      <c r="K36" s="98" t="s">
        <v>26</v>
      </c>
      <c r="L36" s="99">
        <v>0.14194384449244057</v>
      </c>
      <c r="M36" s="99">
        <v>-0.14885450013988255</v>
      </c>
      <c r="N36" s="114">
        <v>0.14970520379389907</v>
      </c>
    </row>
    <row r="37" spans="1:19" ht="13" thickBot="1" x14ac:dyDescent="0.3">
      <c r="A37" s="38" t="s">
        <v>27</v>
      </c>
      <c r="B37" s="30">
        <v>1058</v>
      </c>
      <c r="C37" s="30">
        <v>983691.32276516024</v>
      </c>
      <c r="D37" s="30">
        <v>700</v>
      </c>
      <c r="E37" s="20"/>
      <c r="F37" s="73" t="s">
        <v>27</v>
      </c>
      <c r="G37" s="79">
        <v>982</v>
      </c>
      <c r="H37" s="79">
        <v>1218938.625245149</v>
      </c>
      <c r="I37" s="80">
        <v>552</v>
      </c>
      <c r="K37" s="10" t="s">
        <v>27</v>
      </c>
      <c r="L37" s="102">
        <v>7.7393075356415375E-2</v>
      </c>
      <c r="M37" s="102">
        <v>-0.19299355817252617</v>
      </c>
      <c r="N37" s="103">
        <v>0.26811594202898559</v>
      </c>
    </row>
    <row r="38" spans="1:19" ht="13" thickBot="1" x14ac:dyDescent="0.3">
      <c r="A38" s="39" t="s">
        <v>28</v>
      </c>
      <c r="B38" s="30">
        <v>1730</v>
      </c>
      <c r="C38" s="30">
        <v>858482.41475594847</v>
      </c>
      <c r="D38" s="30">
        <v>838</v>
      </c>
      <c r="E38" s="20"/>
      <c r="F38" s="68" t="s">
        <v>28</v>
      </c>
      <c r="G38" s="79">
        <v>1153</v>
      </c>
      <c r="H38" s="79">
        <v>1796055.596490158</v>
      </c>
      <c r="I38" s="80">
        <v>527</v>
      </c>
      <c r="K38" s="11" t="s">
        <v>28</v>
      </c>
      <c r="L38" s="113">
        <v>0.50043365134431927</v>
      </c>
      <c r="M38" s="113">
        <v>-0.52201790610848009</v>
      </c>
      <c r="N38" s="115">
        <v>0.59013282732447814</v>
      </c>
    </row>
    <row r="39" spans="1:19" ht="13" thickBot="1" x14ac:dyDescent="0.3">
      <c r="A39" s="39" t="s">
        <v>29</v>
      </c>
      <c r="B39" s="30">
        <v>1235</v>
      </c>
      <c r="C39" s="30">
        <v>1397701.2783260706</v>
      </c>
      <c r="D39" s="30">
        <v>826</v>
      </c>
      <c r="E39" s="20"/>
      <c r="F39" s="68" t="s">
        <v>29</v>
      </c>
      <c r="G39" s="79">
        <v>918</v>
      </c>
      <c r="H39" s="79">
        <v>1185150.447720089</v>
      </c>
      <c r="I39" s="80">
        <v>602</v>
      </c>
      <c r="K39" s="11" t="s">
        <v>29</v>
      </c>
      <c r="L39" s="113">
        <v>0.34531590413943358</v>
      </c>
      <c r="M39" s="113">
        <v>0.17934501987901386</v>
      </c>
      <c r="N39" s="115">
        <v>0.37209302325581395</v>
      </c>
    </row>
    <row r="40" spans="1:19" ht="13" thickBot="1" x14ac:dyDescent="0.3">
      <c r="A40" s="39" t="s">
        <v>30</v>
      </c>
      <c r="B40" s="30">
        <v>4779</v>
      </c>
      <c r="C40" s="30">
        <v>4200413.5748539008</v>
      </c>
      <c r="D40" s="30">
        <v>3684</v>
      </c>
      <c r="E40" s="20"/>
      <c r="F40" s="68" t="s">
        <v>30</v>
      </c>
      <c r="G40" s="79">
        <v>5249</v>
      </c>
      <c r="H40" s="79">
        <v>5779343.8541228026</v>
      </c>
      <c r="I40" s="80">
        <v>3937</v>
      </c>
      <c r="K40" s="11" t="s">
        <v>30</v>
      </c>
      <c r="L40" s="113">
        <v>-8.9540864926652697E-2</v>
      </c>
      <c r="M40" s="113">
        <v>-0.27320234253626252</v>
      </c>
      <c r="N40" s="115">
        <v>-6.4262128524257056E-2</v>
      </c>
    </row>
    <row r="41" spans="1:19" ht="13" thickBot="1" x14ac:dyDescent="0.3">
      <c r="A41" s="40" t="s">
        <v>31</v>
      </c>
      <c r="B41" s="34">
        <v>4416</v>
      </c>
      <c r="C41" s="34">
        <v>3698568.6836208059</v>
      </c>
      <c r="D41" s="35">
        <v>2922</v>
      </c>
      <c r="E41" s="20"/>
      <c r="F41" s="69" t="s">
        <v>31</v>
      </c>
      <c r="G41" s="79">
        <v>3273</v>
      </c>
      <c r="H41" s="79">
        <v>3107412.9241208322</v>
      </c>
      <c r="I41" s="80">
        <v>2184</v>
      </c>
      <c r="K41" s="12" t="s">
        <v>31</v>
      </c>
      <c r="L41" s="118">
        <v>0.34922089825847835</v>
      </c>
      <c r="M41" s="118">
        <v>0.1902404907024795</v>
      </c>
      <c r="N41" s="119">
        <v>0.33791208791208782</v>
      </c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>
        <v>20504</v>
      </c>
      <c r="C43" s="85">
        <v>16405954.644007478</v>
      </c>
      <c r="D43" s="85">
        <v>14390</v>
      </c>
      <c r="E43" s="20"/>
      <c r="F43" s="50" t="s">
        <v>32</v>
      </c>
      <c r="G43" s="51">
        <v>21254</v>
      </c>
      <c r="H43" s="51">
        <v>19948551.369818639</v>
      </c>
      <c r="I43" s="55">
        <v>14515</v>
      </c>
      <c r="K43" s="98" t="s">
        <v>32</v>
      </c>
      <c r="L43" s="99">
        <v>-3.5287475298767301E-2</v>
      </c>
      <c r="M43" s="99">
        <v>-0.17758666582531746</v>
      </c>
      <c r="N43" s="99">
        <v>-8.6117809162934433E-3</v>
      </c>
    </row>
    <row r="44" spans="1:19" ht="13" thickBot="1" x14ac:dyDescent="0.3">
      <c r="A44" s="38" t="s">
        <v>33</v>
      </c>
      <c r="B44" s="30">
        <v>871</v>
      </c>
      <c r="C44" s="30">
        <v>550777.5903621912</v>
      </c>
      <c r="D44" s="31">
        <v>708</v>
      </c>
      <c r="E44" s="20"/>
      <c r="F44" s="76" t="s">
        <v>33</v>
      </c>
      <c r="G44" s="30">
        <v>1136</v>
      </c>
      <c r="H44" s="30">
        <v>683587.29749999999</v>
      </c>
      <c r="I44" s="31">
        <v>895</v>
      </c>
      <c r="K44" s="10" t="s">
        <v>33</v>
      </c>
      <c r="L44" s="152">
        <v>-0.23327464788732399</v>
      </c>
      <c r="M44" s="152">
        <v>-0.19428346258556506</v>
      </c>
      <c r="N44" s="153">
        <v>-0.20893854748603347</v>
      </c>
    </row>
    <row r="45" spans="1:19" ht="13" thickBot="1" x14ac:dyDescent="0.3">
      <c r="A45" s="39" t="s">
        <v>34</v>
      </c>
      <c r="B45" s="30">
        <v>2972</v>
      </c>
      <c r="C45" s="30">
        <v>2276139.9606524198</v>
      </c>
      <c r="D45" s="31">
        <v>1886</v>
      </c>
      <c r="E45" s="20"/>
      <c r="F45" s="77" t="s">
        <v>34</v>
      </c>
      <c r="G45" s="30">
        <v>2835</v>
      </c>
      <c r="H45" s="30">
        <v>3515968.8606732097</v>
      </c>
      <c r="I45" s="31">
        <v>1847</v>
      </c>
      <c r="K45" s="11" t="s">
        <v>34</v>
      </c>
      <c r="L45" s="154">
        <v>4.8324514991181733E-2</v>
      </c>
      <c r="M45" s="154">
        <v>-0.35262795239415101</v>
      </c>
      <c r="N45" s="155">
        <v>2.1115322144017235E-2</v>
      </c>
    </row>
    <row r="46" spans="1:19" ht="13" thickBot="1" x14ac:dyDescent="0.3">
      <c r="A46" s="39" t="s">
        <v>35</v>
      </c>
      <c r="B46" s="30">
        <v>973</v>
      </c>
      <c r="C46" s="30">
        <v>707112.5768174741</v>
      </c>
      <c r="D46" s="31">
        <v>676</v>
      </c>
      <c r="E46" s="20"/>
      <c r="F46" s="77" t="s">
        <v>35</v>
      </c>
      <c r="G46" s="30">
        <v>798</v>
      </c>
      <c r="H46" s="30">
        <v>630043.89973656705</v>
      </c>
      <c r="I46" s="31">
        <v>574</v>
      </c>
      <c r="K46" s="11" t="s">
        <v>35</v>
      </c>
      <c r="L46" s="154">
        <v>0.2192982456140351</v>
      </c>
      <c r="M46" s="154">
        <v>0.12232270975582948</v>
      </c>
      <c r="N46" s="155">
        <v>0.17770034843205584</v>
      </c>
    </row>
    <row r="47" spans="1:19" ht="13" thickBot="1" x14ac:dyDescent="0.3">
      <c r="A47" s="39" t="s">
        <v>36</v>
      </c>
      <c r="B47" s="30">
        <v>4720</v>
      </c>
      <c r="C47" s="30">
        <v>4321039.6000980958</v>
      </c>
      <c r="D47" s="31">
        <v>3369</v>
      </c>
      <c r="E47" s="20"/>
      <c r="F47" s="77" t="s">
        <v>36</v>
      </c>
      <c r="G47" s="30">
        <v>5101</v>
      </c>
      <c r="H47" s="30">
        <v>5066376.2616686653</v>
      </c>
      <c r="I47" s="31">
        <v>3389</v>
      </c>
      <c r="K47" s="11" t="s">
        <v>36</v>
      </c>
      <c r="L47" s="154">
        <v>-7.4691237012350475E-2</v>
      </c>
      <c r="M47" s="154">
        <v>-0.14711435216718094</v>
      </c>
      <c r="N47" s="155">
        <v>-5.9014458542342441E-3</v>
      </c>
    </row>
    <row r="48" spans="1:19" ht="13" thickBot="1" x14ac:dyDescent="0.3">
      <c r="A48" s="39" t="s">
        <v>37</v>
      </c>
      <c r="B48" s="30">
        <v>1654</v>
      </c>
      <c r="C48" s="30">
        <v>1669396.159013463</v>
      </c>
      <c r="D48" s="31">
        <v>1001</v>
      </c>
      <c r="E48" s="20"/>
      <c r="F48" s="77" t="s">
        <v>37</v>
      </c>
      <c r="G48" s="30">
        <v>1328</v>
      </c>
      <c r="H48" s="30">
        <v>1415676.4193086019</v>
      </c>
      <c r="I48" s="31">
        <v>758</v>
      </c>
      <c r="K48" s="11" t="s">
        <v>37</v>
      </c>
      <c r="L48" s="154">
        <v>0.24548192771084332</v>
      </c>
      <c r="M48" s="154">
        <v>0.17922156238837017</v>
      </c>
      <c r="N48" s="155">
        <v>0.32058047493403685</v>
      </c>
    </row>
    <row r="49" spans="1:19" ht="13" thickBot="1" x14ac:dyDescent="0.3">
      <c r="A49" s="39" t="s">
        <v>38</v>
      </c>
      <c r="B49" s="30">
        <v>2054</v>
      </c>
      <c r="C49" s="30">
        <v>1142287.4256621478</v>
      </c>
      <c r="D49" s="31">
        <v>1682</v>
      </c>
      <c r="E49" s="20"/>
      <c r="F49" s="77" t="s">
        <v>38</v>
      </c>
      <c r="G49" s="30">
        <v>2369</v>
      </c>
      <c r="H49" s="30">
        <v>1532687.8952702191</v>
      </c>
      <c r="I49" s="31">
        <v>1937</v>
      </c>
      <c r="K49" s="11" t="s">
        <v>38</v>
      </c>
      <c r="L49" s="154">
        <v>-0.13296749683410725</v>
      </c>
      <c r="M49" s="154">
        <v>-0.25471622162139018</v>
      </c>
      <c r="N49" s="155">
        <v>-0.13164687661331953</v>
      </c>
    </row>
    <row r="50" spans="1:19" ht="13" thickBot="1" x14ac:dyDescent="0.3">
      <c r="A50" s="39" t="s">
        <v>39</v>
      </c>
      <c r="B50" s="30">
        <v>666</v>
      </c>
      <c r="C50" s="30">
        <v>917392.89592311846</v>
      </c>
      <c r="D50" s="31">
        <v>380</v>
      </c>
      <c r="E50" s="20"/>
      <c r="F50" s="77" t="s">
        <v>39</v>
      </c>
      <c r="G50" s="30">
        <v>466</v>
      </c>
      <c r="H50" s="30">
        <v>851513.35058775404</v>
      </c>
      <c r="I50" s="31">
        <v>201</v>
      </c>
      <c r="K50" s="11" t="s">
        <v>39</v>
      </c>
      <c r="L50" s="154">
        <v>0.42918454935622319</v>
      </c>
      <c r="M50" s="154">
        <v>7.7367601212466441E-2</v>
      </c>
      <c r="N50" s="155">
        <v>0.89054726368159209</v>
      </c>
    </row>
    <row r="51" spans="1:19" ht="13" thickBot="1" x14ac:dyDescent="0.3">
      <c r="A51" s="39" t="s">
        <v>40</v>
      </c>
      <c r="B51" s="30">
        <v>5439</v>
      </c>
      <c r="C51" s="30">
        <v>3964462.9704643306</v>
      </c>
      <c r="D51" s="31">
        <v>3704</v>
      </c>
      <c r="E51" s="20"/>
      <c r="F51" s="77" t="s">
        <v>40</v>
      </c>
      <c r="G51" s="30">
        <v>6149</v>
      </c>
      <c r="H51" s="30">
        <v>5321510.5350736184</v>
      </c>
      <c r="I51" s="31">
        <v>4125</v>
      </c>
      <c r="K51" s="11" t="s">
        <v>40</v>
      </c>
      <c r="L51" s="154">
        <v>-0.1154659294194178</v>
      </c>
      <c r="M51" s="154">
        <v>-0.25501172189082477</v>
      </c>
      <c r="N51" s="155">
        <v>-0.10206060606060607</v>
      </c>
    </row>
    <row r="52" spans="1:19" ht="13" thickBot="1" x14ac:dyDescent="0.3">
      <c r="A52" s="40" t="s">
        <v>41</v>
      </c>
      <c r="B52" s="34">
        <v>1155</v>
      </c>
      <c r="C52" s="34">
        <v>857345.46501423861</v>
      </c>
      <c r="D52" s="35">
        <v>984</v>
      </c>
      <c r="E52" s="20"/>
      <c r="F52" s="78" t="s">
        <v>41</v>
      </c>
      <c r="G52" s="34">
        <v>1072</v>
      </c>
      <c r="H52" s="34">
        <v>931186.85</v>
      </c>
      <c r="I52" s="35">
        <v>789</v>
      </c>
      <c r="K52" s="12" t="s">
        <v>41</v>
      </c>
      <c r="L52" s="156">
        <v>7.7425373134328401E-2</v>
      </c>
      <c r="M52" s="156">
        <v>-7.9298139772658316E-2</v>
      </c>
      <c r="N52" s="157">
        <v>0.24714828897338403</v>
      </c>
    </row>
    <row r="53" spans="1:19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" thickBot="1" x14ac:dyDescent="0.3">
      <c r="A54" s="84" t="s">
        <v>42</v>
      </c>
      <c r="B54" s="85">
        <v>55134</v>
      </c>
      <c r="C54" s="85">
        <v>60264378.622641489</v>
      </c>
      <c r="D54" s="85">
        <v>32142</v>
      </c>
      <c r="E54" s="20"/>
      <c r="F54" s="50" t="s">
        <v>42</v>
      </c>
      <c r="G54" s="51">
        <v>65102</v>
      </c>
      <c r="H54" s="51">
        <v>79112528.523452625</v>
      </c>
      <c r="I54" s="55">
        <v>40864</v>
      </c>
      <c r="K54" s="98" t="s">
        <v>42</v>
      </c>
      <c r="L54" s="99">
        <v>-0.15311357561979666</v>
      </c>
      <c r="M54" s="99">
        <v>-0.23824481725702484</v>
      </c>
      <c r="N54" s="99">
        <v>-0.2134397024275646</v>
      </c>
      <c r="P54" s="6"/>
      <c r="Q54" s="6"/>
      <c r="R54" s="6"/>
      <c r="S54" s="6"/>
    </row>
    <row r="55" spans="1:19" ht="13" thickBot="1" x14ac:dyDescent="0.3">
      <c r="A55" s="38" t="s">
        <v>43</v>
      </c>
      <c r="B55" s="30">
        <v>43734</v>
      </c>
      <c r="C55" s="30">
        <v>48791547.384530284</v>
      </c>
      <c r="D55" s="31">
        <v>25323</v>
      </c>
      <c r="E55" s="20"/>
      <c r="F55" s="73" t="s">
        <v>43</v>
      </c>
      <c r="G55" s="57">
        <v>52366</v>
      </c>
      <c r="H55" s="57">
        <v>64017587.506186672</v>
      </c>
      <c r="I55" s="58">
        <v>33357</v>
      </c>
      <c r="K55" s="10" t="s">
        <v>43</v>
      </c>
      <c r="L55" s="102">
        <v>-0.1648397815376389</v>
      </c>
      <c r="M55" s="102">
        <v>-0.23784151691415956</v>
      </c>
      <c r="N55" s="103">
        <v>-0.2408489972119795</v>
      </c>
    </row>
    <row r="56" spans="1:19" ht="13" thickBot="1" x14ac:dyDescent="0.3">
      <c r="A56" s="39" t="s">
        <v>44</v>
      </c>
      <c r="B56" s="30">
        <v>3261</v>
      </c>
      <c r="C56" s="30">
        <v>3098747.7024077699</v>
      </c>
      <c r="D56" s="31">
        <v>2260</v>
      </c>
      <c r="E56" s="20"/>
      <c r="F56" s="68" t="s">
        <v>44</v>
      </c>
      <c r="G56" s="79">
        <v>3573</v>
      </c>
      <c r="H56" s="79">
        <v>3992404.52130306</v>
      </c>
      <c r="I56" s="80">
        <v>2378</v>
      </c>
      <c r="K56" s="11" t="s">
        <v>44</v>
      </c>
      <c r="L56" s="102">
        <v>-8.7321578505457631E-2</v>
      </c>
      <c r="M56" s="102">
        <v>-0.22383924628048812</v>
      </c>
      <c r="N56" s="103">
        <v>-4.962153069806563E-2</v>
      </c>
    </row>
    <row r="57" spans="1:19" ht="13" thickBot="1" x14ac:dyDescent="0.3">
      <c r="A57" s="39" t="s">
        <v>45</v>
      </c>
      <c r="B57" s="30">
        <v>1844</v>
      </c>
      <c r="C57" s="30">
        <v>2346873.0959327444</v>
      </c>
      <c r="D57" s="31">
        <v>830</v>
      </c>
      <c r="E57" s="20"/>
      <c r="F57" s="68" t="s">
        <v>45</v>
      </c>
      <c r="G57" s="79">
        <v>1781</v>
      </c>
      <c r="H57" s="79">
        <v>2737066.5916475202</v>
      </c>
      <c r="I57" s="80">
        <v>733</v>
      </c>
      <c r="K57" s="11" t="s">
        <v>45</v>
      </c>
      <c r="L57" s="102">
        <v>3.5373385738349139E-2</v>
      </c>
      <c r="M57" s="102">
        <v>-0.14255900711568248</v>
      </c>
      <c r="N57" s="103">
        <v>0.13233287858117326</v>
      </c>
    </row>
    <row r="58" spans="1:19" ht="13" thickBot="1" x14ac:dyDescent="0.3">
      <c r="A58" s="40" t="s">
        <v>46</v>
      </c>
      <c r="B58" s="34">
        <v>6295</v>
      </c>
      <c r="C58" s="34">
        <v>6027210.4397706883</v>
      </c>
      <c r="D58" s="35">
        <v>3729</v>
      </c>
      <c r="E58" s="20"/>
      <c r="F58" s="69" t="s">
        <v>46</v>
      </c>
      <c r="G58" s="74">
        <v>7382</v>
      </c>
      <c r="H58" s="74">
        <v>8365469.9043153701</v>
      </c>
      <c r="I58" s="75">
        <v>4396</v>
      </c>
      <c r="K58" s="12" t="s">
        <v>46</v>
      </c>
      <c r="L58" s="104">
        <v>-0.14725006773232185</v>
      </c>
      <c r="M58" s="104">
        <v>-0.27951322415713653</v>
      </c>
      <c r="N58" s="105">
        <v>-0.15172884440400369</v>
      </c>
    </row>
    <row r="59" spans="1:19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" thickBot="1" x14ac:dyDescent="0.3">
      <c r="A60" s="84" t="s">
        <v>47</v>
      </c>
      <c r="B60" s="85">
        <v>29795</v>
      </c>
      <c r="C60" s="85">
        <v>23311751.467637815</v>
      </c>
      <c r="D60" s="85">
        <v>21362</v>
      </c>
      <c r="E60" s="20"/>
      <c r="F60" s="50" t="s">
        <v>47</v>
      </c>
      <c r="G60" s="51">
        <v>33059</v>
      </c>
      <c r="H60" s="51">
        <v>25508965.527163282</v>
      </c>
      <c r="I60" s="55">
        <v>24243</v>
      </c>
      <c r="K60" s="98" t="s">
        <v>47</v>
      </c>
      <c r="L60" s="99">
        <v>-9.8732569043225693E-2</v>
      </c>
      <c r="M60" s="99">
        <v>-8.6134973101349765E-2</v>
      </c>
      <c r="N60" s="99">
        <v>-0.11883842758734475</v>
      </c>
      <c r="P60" s="6"/>
      <c r="Q60" s="6"/>
      <c r="R60" s="6"/>
      <c r="S60" s="6"/>
    </row>
    <row r="61" spans="1:19" ht="13" thickBot="1" x14ac:dyDescent="0.3">
      <c r="A61" s="38" t="s">
        <v>48</v>
      </c>
      <c r="B61" s="30">
        <v>5370</v>
      </c>
      <c r="C61" s="30">
        <v>4509200.8426303864</v>
      </c>
      <c r="D61" s="31">
        <v>3713</v>
      </c>
      <c r="E61" s="20"/>
      <c r="F61" s="73" t="s">
        <v>48</v>
      </c>
      <c r="G61" s="57">
        <v>5680</v>
      </c>
      <c r="H61" s="57">
        <v>4460575.7097981423</v>
      </c>
      <c r="I61" s="58">
        <v>4004</v>
      </c>
      <c r="K61" s="10" t="s">
        <v>48</v>
      </c>
      <c r="L61" s="102">
        <v>-5.4577464788732377E-2</v>
      </c>
      <c r="M61" s="102">
        <v>1.0901089006388531E-2</v>
      </c>
      <c r="N61" s="103">
        <v>-7.2677322677322631E-2</v>
      </c>
    </row>
    <row r="62" spans="1:19" ht="13" thickBot="1" x14ac:dyDescent="0.3">
      <c r="A62" s="39" t="s">
        <v>49</v>
      </c>
      <c r="B62" s="30">
        <v>2173</v>
      </c>
      <c r="C62" s="30">
        <v>2976269.6967792469</v>
      </c>
      <c r="D62" s="31">
        <v>908</v>
      </c>
      <c r="E62" s="20"/>
      <c r="F62" s="68" t="s">
        <v>49</v>
      </c>
      <c r="G62" s="79">
        <v>2472</v>
      </c>
      <c r="H62" s="79">
        <v>3688285.0986245819</v>
      </c>
      <c r="I62" s="80">
        <v>902</v>
      </c>
      <c r="K62" s="11" t="s">
        <v>49</v>
      </c>
      <c r="L62" s="102">
        <v>-0.12095469255663427</v>
      </c>
      <c r="M62" s="102">
        <v>-0.19304782108922558</v>
      </c>
      <c r="N62" s="103">
        <v>6.6518847006651338E-3</v>
      </c>
    </row>
    <row r="63" spans="1:19" ht="13" thickBot="1" x14ac:dyDescent="0.3">
      <c r="A63" s="40" t="s">
        <v>50</v>
      </c>
      <c r="B63" s="34">
        <v>22252</v>
      </c>
      <c r="C63" s="34">
        <v>15826280.928228181</v>
      </c>
      <c r="D63" s="35">
        <v>16741</v>
      </c>
      <c r="E63" s="20"/>
      <c r="F63" s="69" t="s">
        <v>50</v>
      </c>
      <c r="G63" s="74">
        <v>24907</v>
      </c>
      <c r="H63" s="74">
        <v>17360104.718740556</v>
      </c>
      <c r="I63" s="75">
        <v>19337</v>
      </c>
      <c r="K63" s="12" t="s">
        <v>50</v>
      </c>
      <c r="L63" s="104">
        <v>-0.10659653912554701</v>
      </c>
      <c r="M63" s="104">
        <v>-8.8353372019500775E-2</v>
      </c>
      <c r="N63" s="105">
        <v>-0.13425040078605777</v>
      </c>
    </row>
    <row r="64" spans="1:19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" thickBot="1" x14ac:dyDescent="0.3">
      <c r="A65" s="84" t="s">
        <v>51</v>
      </c>
      <c r="B65" s="85">
        <v>1935</v>
      </c>
      <c r="C65" s="85">
        <v>2072216.3517719819</v>
      </c>
      <c r="D65" s="85">
        <v>790</v>
      </c>
      <c r="E65" s="20"/>
      <c r="F65" s="50" t="s">
        <v>51</v>
      </c>
      <c r="G65" s="51">
        <v>1891</v>
      </c>
      <c r="H65" s="51">
        <v>2025753.4481179761</v>
      </c>
      <c r="I65" s="55">
        <v>955</v>
      </c>
      <c r="K65" s="98" t="s">
        <v>51</v>
      </c>
      <c r="L65" s="99">
        <v>2.3268112109994687E-2</v>
      </c>
      <c r="M65" s="99">
        <v>2.2936109869230226E-2</v>
      </c>
      <c r="N65" s="99">
        <v>-0.17277486910994766</v>
      </c>
      <c r="P65" s="6"/>
      <c r="Q65" s="6"/>
      <c r="R65" s="6"/>
      <c r="S65" s="6"/>
    </row>
    <row r="66" spans="1:19" ht="13" thickBot="1" x14ac:dyDescent="0.3">
      <c r="A66" s="38" t="s">
        <v>52</v>
      </c>
      <c r="B66" s="30">
        <v>1227</v>
      </c>
      <c r="C66" s="30">
        <v>1488641.915290162</v>
      </c>
      <c r="D66" s="31">
        <v>478</v>
      </c>
      <c r="E66" s="20"/>
      <c r="F66" s="73" t="s">
        <v>52</v>
      </c>
      <c r="G66" s="57">
        <v>1044</v>
      </c>
      <c r="H66" s="57">
        <v>1118058.3457660291</v>
      </c>
      <c r="I66" s="58">
        <v>442</v>
      </c>
      <c r="K66" s="10" t="s">
        <v>52</v>
      </c>
      <c r="L66" s="102">
        <v>0.17528735632183912</v>
      </c>
      <c r="M66" s="102">
        <v>0.33145280022951784</v>
      </c>
      <c r="N66" s="103">
        <v>8.144796380090491E-2</v>
      </c>
    </row>
    <row r="67" spans="1:19" ht="13" thickBot="1" x14ac:dyDescent="0.3">
      <c r="A67" s="40" t="s">
        <v>53</v>
      </c>
      <c r="B67" s="34">
        <v>708</v>
      </c>
      <c r="C67" s="34">
        <v>583574.43648181995</v>
      </c>
      <c r="D67" s="35">
        <v>312</v>
      </c>
      <c r="E67" s="20"/>
      <c r="F67" s="69" t="s">
        <v>53</v>
      </c>
      <c r="G67" s="74">
        <v>847</v>
      </c>
      <c r="H67" s="74">
        <v>907695.10235194699</v>
      </c>
      <c r="I67" s="75">
        <v>513</v>
      </c>
      <c r="K67" s="12" t="s">
        <v>53</v>
      </c>
      <c r="L67" s="104">
        <v>-0.16410861865407322</v>
      </c>
      <c r="M67" s="104">
        <v>-0.35708099011473293</v>
      </c>
      <c r="N67" s="105">
        <v>-0.39181286549707606</v>
      </c>
    </row>
    <row r="68" spans="1:19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" thickBot="1" x14ac:dyDescent="0.3">
      <c r="A69" s="84" t="s">
        <v>54</v>
      </c>
      <c r="B69" s="85">
        <v>18941</v>
      </c>
      <c r="C69" s="85">
        <v>15696597.066719729</v>
      </c>
      <c r="D69" s="85">
        <v>12255</v>
      </c>
      <c r="E69" s="20"/>
      <c r="F69" s="50" t="s">
        <v>54</v>
      </c>
      <c r="G69" s="51">
        <v>17984</v>
      </c>
      <c r="H69" s="51">
        <v>16975041.506832499</v>
      </c>
      <c r="I69" s="55">
        <v>10526</v>
      </c>
      <c r="K69" s="98" t="s">
        <v>54</v>
      </c>
      <c r="L69" s="99">
        <v>5.3213967971530218E-2</v>
      </c>
      <c r="M69" s="99">
        <v>-7.5313184924949539E-2</v>
      </c>
      <c r="N69" s="99">
        <v>0.16425992779783383</v>
      </c>
      <c r="P69" s="6"/>
      <c r="Q69" s="6"/>
      <c r="R69" s="6"/>
      <c r="S69" s="6"/>
    </row>
    <row r="70" spans="1:19" ht="13" thickBot="1" x14ac:dyDescent="0.3">
      <c r="A70" s="38" t="s">
        <v>55</v>
      </c>
      <c r="B70" s="30">
        <v>7919</v>
      </c>
      <c r="C70" s="30">
        <v>5866118.9340441022</v>
      </c>
      <c r="D70" s="31">
        <v>5489</v>
      </c>
      <c r="E70" s="20"/>
      <c r="F70" s="73" t="s">
        <v>55</v>
      </c>
      <c r="G70" s="57">
        <v>7200</v>
      </c>
      <c r="H70" s="57">
        <v>6113021.6910084868</v>
      </c>
      <c r="I70" s="58">
        <v>4670</v>
      </c>
      <c r="K70" s="10" t="s">
        <v>55</v>
      </c>
      <c r="L70" s="102">
        <v>9.9861111111111178E-2</v>
      </c>
      <c r="M70" s="102">
        <v>-4.0389641889795436E-2</v>
      </c>
      <c r="N70" s="103">
        <v>0.1753747323340471</v>
      </c>
    </row>
    <row r="71" spans="1:19" ht="13" thickBot="1" x14ac:dyDescent="0.3">
      <c r="A71" s="39" t="s">
        <v>56</v>
      </c>
      <c r="B71" s="30">
        <v>1186</v>
      </c>
      <c r="C71" s="30">
        <v>858736.48764442722</v>
      </c>
      <c r="D71" s="31">
        <v>904</v>
      </c>
      <c r="E71" s="20"/>
      <c r="F71" s="68" t="s">
        <v>56</v>
      </c>
      <c r="G71" s="79">
        <v>859</v>
      </c>
      <c r="H71" s="79">
        <v>1023615.4897547909</v>
      </c>
      <c r="I71" s="80">
        <v>425</v>
      </c>
      <c r="K71" s="11" t="s">
        <v>56</v>
      </c>
      <c r="L71" s="102">
        <v>0.38067520372526187</v>
      </c>
      <c r="M71" s="102">
        <v>-0.16107513393516615</v>
      </c>
      <c r="N71" s="103">
        <v>1.1270588235294117</v>
      </c>
    </row>
    <row r="72" spans="1:19" ht="13" thickBot="1" x14ac:dyDescent="0.3">
      <c r="A72" s="39" t="s">
        <v>57</v>
      </c>
      <c r="B72" s="30">
        <v>1115</v>
      </c>
      <c r="C72" s="30">
        <v>847650.93129846209</v>
      </c>
      <c r="D72" s="31">
        <v>773</v>
      </c>
      <c r="E72" s="20"/>
      <c r="F72" s="68" t="s">
        <v>57</v>
      </c>
      <c r="G72" s="79">
        <v>1012</v>
      </c>
      <c r="H72" s="79">
        <v>937968.11031757412</v>
      </c>
      <c r="I72" s="80">
        <v>592</v>
      </c>
      <c r="K72" s="11" t="s">
        <v>57</v>
      </c>
      <c r="L72" s="102">
        <v>0.10177865612648218</v>
      </c>
      <c r="M72" s="102">
        <v>-9.6290244866142349E-2</v>
      </c>
      <c r="N72" s="103">
        <v>0.3057432432432432</v>
      </c>
    </row>
    <row r="73" spans="1:19" ht="13" thickBot="1" x14ac:dyDescent="0.3">
      <c r="A73" s="40" t="s">
        <v>58</v>
      </c>
      <c r="B73" s="34">
        <v>8721</v>
      </c>
      <c r="C73" s="34">
        <v>8124090.7137327371</v>
      </c>
      <c r="D73" s="35">
        <v>5089</v>
      </c>
      <c r="E73" s="20"/>
      <c r="F73" s="69" t="s">
        <v>58</v>
      </c>
      <c r="G73" s="74">
        <v>8913</v>
      </c>
      <c r="H73" s="74">
        <v>8900436.2157516479</v>
      </c>
      <c r="I73" s="75">
        <v>4839</v>
      </c>
      <c r="K73" s="12" t="s">
        <v>58</v>
      </c>
      <c r="L73" s="104">
        <v>-2.1541568495456076E-2</v>
      </c>
      <c r="M73" s="104">
        <v>-8.7225556500811097E-2</v>
      </c>
      <c r="N73" s="105">
        <v>5.1663566852655496E-2</v>
      </c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>
        <v>41934</v>
      </c>
      <c r="C75" s="85">
        <v>42934957.25009983</v>
      </c>
      <c r="D75" s="85">
        <v>26539</v>
      </c>
      <c r="E75" s="20"/>
      <c r="F75" s="50" t="s">
        <v>59</v>
      </c>
      <c r="G75" s="51">
        <v>44193</v>
      </c>
      <c r="H75" s="51">
        <v>51812073.542536385</v>
      </c>
      <c r="I75" s="55">
        <v>28669</v>
      </c>
      <c r="K75" s="98" t="s">
        <v>59</v>
      </c>
      <c r="L75" s="99">
        <v>-5.1116692688887411E-2</v>
      </c>
      <c r="M75" s="99">
        <v>-0.17133296711525492</v>
      </c>
      <c r="N75" s="99">
        <v>-7.4296278209913136E-2</v>
      </c>
      <c r="P75" s="6"/>
      <c r="Q75" s="6"/>
      <c r="R75" s="6"/>
      <c r="S75" s="6"/>
    </row>
    <row r="76" spans="1:19" ht="13" thickBot="1" x14ac:dyDescent="0.3">
      <c r="A76" s="92" t="s">
        <v>60</v>
      </c>
      <c r="B76" s="34">
        <v>41934</v>
      </c>
      <c r="C76" s="34">
        <v>42934957.25009983</v>
      </c>
      <c r="D76" s="35">
        <v>26539</v>
      </c>
      <c r="E76" s="20"/>
      <c r="F76" s="72" t="s">
        <v>60</v>
      </c>
      <c r="G76" s="61">
        <v>44193</v>
      </c>
      <c r="H76" s="61">
        <v>51812073.542536385</v>
      </c>
      <c r="I76" s="62">
        <v>28669</v>
      </c>
      <c r="K76" s="14" t="s">
        <v>60</v>
      </c>
      <c r="L76" s="104">
        <v>-5.1116692688887411E-2</v>
      </c>
      <c r="M76" s="104">
        <v>-0.17133296711525492</v>
      </c>
      <c r="N76" s="105">
        <v>-7.4296278209913136E-2</v>
      </c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>
        <v>22702</v>
      </c>
      <c r="C78" s="85">
        <v>19607729.978774868</v>
      </c>
      <c r="D78" s="85">
        <v>12661</v>
      </c>
      <c r="E78" s="20"/>
      <c r="F78" s="50" t="s">
        <v>61</v>
      </c>
      <c r="G78" s="51">
        <v>21300</v>
      </c>
      <c r="H78" s="51">
        <v>18723122.950566724</v>
      </c>
      <c r="I78" s="55">
        <v>12943</v>
      </c>
      <c r="K78" s="98" t="s">
        <v>61</v>
      </c>
      <c r="L78" s="99">
        <v>6.5821596244131531E-2</v>
      </c>
      <c r="M78" s="99">
        <v>4.7246767034735848E-2</v>
      </c>
      <c r="N78" s="99">
        <v>-2.1787838986324637E-2</v>
      </c>
      <c r="P78" s="6"/>
      <c r="Q78" s="6"/>
      <c r="R78" s="6"/>
      <c r="S78" s="6"/>
    </row>
    <row r="79" spans="1:19" ht="13" thickBot="1" x14ac:dyDescent="0.3">
      <c r="A79" s="92" t="s">
        <v>62</v>
      </c>
      <c r="B79" s="34">
        <v>22702</v>
      </c>
      <c r="C79" s="34">
        <v>19607729.978774868</v>
      </c>
      <c r="D79" s="35">
        <v>12661</v>
      </c>
      <c r="E79" s="20"/>
      <c r="F79" s="72" t="s">
        <v>62</v>
      </c>
      <c r="G79" s="61">
        <v>21300</v>
      </c>
      <c r="H79" s="61">
        <v>18723122.950566724</v>
      </c>
      <c r="I79" s="62">
        <v>12943</v>
      </c>
      <c r="K79" s="14" t="s">
        <v>62</v>
      </c>
      <c r="L79" s="104">
        <v>6.5821596244131531E-2</v>
      </c>
      <c r="M79" s="104">
        <v>4.7246767034735848E-2</v>
      </c>
      <c r="N79" s="105">
        <v>-2.1787838986324637E-2</v>
      </c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>
        <v>8028</v>
      </c>
      <c r="C81" s="85">
        <v>8460666.1052804105</v>
      </c>
      <c r="D81" s="85">
        <v>5401</v>
      </c>
      <c r="E81" s="20"/>
      <c r="F81" s="50" t="s">
        <v>63</v>
      </c>
      <c r="G81" s="51">
        <v>10040</v>
      </c>
      <c r="H81" s="51">
        <v>11966703.020520048</v>
      </c>
      <c r="I81" s="55">
        <v>6532</v>
      </c>
      <c r="K81" s="98" t="s">
        <v>63</v>
      </c>
      <c r="L81" s="99">
        <v>-0.20039840637450201</v>
      </c>
      <c r="M81" s="99">
        <v>-0.2929826961718377</v>
      </c>
      <c r="N81" s="99">
        <v>-0.17314758113900797</v>
      </c>
      <c r="P81" s="6"/>
      <c r="Q81" s="6"/>
      <c r="R81" s="6"/>
      <c r="S81" s="6"/>
    </row>
    <row r="82" spans="1:19" ht="13" thickBot="1" x14ac:dyDescent="0.3">
      <c r="A82" s="92" t="s">
        <v>64</v>
      </c>
      <c r="B82" s="34">
        <v>8028</v>
      </c>
      <c r="C82" s="34">
        <v>8460666.1052804105</v>
      </c>
      <c r="D82" s="35">
        <v>5401</v>
      </c>
      <c r="E82" s="20"/>
      <c r="F82" s="72" t="s">
        <v>64</v>
      </c>
      <c r="G82" s="61">
        <v>10040</v>
      </c>
      <c r="H82" s="61">
        <v>11966703.020520048</v>
      </c>
      <c r="I82" s="62">
        <v>6532</v>
      </c>
      <c r="K82" s="14" t="s">
        <v>64</v>
      </c>
      <c r="L82" s="104">
        <v>-0.20039840637450201</v>
      </c>
      <c r="M82" s="104">
        <v>-0.2929826961718377</v>
      </c>
      <c r="N82" s="105">
        <v>-0.17314758113900797</v>
      </c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" thickBot="1" x14ac:dyDescent="0.3">
      <c r="A84" s="84" t="s">
        <v>65</v>
      </c>
      <c r="B84" s="85">
        <v>12581</v>
      </c>
      <c r="C84" s="85">
        <v>11365142.476252515</v>
      </c>
      <c r="D84" s="85">
        <v>9130</v>
      </c>
      <c r="E84" s="20"/>
      <c r="F84" s="50" t="s">
        <v>65</v>
      </c>
      <c r="G84" s="51">
        <v>16378</v>
      </c>
      <c r="H84" s="51">
        <v>16072034.384895347</v>
      </c>
      <c r="I84" s="55">
        <v>11928</v>
      </c>
      <c r="K84" s="98" t="s">
        <v>65</v>
      </c>
      <c r="L84" s="99">
        <v>-0.23183538893637812</v>
      </c>
      <c r="M84" s="99">
        <v>-0.29286223485599405</v>
      </c>
      <c r="N84" s="99">
        <v>-0.23457411133467476</v>
      </c>
      <c r="P84" s="6"/>
      <c r="Q84" s="6"/>
      <c r="R84" s="6"/>
      <c r="S84" s="6"/>
    </row>
    <row r="85" spans="1:19" ht="13" thickBot="1" x14ac:dyDescent="0.3">
      <c r="A85" s="38" t="s">
        <v>66</v>
      </c>
      <c r="B85" s="30">
        <v>3271</v>
      </c>
      <c r="C85" s="30">
        <v>3156981.4669700158</v>
      </c>
      <c r="D85" s="31">
        <v>2236</v>
      </c>
      <c r="E85" s="20"/>
      <c r="F85" s="73" t="s">
        <v>66</v>
      </c>
      <c r="G85" s="57">
        <v>3778</v>
      </c>
      <c r="H85" s="57">
        <v>3963808.7083037109</v>
      </c>
      <c r="I85" s="58">
        <v>2394</v>
      </c>
      <c r="K85" s="10" t="s">
        <v>66</v>
      </c>
      <c r="L85" s="102">
        <v>-0.13419798835362629</v>
      </c>
      <c r="M85" s="102">
        <v>-0.20354848094548239</v>
      </c>
      <c r="N85" s="103">
        <v>-6.5998329156223945E-2</v>
      </c>
    </row>
    <row r="86" spans="1:19" ht="13" thickBot="1" x14ac:dyDescent="0.3">
      <c r="A86" s="39" t="s">
        <v>67</v>
      </c>
      <c r="B86" s="30">
        <v>1905</v>
      </c>
      <c r="C86" s="30">
        <v>1761158.2964866187</v>
      </c>
      <c r="D86" s="31">
        <v>1438</v>
      </c>
      <c r="E86" s="20"/>
      <c r="F86" s="68" t="s">
        <v>67</v>
      </c>
      <c r="G86" s="79">
        <v>2665</v>
      </c>
      <c r="H86" s="79">
        <v>2775541.2183841509</v>
      </c>
      <c r="I86" s="80">
        <v>1983</v>
      </c>
      <c r="K86" s="11" t="s">
        <v>67</v>
      </c>
      <c r="L86" s="102">
        <v>-0.28517823639774864</v>
      </c>
      <c r="M86" s="102">
        <v>-0.36547211591693818</v>
      </c>
      <c r="N86" s="103">
        <v>-0.27483610690872418</v>
      </c>
    </row>
    <row r="87" spans="1:19" ht="13" thickBot="1" x14ac:dyDescent="0.3">
      <c r="A87" s="40" t="s">
        <v>68</v>
      </c>
      <c r="B87" s="34">
        <v>7405</v>
      </c>
      <c r="C87" s="34">
        <v>6447002.7127958797</v>
      </c>
      <c r="D87" s="35">
        <v>5456</v>
      </c>
      <c r="E87" s="20"/>
      <c r="F87" s="69" t="s">
        <v>68</v>
      </c>
      <c r="G87" s="74">
        <v>9935</v>
      </c>
      <c r="H87" s="74">
        <v>9332684.4582074862</v>
      </c>
      <c r="I87" s="75">
        <v>7551</v>
      </c>
      <c r="K87" s="12" t="s">
        <v>68</v>
      </c>
      <c r="L87" s="104">
        <v>-0.25465525918470056</v>
      </c>
      <c r="M87" s="104">
        <v>-0.30920168343137733</v>
      </c>
      <c r="N87" s="105">
        <v>-0.27744669580188053</v>
      </c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>
        <v>2836</v>
      </c>
      <c r="C89" s="85">
        <v>2062461.3104304285</v>
      </c>
      <c r="D89" s="85">
        <v>2080</v>
      </c>
      <c r="E89" s="20"/>
      <c r="F89" s="54" t="s">
        <v>69</v>
      </c>
      <c r="G89" s="51">
        <v>2683</v>
      </c>
      <c r="H89" s="51">
        <v>3058716.7805572096</v>
      </c>
      <c r="I89" s="55">
        <v>1680</v>
      </c>
      <c r="K89" s="101" t="s">
        <v>69</v>
      </c>
      <c r="L89" s="99">
        <v>5.7025717480432281E-2</v>
      </c>
      <c r="M89" s="99">
        <v>-0.32571027054858348</v>
      </c>
      <c r="N89" s="99">
        <v>0.23809523809523814</v>
      </c>
      <c r="P89" s="6"/>
      <c r="Q89" s="6"/>
      <c r="R89" s="6"/>
      <c r="S89" s="6"/>
    </row>
    <row r="90" spans="1:19" ht="13" thickBot="1" x14ac:dyDescent="0.3">
      <c r="A90" s="91" t="s">
        <v>70</v>
      </c>
      <c r="B90" s="34">
        <v>2836</v>
      </c>
      <c r="C90" s="34">
        <v>2062461.3104304285</v>
      </c>
      <c r="D90" s="35">
        <v>2080</v>
      </c>
      <c r="E90" s="20"/>
      <c r="F90" s="71" t="s">
        <v>70</v>
      </c>
      <c r="G90" s="61">
        <v>2683</v>
      </c>
      <c r="H90" s="61">
        <v>3058716.7805572096</v>
      </c>
      <c r="I90" s="62">
        <v>1680</v>
      </c>
      <c r="K90" s="13" t="s">
        <v>70</v>
      </c>
      <c r="L90" s="104">
        <v>5.7025717480432281E-2</v>
      </c>
      <c r="M90" s="104">
        <v>-0.32571027054858348</v>
      </c>
      <c r="N90" s="105">
        <v>0.23809523809523814</v>
      </c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L6" sqref="L6:N90"/>
    </sheetView>
  </sheetViews>
  <sheetFormatPr baseColWidth="10" defaultColWidth="9.1796875" defaultRowHeight="12.5" x14ac:dyDescent="0.25"/>
  <cols>
    <col min="1" max="1" width="22.179687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2.1796875" style="43" bestFit="1" customWidth="1"/>
    <col min="7" max="7" width="12.453125" style="43" bestFit="1" customWidth="1"/>
    <col min="8" max="8" width="13.1796875" style="43" bestFit="1" customWidth="1"/>
    <col min="9" max="9" width="9.1796875" style="43"/>
    <col min="10" max="10" width="9.1796875" style="2"/>
    <col min="11" max="11" width="22.1796875" style="2" bestFit="1" customWidth="1"/>
    <col min="12" max="12" width="12.1796875" style="2" bestFit="1" customWidth="1"/>
    <col min="13" max="13" width="12" style="2" customWidth="1"/>
    <col min="14" max="14" width="9.453125" style="2" customWidth="1"/>
    <col min="15" max="18" width="9.1796875" style="2"/>
    <col min="19" max="19" width="10.7265625" style="2" bestFit="1" customWidth="1"/>
    <col min="20" max="246" width="9.1796875" style="2"/>
    <col min="247" max="247" width="22.7265625" style="2" bestFit="1" customWidth="1"/>
    <col min="248" max="248" width="12.1796875" style="2" customWidth="1"/>
    <col min="249" max="249" width="16.7265625" style="2" customWidth="1"/>
    <col min="250" max="250" width="13.26953125" style="2" bestFit="1" customWidth="1"/>
    <col min="251" max="502" width="9.1796875" style="2"/>
    <col min="503" max="503" width="22.7265625" style="2" bestFit="1" customWidth="1"/>
    <col min="504" max="504" width="12.1796875" style="2" customWidth="1"/>
    <col min="505" max="505" width="16.7265625" style="2" customWidth="1"/>
    <col min="506" max="506" width="13.26953125" style="2" bestFit="1" customWidth="1"/>
    <col min="507" max="758" width="9.1796875" style="2"/>
    <col min="759" max="759" width="22.7265625" style="2" bestFit="1" customWidth="1"/>
    <col min="760" max="760" width="12.1796875" style="2" customWidth="1"/>
    <col min="761" max="761" width="16.7265625" style="2" customWidth="1"/>
    <col min="762" max="762" width="13.26953125" style="2" bestFit="1" customWidth="1"/>
    <col min="763" max="1014" width="9.1796875" style="2"/>
    <col min="1015" max="1015" width="22.7265625" style="2" bestFit="1" customWidth="1"/>
    <col min="1016" max="1016" width="12.1796875" style="2" customWidth="1"/>
    <col min="1017" max="1017" width="16.7265625" style="2" customWidth="1"/>
    <col min="1018" max="1018" width="13.26953125" style="2" bestFit="1" customWidth="1"/>
    <col min="1019" max="1270" width="9.1796875" style="2"/>
    <col min="1271" max="1271" width="22.7265625" style="2" bestFit="1" customWidth="1"/>
    <col min="1272" max="1272" width="12.1796875" style="2" customWidth="1"/>
    <col min="1273" max="1273" width="16.7265625" style="2" customWidth="1"/>
    <col min="1274" max="1274" width="13.26953125" style="2" bestFit="1" customWidth="1"/>
    <col min="1275" max="1526" width="9.1796875" style="2"/>
    <col min="1527" max="1527" width="22.7265625" style="2" bestFit="1" customWidth="1"/>
    <col min="1528" max="1528" width="12.1796875" style="2" customWidth="1"/>
    <col min="1529" max="1529" width="16.7265625" style="2" customWidth="1"/>
    <col min="1530" max="1530" width="13.26953125" style="2" bestFit="1" customWidth="1"/>
    <col min="1531" max="1782" width="9.1796875" style="2"/>
    <col min="1783" max="1783" width="22.7265625" style="2" bestFit="1" customWidth="1"/>
    <col min="1784" max="1784" width="12.1796875" style="2" customWidth="1"/>
    <col min="1785" max="1785" width="16.7265625" style="2" customWidth="1"/>
    <col min="1786" max="1786" width="13.26953125" style="2" bestFit="1" customWidth="1"/>
    <col min="1787" max="2038" width="9.1796875" style="2"/>
    <col min="2039" max="2039" width="22.7265625" style="2" bestFit="1" customWidth="1"/>
    <col min="2040" max="2040" width="12.1796875" style="2" customWidth="1"/>
    <col min="2041" max="2041" width="16.7265625" style="2" customWidth="1"/>
    <col min="2042" max="2042" width="13.26953125" style="2" bestFit="1" customWidth="1"/>
    <col min="2043" max="2294" width="9.1796875" style="2"/>
    <col min="2295" max="2295" width="22.7265625" style="2" bestFit="1" customWidth="1"/>
    <col min="2296" max="2296" width="12.1796875" style="2" customWidth="1"/>
    <col min="2297" max="2297" width="16.7265625" style="2" customWidth="1"/>
    <col min="2298" max="2298" width="13.26953125" style="2" bestFit="1" customWidth="1"/>
    <col min="2299" max="2550" width="9.1796875" style="2"/>
    <col min="2551" max="2551" width="22.7265625" style="2" bestFit="1" customWidth="1"/>
    <col min="2552" max="2552" width="12.1796875" style="2" customWidth="1"/>
    <col min="2553" max="2553" width="16.7265625" style="2" customWidth="1"/>
    <col min="2554" max="2554" width="13.26953125" style="2" bestFit="1" customWidth="1"/>
    <col min="2555" max="2806" width="9.1796875" style="2"/>
    <col min="2807" max="2807" width="22.7265625" style="2" bestFit="1" customWidth="1"/>
    <col min="2808" max="2808" width="12.1796875" style="2" customWidth="1"/>
    <col min="2809" max="2809" width="16.7265625" style="2" customWidth="1"/>
    <col min="2810" max="2810" width="13.26953125" style="2" bestFit="1" customWidth="1"/>
    <col min="2811" max="3062" width="9.1796875" style="2"/>
    <col min="3063" max="3063" width="22.7265625" style="2" bestFit="1" customWidth="1"/>
    <col min="3064" max="3064" width="12.1796875" style="2" customWidth="1"/>
    <col min="3065" max="3065" width="16.7265625" style="2" customWidth="1"/>
    <col min="3066" max="3066" width="13.26953125" style="2" bestFit="1" customWidth="1"/>
    <col min="3067" max="3318" width="9.1796875" style="2"/>
    <col min="3319" max="3319" width="22.7265625" style="2" bestFit="1" customWidth="1"/>
    <col min="3320" max="3320" width="12.1796875" style="2" customWidth="1"/>
    <col min="3321" max="3321" width="16.7265625" style="2" customWidth="1"/>
    <col min="3322" max="3322" width="13.26953125" style="2" bestFit="1" customWidth="1"/>
    <col min="3323" max="3574" width="9.1796875" style="2"/>
    <col min="3575" max="3575" width="22.7265625" style="2" bestFit="1" customWidth="1"/>
    <col min="3576" max="3576" width="12.1796875" style="2" customWidth="1"/>
    <col min="3577" max="3577" width="16.7265625" style="2" customWidth="1"/>
    <col min="3578" max="3578" width="13.26953125" style="2" bestFit="1" customWidth="1"/>
    <col min="3579" max="3830" width="9.1796875" style="2"/>
    <col min="3831" max="3831" width="22.7265625" style="2" bestFit="1" customWidth="1"/>
    <col min="3832" max="3832" width="12.1796875" style="2" customWidth="1"/>
    <col min="3833" max="3833" width="16.7265625" style="2" customWidth="1"/>
    <col min="3834" max="3834" width="13.26953125" style="2" bestFit="1" customWidth="1"/>
    <col min="3835" max="4086" width="9.1796875" style="2"/>
    <col min="4087" max="4087" width="22.7265625" style="2" bestFit="1" customWidth="1"/>
    <col min="4088" max="4088" width="12.1796875" style="2" customWidth="1"/>
    <col min="4089" max="4089" width="16.7265625" style="2" customWidth="1"/>
    <col min="4090" max="4090" width="13.26953125" style="2" bestFit="1" customWidth="1"/>
    <col min="4091" max="4342" width="9.1796875" style="2"/>
    <col min="4343" max="4343" width="22.7265625" style="2" bestFit="1" customWidth="1"/>
    <col min="4344" max="4344" width="12.1796875" style="2" customWidth="1"/>
    <col min="4345" max="4345" width="16.7265625" style="2" customWidth="1"/>
    <col min="4346" max="4346" width="13.26953125" style="2" bestFit="1" customWidth="1"/>
    <col min="4347" max="4598" width="9.1796875" style="2"/>
    <col min="4599" max="4599" width="22.7265625" style="2" bestFit="1" customWidth="1"/>
    <col min="4600" max="4600" width="12.1796875" style="2" customWidth="1"/>
    <col min="4601" max="4601" width="16.7265625" style="2" customWidth="1"/>
    <col min="4602" max="4602" width="13.26953125" style="2" bestFit="1" customWidth="1"/>
    <col min="4603" max="4854" width="9.1796875" style="2"/>
    <col min="4855" max="4855" width="22.7265625" style="2" bestFit="1" customWidth="1"/>
    <col min="4856" max="4856" width="12.1796875" style="2" customWidth="1"/>
    <col min="4857" max="4857" width="16.7265625" style="2" customWidth="1"/>
    <col min="4858" max="4858" width="13.26953125" style="2" bestFit="1" customWidth="1"/>
    <col min="4859" max="5110" width="9.1796875" style="2"/>
    <col min="5111" max="5111" width="22.7265625" style="2" bestFit="1" customWidth="1"/>
    <col min="5112" max="5112" width="12.1796875" style="2" customWidth="1"/>
    <col min="5113" max="5113" width="16.7265625" style="2" customWidth="1"/>
    <col min="5114" max="5114" width="13.26953125" style="2" bestFit="1" customWidth="1"/>
    <col min="5115" max="5366" width="9.1796875" style="2"/>
    <col min="5367" max="5367" width="22.7265625" style="2" bestFit="1" customWidth="1"/>
    <col min="5368" max="5368" width="12.1796875" style="2" customWidth="1"/>
    <col min="5369" max="5369" width="16.7265625" style="2" customWidth="1"/>
    <col min="5370" max="5370" width="13.26953125" style="2" bestFit="1" customWidth="1"/>
    <col min="5371" max="5622" width="9.1796875" style="2"/>
    <col min="5623" max="5623" width="22.7265625" style="2" bestFit="1" customWidth="1"/>
    <col min="5624" max="5624" width="12.1796875" style="2" customWidth="1"/>
    <col min="5625" max="5625" width="16.7265625" style="2" customWidth="1"/>
    <col min="5626" max="5626" width="13.26953125" style="2" bestFit="1" customWidth="1"/>
    <col min="5627" max="5878" width="9.1796875" style="2"/>
    <col min="5879" max="5879" width="22.7265625" style="2" bestFit="1" customWidth="1"/>
    <col min="5880" max="5880" width="12.1796875" style="2" customWidth="1"/>
    <col min="5881" max="5881" width="16.7265625" style="2" customWidth="1"/>
    <col min="5882" max="5882" width="13.26953125" style="2" bestFit="1" customWidth="1"/>
    <col min="5883" max="6134" width="9.1796875" style="2"/>
    <col min="6135" max="6135" width="22.7265625" style="2" bestFit="1" customWidth="1"/>
    <col min="6136" max="6136" width="12.1796875" style="2" customWidth="1"/>
    <col min="6137" max="6137" width="16.7265625" style="2" customWidth="1"/>
    <col min="6138" max="6138" width="13.26953125" style="2" bestFit="1" customWidth="1"/>
    <col min="6139" max="6390" width="9.1796875" style="2"/>
    <col min="6391" max="6391" width="22.7265625" style="2" bestFit="1" customWidth="1"/>
    <col min="6392" max="6392" width="12.1796875" style="2" customWidth="1"/>
    <col min="6393" max="6393" width="16.7265625" style="2" customWidth="1"/>
    <col min="6394" max="6394" width="13.26953125" style="2" bestFit="1" customWidth="1"/>
    <col min="6395" max="6646" width="9.1796875" style="2"/>
    <col min="6647" max="6647" width="22.7265625" style="2" bestFit="1" customWidth="1"/>
    <col min="6648" max="6648" width="12.1796875" style="2" customWidth="1"/>
    <col min="6649" max="6649" width="16.7265625" style="2" customWidth="1"/>
    <col min="6650" max="6650" width="13.26953125" style="2" bestFit="1" customWidth="1"/>
    <col min="6651" max="6902" width="9.1796875" style="2"/>
    <col min="6903" max="6903" width="22.7265625" style="2" bestFit="1" customWidth="1"/>
    <col min="6904" max="6904" width="12.1796875" style="2" customWidth="1"/>
    <col min="6905" max="6905" width="16.7265625" style="2" customWidth="1"/>
    <col min="6906" max="6906" width="13.26953125" style="2" bestFit="1" customWidth="1"/>
    <col min="6907" max="7158" width="9.1796875" style="2"/>
    <col min="7159" max="7159" width="22.7265625" style="2" bestFit="1" customWidth="1"/>
    <col min="7160" max="7160" width="12.1796875" style="2" customWidth="1"/>
    <col min="7161" max="7161" width="16.7265625" style="2" customWidth="1"/>
    <col min="7162" max="7162" width="13.26953125" style="2" bestFit="1" customWidth="1"/>
    <col min="7163" max="7414" width="9.1796875" style="2"/>
    <col min="7415" max="7415" width="22.7265625" style="2" bestFit="1" customWidth="1"/>
    <col min="7416" max="7416" width="12.1796875" style="2" customWidth="1"/>
    <col min="7417" max="7417" width="16.7265625" style="2" customWidth="1"/>
    <col min="7418" max="7418" width="13.26953125" style="2" bestFit="1" customWidth="1"/>
    <col min="7419" max="7670" width="9.1796875" style="2"/>
    <col min="7671" max="7671" width="22.7265625" style="2" bestFit="1" customWidth="1"/>
    <col min="7672" max="7672" width="12.1796875" style="2" customWidth="1"/>
    <col min="7673" max="7673" width="16.7265625" style="2" customWidth="1"/>
    <col min="7674" max="7674" width="13.26953125" style="2" bestFit="1" customWidth="1"/>
    <col min="7675" max="7926" width="9.1796875" style="2"/>
    <col min="7927" max="7927" width="22.7265625" style="2" bestFit="1" customWidth="1"/>
    <col min="7928" max="7928" width="12.1796875" style="2" customWidth="1"/>
    <col min="7929" max="7929" width="16.7265625" style="2" customWidth="1"/>
    <col min="7930" max="7930" width="13.26953125" style="2" bestFit="1" customWidth="1"/>
    <col min="7931" max="8182" width="9.1796875" style="2"/>
    <col min="8183" max="8183" width="22.7265625" style="2" bestFit="1" customWidth="1"/>
    <col min="8184" max="8184" width="12.1796875" style="2" customWidth="1"/>
    <col min="8185" max="8185" width="16.7265625" style="2" customWidth="1"/>
    <col min="8186" max="8186" width="13.26953125" style="2" bestFit="1" customWidth="1"/>
    <col min="8187" max="8438" width="9.1796875" style="2"/>
    <col min="8439" max="8439" width="22.7265625" style="2" bestFit="1" customWidth="1"/>
    <col min="8440" max="8440" width="12.1796875" style="2" customWidth="1"/>
    <col min="8441" max="8441" width="16.7265625" style="2" customWidth="1"/>
    <col min="8442" max="8442" width="13.26953125" style="2" bestFit="1" customWidth="1"/>
    <col min="8443" max="8694" width="9.1796875" style="2"/>
    <col min="8695" max="8695" width="22.7265625" style="2" bestFit="1" customWidth="1"/>
    <col min="8696" max="8696" width="12.1796875" style="2" customWidth="1"/>
    <col min="8697" max="8697" width="16.7265625" style="2" customWidth="1"/>
    <col min="8698" max="8698" width="13.26953125" style="2" bestFit="1" customWidth="1"/>
    <col min="8699" max="8950" width="9.1796875" style="2"/>
    <col min="8951" max="8951" width="22.7265625" style="2" bestFit="1" customWidth="1"/>
    <col min="8952" max="8952" width="12.1796875" style="2" customWidth="1"/>
    <col min="8953" max="8953" width="16.7265625" style="2" customWidth="1"/>
    <col min="8954" max="8954" width="13.26953125" style="2" bestFit="1" customWidth="1"/>
    <col min="8955" max="9206" width="9.1796875" style="2"/>
    <col min="9207" max="9207" width="22.7265625" style="2" bestFit="1" customWidth="1"/>
    <col min="9208" max="9208" width="12.1796875" style="2" customWidth="1"/>
    <col min="9209" max="9209" width="16.7265625" style="2" customWidth="1"/>
    <col min="9210" max="9210" width="13.26953125" style="2" bestFit="1" customWidth="1"/>
    <col min="9211" max="9462" width="9.1796875" style="2"/>
    <col min="9463" max="9463" width="22.7265625" style="2" bestFit="1" customWidth="1"/>
    <col min="9464" max="9464" width="12.1796875" style="2" customWidth="1"/>
    <col min="9465" max="9465" width="16.7265625" style="2" customWidth="1"/>
    <col min="9466" max="9466" width="13.26953125" style="2" bestFit="1" customWidth="1"/>
    <col min="9467" max="9718" width="9.1796875" style="2"/>
    <col min="9719" max="9719" width="22.7265625" style="2" bestFit="1" customWidth="1"/>
    <col min="9720" max="9720" width="12.1796875" style="2" customWidth="1"/>
    <col min="9721" max="9721" width="16.7265625" style="2" customWidth="1"/>
    <col min="9722" max="9722" width="13.26953125" style="2" bestFit="1" customWidth="1"/>
    <col min="9723" max="9974" width="9.1796875" style="2"/>
    <col min="9975" max="9975" width="22.7265625" style="2" bestFit="1" customWidth="1"/>
    <col min="9976" max="9976" width="12.1796875" style="2" customWidth="1"/>
    <col min="9977" max="9977" width="16.7265625" style="2" customWidth="1"/>
    <col min="9978" max="9978" width="13.26953125" style="2" bestFit="1" customWidth="1"/>
    <col min="9979" max="10230" width="9.1796875" style="2"/>
    <col min="10231" max="10231" width="22.7265625" style="2" bestFit="1" customWidth="1"/>
    <col min="10232" max="10232" width="12.1796875" style="2" customWidth="1"/>
    <col min="10233" max="10233" width="16.7265625" style="2" customWidth="1"/>
    <col min="10234" max="10234" width="13.26953125" style="2" bestFit="1" customWidth="1"/>
    <col min="10235" max="10486" width="9.1796875" style="2"/>
    <col min="10487" max="10487" width="22.7265625" style="2" bestFit="1" customWidth="1"/>
    <col min="10488" max="10488" width="12.1796875" style="2" customWidth="1"/>
    <col min="10489" max="10489" width="16.7265625" style="2" customWidth="1"/>
    <col min="10490" max="10490" width="13.26953125" style="2" bestFit="1" customWidth="1"/>
    <col min="10491" max="10742" width="9.1796875" style="2"/>
    <col min="10743" max="10743" width="22.7265625" style="2" bestFit="1" customWidth="1"/>
    <col min="10744" max="10744" width="12.1796875" style="2" customWidth="1"/>
    <col min="10745" max="10745" width="16.7265625" style="2" customWidth="1"/>
    <col min="10746" max="10746" width="13.26953125" style="2" bestFit="1" customWidth="1"/>
    <col min="10747" max="10998" width="9.1796875" style="2"/>
    <col min="10999" max="10999" width="22.7265625" style="2" bestFit="1" customWidth="1"/>
    <col min="11000" max="11000" width="12.1796875" style="2" customWidth="1"/>
    <col min="11001" max="11001" width="16.7265625" style="2" customWidth="1"/>
    <col min="11002" max="11002" width="13.26953125" style="2" bestFit="1" customWidth="1"/>
    <col min="11003" max="11254" width="9.1796875" style="2"/>
    <col min="11255" max="11255" width="22.7265625" style="2" bestFit="1" customWidth="1"/>
    <col min="11256" max="11256" width="12.1796875" style="2" customWidth="1"/>
    <col min="11257" max="11257" width="16.7265625" style="2" customWidth="1"/>
    <col min="11258" max="11258" width="13.26953125" style="2" bestFit="1" customWidth="1"/>
    <col min="11259" max="11510" width="9.1796875" style="2"/>
    <col min="11511" max="11511" width="22.7265625" style="2" bestFit="1" customWidth="1"/>
    <col min="11512" max="11512" width="12.1796875" style="2" customWidth="1"/>
    <col min="11513" max="11513" width="16.7265625" style="2" customWidth="1"/>
    <col min="11514" max="11514" width="13.26953125" style="2" bestFit="1" customWidth="1"/>
    <col min="11515" max="11766" width="9.1796875" style="2"/>
    <col min="11767" max="11767" width="22.7265625" style="2" bestFit="1" customWidth="1"/>
    <col min="11768" max="11768" width="12.1796875" style="2" customWidth="1"/>
    <col min="11769" max="11769" width="16.7265625" style="2" customWidth="1"/>
    <col min="11770" max="11770" width="13.26953125" style="2" bestFit="1" customWidth="1"/>
    <col min="11771" max="12022" width="9.1796875" style="2"/>
    <col min="12023" max="12023" width="22.7265625" style="2" bestFit="1" customWidth="1"/>
    <col min="12024" max="12024" width="12.1796875" style="2" customWidth="1"/>
    <col min="12025" max="12025" width="16.7265625" style="2" customWidth="1"/>
    <col min="12026" max="12026" width="13.26953125" style="2" bestFit="1" customWidth="1"/>
    <col min="12027" max="12278" width="9.1796875" style="2"/>
    <col min="12279" max="12279" width="22.7265625" style="2" bestFit="1" customWidth="1"/>
    <col min="12280" max="12280" width="12.1796875" style="2" customWidth="1"/>
    <col min="12281" max="12281" width="16.7265625" style="2" customWidth="1"/>
    <col min="12282" max="12282" width="13.26953125" style="2" bestFit="1" customWidth="1"/>
    <col min="12283" max="12534" width="9.1796875" style="2"/>
    <col min="12535" max="12535" width="22.7265625" style="2" bestFit="1" customWidth="1"/>
    <col min="12536" max="12536" width="12.1796875" style="2" customWidth="1"/>
    <col min="12537" max="12537" width="16.7265625" style="2" customWidth="1"/>
    <col min="12538" max="12538" width="13.26953125" style="2" bestFit="1" customWidth="1"/>
    <col min="12539" max="12790" width="9.1796875" style="2"/>
    <col min="12791" max="12791" width="22.7265625" style="2" bestFit="1" customWidth="1"/>
    <col min="12792" max="12792" width="12.1796875" style="2" customWidth="1"/>
    <col min="12793" max="12793" width="16.7265625" style="2" customWidth="1"/>
    <col min="12794" max="12794" width="13.26953125" style="2" bestFit="1" customWidth="1"/>
    <col min="12795" max="13046" width="9.1796875" style="2"/>
    <col min="13047" max="13047" width="22.7265625" style="2" bestFit="1" customWidth="1"/>
    <col min="13048" max="13048" width="12.1796875" style="2" customWidth="1"/>
    <col min="13049" max="13049" width="16.7265625" style="2" customWidth="1"/>
    <col min="13050" max="13050" width="13.26953125" style="2" bestFit="1" customWidth="1"/>
    <col min="13051" max="13302" width="9.1796875" style="2"/>
    <col min="13303" max="13303" width="22.7265625" style="2" bestFit="1" customWidth="1"/>
    <col min="13304" max="13304" width="12.1796875" style="2" customWidth="1"/>
    <col min="13305" max="13305" width="16.7265625" style="2" customWidth="1"/>
    <col min="13306" max="13306" width="13.26953125" style="2" bestFit="1" customWidth="1"/>
    <col min="13307" max="13558" width="9.1796875" style="2"/>
    <col min="13559" max="13559" width="22.7265625" style="2" bestFit="1" customWidth="1"/>
    <col min="13560" max="13560" width="12.1796875" style="2" customWidth="1"/>
    <col min="13561" max="13561" width="16.7265625" style="2" customWidth="1"/>
    <col min="13562" max="13562" width="13.26953125" style="2" bestFit="1" customWidth="1"/>
    <col min="13563" max="13814" width="9.1796875" style="2"/>
    <col min="13815" max="13815" width="22.7265625" style="2" bestFit="1" customWidth="1"/>
    <col min="13816" max="13816" width="12.1796875" style="2" customWidth="1"/>
    <col min="13817" max="13817" width="16.7265625" style="2" customWidth="1"/>
    <col min="13818" max="13818" width="13.26953125" style="2" bestFit="1" customWidth="1"/>
    <col min="13819" max="14070" width="9.1796875" style="2"/>
    <col min="14071" max="14071" width="22.7265625" style="2" bestFit="1" customWidth="1"/>
    <col min="14072" max="14072" width="12.1796875" style="2" customWidth="1"/>
    <col min="14073" max="14073" width="16.7265625" style="2" customWidth="1"/>
    <col min="14074" max="14074" width="13.26953125" style="2" bestFit="1" customWidth="1"/>
    <col min="14075" max="14326" width="9.1796875" style="2"/>
    <col min="14327" max="14327" width="22.7265625" style="2" bestFit="1" customWidth="1"/>
    <col min="14328" max="14328" width="12.1796875" style="2" customWidth="1"/>
    <col min="14329" max="14329" width="16.7265625" style="2" customWidth="1"/>
    <col min="14330" max="14330" width="13.26953125" style="2" bestFit="1" customWidth="1"/>
    <col min="14331" max="14582" width="9.1796875" style="2"/>
    <col min="14583" max="14583" width="22.7265625" style="2" bestFit="1" customWidth="1"/>
    <col min="14584" max="14584" width="12.1796875" style="2" customWidth="1"/>
    <col min="14585" max="14585" width="16.7265625" style="2" customWidth="1"/>
    <col min="14586" max="14586" width="13.26953125" style="2" bestFit="1" customWidth="1"/>
    <col min="14587" max="14838" width="9.1796875" style="2"/>
    <col min="14839" max="14839" width="22.7265625" style="2" bestFit="1" customWidth="1"/>
    <col min="14840" max="14840" width="12.1796875" style="2" customWidth="1"/>
    <col min="14841" max="14841" width="16.7265625" style="2" customWidth="1"/>
    <col min="14842" max="14842" width="13.26953125" style="2" bestFit="1" customWidth="1"/>
    <col min="14843" max="15094" width="9.1796875" style="2"/>
    <col min="15095" max="15095" width="22.7265625" style="2" bestFit="1" customWidth="1"/>
    <col min="15096" max="15096" width="12.1796875" style="2" customWidth="1"/>
    <col min="15097" max="15097" width="16.7265625" style="2" customWidth="1"/>
    <col min="15098" max="15098" width="13.26953125" style="2" bestFit="1" customWidth="1"/>
    <col min="15099" max="15350" width="9.1796875" style="2"/>
    <col min="15351" max="15351" width="22.7265625" style="2" bestFit="1" customWidth="1"/>
    <col min="15352" max="15352" width="12.1796875" style="2" customWidth="1"/>
    <col min="15353" max="15353" width="16.7265625" style="2" customWidth="1"/>
    <col min="15354" max="15354" width="13.26953125" style="2" bestFit="1" customWidth="1"/>
    <col min="15355" max="15606" width="9.1796875" style="2"/>
    <col min="15607" max="15607" width="22.7265625" style="2" bestFit="1" customWidth="1"/>
    <col min="15608" max="15608" width="12.1796875" style="2" customWidth="1"/>
    <col min="15609" max="15609" width="16.7265625" style="2" customWidth="1"/>
    <col min="15610" max="15610" width="13.26953125" style="2" bestFit="1" customWidth="1"/>
    <col min="15611" max="15862" width="9.1796875" style="2"/>
    <col min="15863" max="15863" width="22.7265625" style="2" bestFit="1" customWidth="1"/>
    <col min="15864" max="15864" width="12.1796875" style="2" customWidth="1"/>
    <col min="15865" max="15865" width="16.7265625" style="2" customWidth="1"/>
    <col min="15866" max="15866" width="13.26953125" style="2" bestFit="1" customWidth="1"/>
    <col min="15867" max="16118" width="9.1796875" style="2"/>
    <col min="16119" max="16119" width="22.7265625" style="2" bestFit="1" customWidth="1"/>
    <col min="16120" max="16120" width="12.1796875" style="2" customWidth="1"/>
    <col min="16121" max="16121" width="16.7265625" style="2" customWidth="1"/>
    <col min="16122" max="16122" width="13.26953125" style="2" bestFit="1" customWidth="1"/>
    <col min="16123" max="16384" width="9.1796875" style="2"/>
  </cols>
  <sheetData>
    <row r="1" spans="1:18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8" ht="13" x14ac:dyDescent="0.3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91</v>
      </c>
      <c r="K2" s="1" t="str">
        <f>F2</f>
        <v xml:space="preserve"> TRIMESTRAL</v>
      </c>
      <c r="L2" s="3"/>
      <c r="M2" s="1" t="s">
        <v>107</v>
      </c>
      <c r="N2" s="1"/>
    </row>
    <row r="3" spans="1:18" ht="14.5" thickBot="1" x14ac:dyDescent="0.4">
      <c r="A3" s="81"/>
      <c r="K3" s="17"/>
    </row>
    <row r="4" spans="1:18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" thickBot="1" x14ac:dyDescent="0.3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" thickBot="1" x14ac:dyDescent="0.3">
      <c r="A6" s="84" t="s">
        <v>1</v>
      </c>
      <c r="B6" s="85">
        <v>968221</v>
      </c>
      <c r="C6" s="85">
        <v>926496383.50071406</v>
      </c>
      <c r="D6" s="85">
        <v>657990</v>
      </c>
      <c r="E6" s="20"/>
      <c r="F6" s="50" t="s">
        <v>1</v>
      </c>
      <c r="G6" s="51">
        <v>954941</v>
      </c>
      <c r="H6" s="51">
        <v>956636711.49557459</v>
      </c>
      <c r="I6" s="51">
        <v>643355</v>
      </c>
      <c r="K6" s="98" t="s">
        <v>1</v>
      </c>
      <c r="L6" s="99">
        <v>1.3906618314639241E-2</v>
      </c>
      <c r="M6" s="99">
        <v>-3.150655586668849E-2</v>
      </c>
      <c r="N6" s="99">
        <v>2.2747938540929935E-2</v>
      </c>
      <c r="O6" s="6"/>
      <c r="P6" s="6"/>
      <c r="Q6" s="6"/>
      <c r="R6" s="6"/>
    </row>
    <row r="7" spans="1:18" ht="12" customHeight="1" thickBot="1" x14ac:dyDescent="0.3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8" ht="13" thickBot="1" x14ac:dyDescent="0.3">
      <c r="A8" s="86" t="s">
        <v>4</v>
      </c>
      <c r="B8" s="87">
        <v>103457</v>
      </c>
      <c r="C8" s="87">
        <v>81305455.226807043</v>
      </c>
      <c r="D8" s="87">
        <v>72208</v>
      </c>
      <c r="E8" s="20"/>
      <c r="F8" s="54" t="s">
        <v>4</v>
      </c>
      <c r="G8" s="51">
        <v>97181</v>
      </c>
      <c r="H8" s="51">
        <v>76824679.401231855</v>
      </c>
      <c r="I8" s="55">
        <v>67088</v>
      </c>
      <c r="K8" s="101" t="s">
        <v>4</v>
      </c>
      <c r="L8" s="99">
        <v>6.458052499974265E-2</v>
      </c>
      <c r="M8" s="99">
        <v>5.8324692800518774E-2</v>
      </c>
      <c r="N8" s="99">
        <v>7.6317672310994622E-2</v>
      </c>
      <c r="O8" s="6"/>
      <c r="P8" s="6"/>
      <c r="Q8" s="6"/>
      <c r="R8" s="6"/>
    </row>
    <row r="9" spans="1:18" ht="13" thickBot="1" x14ac:dyDescent="0.3">
      <c r="A9" s="29" t="s">
        <v>5</v>
      </c>
      <c r="B9" s="30">
        <v>8174</v>
      </c>
      <c r="C9" s="30">
        <v>7332195.8306304505</v>
      </c>
      <c r="D9" s="31">
        <v>4422</v>
      </c>
      <c r="E9" s="21"/>
      <c r="F9" s="56" t="s">
        <v>5</v>
      </c>
      <c r="G9" s="57">
        <v>7883</v>
      </c>
      <c r="H9" s="57">
        <v>6040556.2163004354</v>
      </c>
      <c r="I9" s="58">
        <v>4247</v>
      </c>
      <c r="K9" s="7" t="s">
        <v>5</v>
      </c>
      <c r="L9" s="102">
        <v>3.6914880121781124E-2</v>
      </c>
      <c r="M9" s="102">
        <v>0.21382792711117005</v>
      </c>
      <c r="N9" s="102">
        <v>4.1205556863668447E-2</v>
      </c>
    </row>
    <row r="10" spans="1:18" ht="13" thickBot="1" x14ac:dyDescent="0.3">
      <c r="A10" s="32" t="s">
        <v>6</v>
      </c>
      <c r="B10" s="30">
        <v>21660</v>
      </c>
      <c r="C10" s="30">
        <v>12284118.985455528</v>
      </c>
      <c r="D10" s="31">
        <v>18593</v>
      </c>
      <c r="E10" s="20"/>
      <c r="F10" s="59" t="s">
        <v>6</v>
      </c>
      <c r="G10" s="79">
        <v>15312</v>
      </c>
      <c r="H10" s="79">
        <v>11415260.191550046</v>
      </c>
      <c r="I10" s="80">
        <v>12817</v>
      </c>
      <c r="K10" s="8" t="s">
        <v>6</v>
      </c>
      <c r="L10" s="113">
        <v>0.41457680250783691</v>
      </c>
      <c r="M10" s="113">
        <v>7.6113796735762573E-2</v>
      </c>
      <c r="N10" s="115">
        <v>0.45065147850511034</v>
      </c>
    </row>
    <row r="11" spans="1:18" ht="13" thickBot="1" x14ac:dyDescent="0.3">
      <c r="A11" s="32" t="s">
        <v>7</v>
      </c>
      <c r="B11" s="30">
        <v>6315</v>
      </c>
      <c r="C11" s="30">
        <v>5445612.3615940567</v>
      </c>
      <c r="D11" s="31">
        <v>4200</v>
      </c>
      <c r="E11" s="20"/>
      <c r="F11" s="59" t="s">
        <v>7</v>
      </c>
      <c r="G11" s="79">
        <v>5540</v>
      </c>
      <c r="H11" s="79">
        <v>4925705.9826086611</v>
      </c>
      <c r="I11" s="80">
        <v>3552</v>
      </c>
      <c r="K11" s="8" t="s">
        <v>7</v>
      </c>
      <c r="L11" s="113">
        <v>0.13989169675090252</v>
      </c>
      <c r="M11" s="113">
        <v>0.10554961681047237</v>
      </c>
      <c r="N11" s="115">
        <v>0.18243243243243246</v>
      </c>
    </row>
    <row r="12" spans="1:18" ht="13" thickBot="1" x14ac:dyDescent="0.3">
      <c r="A12" s="32" t="s">
        <v>8</v>
      </c>
      <c r="B12" s="30">
        <v>8029</v>
      </c>
      <c r="C12" s="30">
        <v>6111412.2005688343</v>
      </c>
      <c r="D12" s="31">
        <v>5739</v>
      </c>
      <c r="E12" s="20"/>
      <c r="F12" s="59" t="s">
        <v>8</v>
      </c>
      <c r="G12" s="79">
        <v>8560</v>
      </c>
      <c r="H12" s="79">
        <v>6906015.5660039615</v>
      </c>
      <c r="I12" s="80">
        <v>5841</v>
      </c>
      <c r="K12" s="8" t="s">
        <v>8</v>
      </c>
      <c r="L12" s="113">
        <v>-6.2032710280373826E-2</v>
      </c>
      <c r="M12" s="113">
        <v>-0.11505959664306253</v>
      </c>
      <c r="N12" s="115">
        <v>-1.7462763225475131E-2</v>
      </c>
    </row>
    <row r="13" spans="1:18" ht="13" thickBot="1" x14ac:dyDescent="0.3">
      <c r="A13" s="32" t="s">
        <v>9</v>
      </c>
      <c r="B13" s="30">
        <v>9656</v>
      </c>
      <c r="C13" s="30">
        <v>5146231.7927595098</v>
      </c>
      <c r="D13" s="31">
        <v>7117</v>
      </c>
      <c r="E13" s="20"/>
      <c r="F13" s="59" t="s">
        <v>9</v>
      </c>
      <c r="G13" s="79">
        <v>10653</v>
      </c>
      <c r="H13" s="79">
        <v>4165111.8899920653</v>
      </c>
      <c r="I13" s="80">
        <v>8244</v>
      </c>
      <c r="K13" s="8" t="s">
        <v>9</v>
      </c>
      <c r="L13" s="113">
        <v>-9.3588660471228713E-2</v>
      </c>
      <c r="M13" s="113">
        <v>0.23555667378945566</v>
      </c>
      <c r="N13" s="115">
        <v>-0.13670548277535177</v>
      </c>
    </row>
    <row r="14" spans="1:18" ht="13" thickBot="1" x14ac:dyDescent="0.3">
      <c r="A14" s="32" t="s">
        <v>10</v>
      </c>
      <c r="B14" s="30">
        <v>3821</v>
      </c>
      <c r="C14" s="30">
        <v>4313299.1133942921</v>
      </c>
      <c r="D14" s="31">
        <v>2521</v>
      </c>
      <c r="E14" s="20"/>
      <c r="F14" s="59" t="s">
        <v>10</v>
      </c>
      <c r="G14" s="79">
        <v>3737</v>
      </c>
      <c r="H14" s="79">
        <v>4579577.9727479191</v>
      </c>
      <c r="I14" s="80">
        <v>2403</v>
      </c>
      <c r="K14" s="8" t="s">
        <v>10</v>
      </c>
      <c r="L14" s="113">
        <v>2.2477923468022576E-2</v>
      </c>
      <c r="M14" s="113">
        <v>-5.8144846738759637E-2</v>
      </c>
      <c r="N14" s="115">
        <v>4.9105285060341286E-2</v>
      </c>
    </row>
    <row r="15" spans="1:18" ht="13" thickBot="1" x14ac:dyDescent="0.3">
      <c r="A15" s="32" t="s">
        <v>11</v>
      </c>
      <c r="B15" s="30">
        <v>15106</v>
      </c>
      <c r="C15" s="30">
        <v>11447856.010986811</v>
      </c>
      <c r="D15" s="31">
        <v>9825</v>
      </c>
      <c r="E15" s="20"/>
      <c r="F15" s="59" t="s">
        <v>11</v>
      </c>
      <c r="G15" s="79">
        <v>14876</v>
      </c>
      <c r="H15" s="79">
        <v>11938968.113720227</v>
      </c>
      <c r="I15" s="80">
        <v>9923</v>
      </c>
      <c r="K15" s="8" t="s">
        <v>11</v>
      </c>
      <c r="L15" s="113">
        <v>1.5461145469212179E-2</v>
      </c>
      <c r="M15" s="113">
        <v>-4.1135221909926356E-2</v>
      </c>
      <c r="N15" s="115">
        <v>-9.8760455507407308E-3</v>
      </c>
    </row>
    <row r="16" spans="1:18" ht="13" thickBot="1" x14ac:dyDescent="0.3">
      <c r="A16" s="33" t="s">
        <v>12</v>
      </c>
      <c r="B16" s="34">
        <v>30696</v>
      </c>
      <c r="C16" s="34">
        <v>29224728.931417558</v>
      </c>
      <c r="D16" s="35">
        <v>19791</v>
      </c>
      <c r="E16" s="20"/>
      <c r="F16" s="60" t="s">
        <v>12</v>
      </c>
      <c r="G16" s="109">
        <v>30620</v>
      </c>
      <c r="H16" s="109">
        <v>26853483.468308538</v>
      </c>
      <c r="I16" s="110">
        <v>20061</v>
      </c>
      <c r="K16" s="9" t="s">
        <v>12</v>
      </c>
      <c r="L16" s="116">
        <v>2.4820378837360213E-3</v>
      </c>
      <c r="M16" s="116">
        <v>8.8303086111992668E-2</v>
      </c>
      <c r="N16" s="117">
        <v>-1.3458950201884257E-2</v>
      </c>
    </row>
    <row r="17" spans="1:18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" thickBot="1" x14ac:dyDescent="0.3">
      <c r="A18" s="88" t="s">
        <v>13</v>
      </c>
      <c r="B18" s="89">
        <v>40708</v>
      </c>
      <c r="C18" s="89">
        <v>46086017.099471822</v>
      </c>
      <c r="D18" s="89">
        <v>28229</v>
      </c>
      <c r="E18" s="20"/>
      <c r="F18" s="65" t="s">
        <v>13</v>
      </c>
      <c r="G18" s="66">
        <v>44662</v>
      </c>
      <c r="H18" s="66">
        <v>48071293.505201317</v>
      </c>
      <c r="I18" s="67">
        <v>29918</v>
      </c>
      <c r="K18" s="107" t="s">
        <v>13</v>
      </c>
      <c r="L18" s="108">
        <v>-8.8531637633782689E-2</v>
      </c>
      <c r="M18" s="108">
        <v>-4.1298585100787655E-2</v>
      </c>
      <c r="N18" s="120">
        <v>-5.645430844307775E-2</v>
      </c>
    </row>
    <row r="19" spans="1:18" ht="13" thickBot="1" x14ac:dyDescent="0.3">
      <c r="A19" s="38" t="s">
        <v>14</v>
      </c>
      <c r="B19" s="128">
        <v>2393</v>
      </c>
      <c r="C19" s="128">
        <v>4265002.7688192669</v>
      </c>
      <c r="D19" s="129">
        <v>1105</v>
      </c>
      <c r="E19" s="20"/>
      <c r="F19" s="68" t="s">
        <v>14</v>
      </c>
      <c r="G19" s="132">
        <v>2649</v>
      </c>
      <c r="H19" s="132">
        <v>4605457.4399093632</v>
      </c>
      <c r="I19" s="133">
        <v>1052</v>
      </c>
      <c r="K19" s="10" t="s">
        <v>14</v>
      </c>
      <c r="L19" s="137">
        <v>-9.6640241600604027E-2</v>
      </c>
      <c r="M19" s="137">
        <v>-7.3924181372262643E-2</v>
      </c>
      <c r="N19" s="139">
        <v>5.0380228136882144E-2</v>
      </c>
    </row>
    <row r="20" spans="1:18" ht="13" thickBot="1" x14ac:dyDescent="0.3">
      <c r="A20" s="39" t="s">
        <v>15</v>
      </c>
      <c r="B20" s="128">
        <v>3056</v>
      </c>
      <c r="C20" s="128">
        <v>2692596.5576969879</v>
      </c>
      <c r="D20" s="129">
        <v>2419</v>
      </c>
      <c r="E20" s="20"/>
      <c r="F20" s="68" t="s">
        <v>15</v>
      </c>
      <c r="G20" s="132">
        <v>3740</v>
      </c>
      <c r="H20" s="132">
        <v>3255799.6900000004</v>
      </c>
      <c r="I20" s="133">
        <v>2967</v>
      </c>
      <c r="K20" s="11" t="s">
        <v>15</v>
      </c>
      <c r="L20" s="137">
        <v>-0.18288770053475933</v>
      </c>
      <c r="M20" s="137">
        <v>-0.1729845770404298</v>
      </c>
      <c r="N20" s="139">
        <v>-0.18469834850016853</v>
      </c>
    </row>
    <row r="21" spans="1:18" ht="13" thickBot="1" x14ac:dyDescent="0.3">
      <c r="A21" s="40" t="s">
        <v>16</v>
      </c>
      <c r="B21" s="130">
        <v>35259</v>
      </c>
      <c r="C21" s="130">
        <v>39128417.772955567</v>
      </c>
      <c r="D21" s="131">
        <v>24705</v>
      </c>
      <c r="E21" s="20"/>
      <c r="F21" s="69" t="s">
        <v>16</v>
      </c>
      <c r="G21" s="134">
        <v>38273</v>
      </c>
      <c r="H21" s="134">
        <v>40210036.375291951</v>
      </c>
      <c r="I21" s="135">
        <v>25899</v>
      </c>
      <c r="K21" s="12" t="s">
        <v>16</v>
      </c>
      <c r="L21" s="138">
        <v>-7.8750032660099833E-2</v>
      </c>
      <c r="M21" s="138">
        <v>-2.68992196933453E-2</v>
      </c>
      <c r="N21" s="140">
        <v>-4.6102166106799514E-2</v>
      </c>
    </row>
    <row r="22" spans="1:18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" thickBot="1" x14ac:dyDescent="0.3">
      <c r="A23" s="90" t="s">
        <v>17</v>
      </c>
      <c r="B23" s="85">
        <v>12633</v>
      </c>
      <c r="C23" s="85">
        <v>16469333.906456767</v>
      </c>
      <c r="D23" s="85">
        <v>7475</v>
      </c>
      <c r="E23" s="20"/>
      <c r="F23" s="54" t="s">
        <v>17</v>
      </c>
      <c r="G23" s="51">
        <v>13137</v>
      </c>
      <c r="H23" s="51">
        <v>16162698.785444653</v>
      </c>
      <c r="I23" s="55">
        <v>8218</v>
      </c>
      <c r="K23" s="101" t="s">
        <v>17</v>
      </c>
      <c r="L23" s="99">
        <v>-3.8364923498515613E-2</v>
      </c>
      <c r="M23" s="99">
        <v>1.8971777243553811E-2</v>
      </c>
      <c r="N23" s="99">
        <v>-9.0411292285227596E-2</v>
      </c>
      <c r="O23" s="6"/>
      <c r="P23" s="6"/>
      <c r="Q23" s="6"/>
      <c r="R23" s="6"/>
    </row>
    <row r="24" spans="1:18" ht="13" thickBot="1" x14ac:dyDescent="0.3">
      <c r="A24" s="91" t="s">
        <v>18</v>
      </c>
      <c r="B24" s="34">
        <v>12633</v>
      </c>
      <c r="C24" s="34">
        <v>16469333.906456767</v>
      </c>
      <c r="D24" s="35">
        <v>7475</v>
      </c>
      <c r="E24" s="20"/>
      <c r="F24" s="71" t="s">
        <v>18</v>
      </c>
      <c r="G24" s="61">
        <v>13137</v>
      </c>
      <c r="H24" s="61">
        <v>16162698.785444653</v>
      </c>
      <c r="I24" s="62">
        <v>8218</v>
      </c>
      <c r="K24" s="13" t="s">
        <v>18</v>
      </c>
      <c r="L24" s="104">
        <v>-3.8364923498515613E-2</v>
      </c>
      <c r="M24" s="104">
        <v>1.8971777243553811E-2</v>
      </c>
      <c r="N24" s="105">
        <v>-9.0411292285227596E-2</v>
      </c>
    </row>
    <row r="25" spans="1:18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" thickBot="1" x14ac:dyDescent="0.3">
      <c r="A26" s="84" t="s">
        <v>19</v>
      </c>
      <c r="B26" s="85">
        <v>5357</v>
      </c>
      <c r="C26" s="85">
        <v>2518928.3147114296</v>
      </c>
      <c r="D26" s="85">
        <v>4445</v>
      </c>
      <c r="E26" s="20"/>
      <c r="F26" s="50" t="s">
        <v>19</v>
      </c>
      <c r="G26" s="51">
        <v>5058</v>
      </c>
      <c r="H26" s="51">
        <v>3227670.6623580577</v>
      </c>
      <c r="I26" s="55">
        <v>4364</v>
      </c>
      <c r="K26" s="98" t="s">
        <v>19</v>
      </c>
      <c r="L26" s="99">
        <v>5.9114274416765422E-2</v>
      </c>
      <c r="M26" s="99">
        <v>-0.21958322945155695</v>
      </c>
      <c r="N26" s="99">
        <v>1.8560953253895507E-2</v>
      </c>
      <c r="O26" s="6"/>
      <c r="P26" s="6"/>
      <c r="Q26" s="6"/>
      <c r="R26" s="6"/>
    </row>
    <row r="27" spans="1:18" ht="13" thickBot="1" x14ac:dyDescent="0.3">
      <c r="A27" s="92" t="s">
        <v>20</v>
      </c>
      <c r="B27" s="34">
        <v>5357</v>
      </c>
      <c r="C27" s="34">
        <v>2518928.3147114296</v>
      </c>
      <c r="D27" s="35">
        <v>4445</v>
      </c>
      <c r="E27" s="20"/>
      <c r="F27" s="72" t="s">
        <v>20</v>
      </c>
      <c r="G27" s="61">
        <v>5058</v>
      </c>
      <c r="H27" s="61">
        <v>3227670.6623580577</v>
      </c>
      <c r="I27" s="62">
        <v>4364</v>
      </c>
      <c r="K27" s="14" t="s">
        <v>20</v>
      </c>
      <c r="L27" s="104">
        <v>5.9114274416765422E-2</v>
      </c>
      <c r="M27" s="104">
        <v>-0.21958322945155695</v>
      </c>
      <c r="N27" s="105">
        <v>1.8560953253895507E-2</v>
      </c>
    </row>
    <row r="28" spans="1:18" ht="13" thickBot="1" x14ac:dyDescent="0.3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" thickBot="1" x14ac:dyDescent="0.3">
      <c r="A29" s="84" t="s">
        <v>21</v>
      </c>
      <c r="B29" s="85">
        <v>38421</v>
      </c>
      <c r="C29" s="85">
        <v>21019112.464189939</v>
      </c>
      <c r="D29" s="85">
        <v>28800</v>
      </c>
      <c r="E29" s="20"/>
      <c r="F29" s="50" t="s">
        <v>21</v>
      </c>
      <c r="G29" s="51">
        <v>40691</v>
      </c>
      <c r="H29" s="51">
        <v>22692173.906988993</v>
      </c>
      <c r="I29" s="55">
        <v>30829</v>
      </c>
      <c r="K29" s="98" t="s">
        <v>21</v>
      </c>
      <c r="L29" s="99">
        <v>-5.5786291808999522E-2</v>
      </c>
      <c r="M29" s="99">
        <v>-7.3728566053504752E-2</v>
      </c>
      <c r="N29" s="99">
        <v>-6.5814655032599201E-2</v>
      </c>
      <c r="O29" s="6"/>
      <c r="P29" s="6"/>
      <c r="Q29" s="6"/>
      <c r="R29" s="6"/>
    </row>
    <row r="30" spans="1:18" ht="13" thickBot="1" x14ac:dyDescent="0.3">
      <c r="A30" s="93" t="s">
        <v>22</v>
      </c>
      <c r="B30" s="30">
        <v>17347</v>
      </c>
      <c r="C30" s="30">
        <v>9876735.5736145172</v>
      </c>
      <c r="D30" s="31">
        <v>12991</v>
      </c>
      <c r="E30" s="20"/>
      <c r="F30" s="73" t="s">
        <v>22</v>
      </c>
      <c r="G30" s="57">
        <v>17196</v>
      </c>
      <c r="H30" s="57">
        <v>10581802.097053185</v>
      </c>
      <c r="I30" s="58">
        <v>12799</v>
      </c>
      <c r="K30" s="15" t="s">
        <v>22</v>
      </c>
      <c r="L30" s="102">
        <v>8.7811118864853377E-3</v>
      </c>
      <c r="M30" s="102">
        <v>-6.6630099199739723E-2</v>
      </c>
      <c r="N30" s="103">
        <v>1.5001171966559923E-2</v>
      </c>
    </row>
    <row r="31" spans="1:18" ht="13" thickBot="1" x14ac:dyDescent="0.3">
      <c r="A31" s="94" t="s">
        <v>23</v>
      </c>
      <c r="B31" s="34">
        <v>21074</v>
      </c>
      <c r="C31" s="34">
        <v>11142376.890575424</v>
      </c>
      <c r="D31" s="35">
        <v>15809</v>
      </c>
      <c r="E31" s="20"/>
      <c r="F31" s="73" t="s">
        <v>23</v>
      </c>
      <c r="G31" s="74">
        <v>23495</v>
      </c>
      <c r="H31" s="74">
        <v>12110371.809935808</v>
      </c>
      <c r="I31" s="75">
        <v>18030</v>
      </c>
      <c r="K31" s="16" t="s">
        <v>23</v>
      </c>
      <c r="L31" s="104">
        <v>-0.10304320068099593</v>
      </c>
      <c r="M31" s="104">
        <v>-7.993106525153959E-2</v>
      </c>
      <c r="N31" s="105">
        <v>-0.12318358291735998</v>
      </c>
    </row>
    <row r="32" spans="1:18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" thickBot="1" x14ac:dyDescent="0.3">
      <c r="A33" s="90" t="s">
        <v>24</v>
      </c>
      <c r="B33" s="85">
        <v>31162</v>
      </c>
      <c r="C33" s="85">
        <v>25321876.476542167</v>
      </c>
      <c r="D33" s="85">
        <v>22566</v>
      </c>
      <c r="E33" s="20"/>
      <c r="F33" s="54" t="s">
        <v>24</v>
      </c>
      <c r="G33" s="51">
        <v>27853</v>
      </c>
      <c r="H33" s="51">
        <v>25608469.910901543</v>
      </c>
      <c r="I33" s="55">
        <v>18305</v>
      </c>
      <c r="K33" s="101" t="s">
        <v>24</v>
      </c>
      <c r="L33" s="99">
        <v>0.11880228341650811</v>
      </c>
      <c r="M33" s="99">
        <v>-1.1191353304453866E-2</v>
      </c>
      <c r="N33" s="99">
        <v>0.23277792952745147</v>
      </c>
      <c r="O33" s="6"/>
      <c r="P33" s="6"/>
      <c r="Q33" s="6"/>
      <c r="R33" s="6"/>
    </row>
    <row r="34" spans="1:18" ht="13" thickBot="1" x14ac:dyDescent="0.3">
      <c r="A34" s="91" t="s">
        <v>25</v>
      </c>
      <c r="B34" s="34">
        <v>31162</v>
      </c>
      <c r="C34" s="34">
        <v>25321876.476542167</v>
      </c>
      <c r="D34" s="35">
        <v>22566</v>
      </c>
      <c r="E34" s="20"/>
      <c r="F34" s="71" t="s">
        <v>25</v>
      </c>
      <c r="G34" s="61">
        <v>27853</v>
      </c>
      <c r="H34" s="61">
        <v>25608469.910901543</v>
      </c>
      <c r="I34" s="62">
        <v>18305</v>
      </c>
      <c r="K34" s="13" t="s">
        <v>25</v>
      </c>
      <c r="L34" s="104">
        <v>0.11880228341650811</v>
      </c>
      <c r="M34" s="104">
        <v>-1.1191353304453866E-2</v>
      </c>
      <c r="N34" s="105">
        <v>0.23277792952745147</v>
      </c>
    </row>
    <row r="35" spans="1:18" ht="13" thickBot="1" x14ac:dyDescent="0.3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" thickBot="1" x14ac:dyDescent="0.3">
      <c r="A36" s="84" t="s">
        <v>26</v>
      </c>
      <c r="B36" s="85">
        <v>44210</v>
      </c>
      <c r="C36" s="85">
        <v>45181799.941674255</v>
      </c>
      <c r="D36" s="85">
        <v>30295</v>
      </c>
      <c r="E36" s="20"/>
      <c r="F36" s="50" t="s">
        <v>26</v>
      </c>
      <c r="G36" s="51">
        <v>36673</v>
      </c>
      <c r="H36" s="51">
        <v>40130795.405728593</v>
      </c>
      <c r="I36" s="55">
        <v>24906</v>
      </c>
      <c r="K36" s="98" t="s">
        <v>26</v>
      </c>
      <c r="L36" s="99">
        <v>0.20551904671011378</v>
      </c>
      <c r="M36" s="99">
        <v>0.12586355403323601</v>
      </c>
      <c r="N36" s="114">
        <v>0.21637356460290702</v>
      </c>
    </row>
    <row r="37" spans="1:18" ht="13" thickBot="1" x14ac:dyDescent="0.3">
      <c r="A37" s="38" t="s">
        <v>27</v>
      </c>
      <c r="B37" s="34">
        <v>3117</v>
      </c>
      <c r="C37" s="34">
        <v>3256985.6358231856</v>
      </c>
      <c r="D37" s="34">
        <v>2106</v>
      </c>
      <c r="E37" s="20"/>
      <c r="F37" s="73" t="s">
        <v>27</v>
      </c>
      <c r="G37" s="112">
        <v>2768</v>
      </c>
      <c r="H37" s="112">
        <v>3599345.2488394901</v>
      </c>
      <c r="I37" s="112">
        <v>1490</v>
      </c>
      <c r="K37" s="10" t="s">
        <v>27</v>
      </c>
      <c r="L37" s="102">
        <v>0.12608381502890165</v>
      </c>
      <c r="M37" s="102">
        <v>-9.5117191974481763E-2</v>
      </c>
      <c r="N37" s="103">
        <v>0.4134228187919462</v>
      </c>
    </row>
    <row r="38" spans="1:18" ht="13" thickBot="1" x14ac:dyDescent="0.3">
      <c r="A38" s="39" t="s">
        <v>28</v>
      </c>
      <c r="B38" s="34">
        <v>4710</v>
      </c>
      <c r="C38" s="34">
        <v>5564067.6155764265</v>
      </c>
      <c r="D38" s="34">
        <v>2155</v>
      </c>
      <c r="E38" s="20"/>
      <c r="F38" s="68" t="s">
        <v>28</v>
      </c>
      <c r="G38" s="112">
        <v>3302</v>
      </c>
      <c r="H38" s="112">
        <v>4900204.522832932</v>
      </c>
      <c r="I38" s="112">
        <v>1394</v>
      </c>
      <c r="K38" s="11" t="s">
        <v>28</v>
      </c>
      <c r="L38" s="113">
        <v>0.4264082374318594</v>
      </c>
      <c r="M38" s="113">
        <v>0.13547660911910242</v>
      </c>
      <c r="N38" s="115">
        <v>0.54591104734576756</v>
      </c>
    </row>
    <row r="39" spans="1:18" ht="13" thickBot="1" x14ac:dyDescent="0.3">
      <c r="A39" s="39" t="s">
        <v>29</v>
      </c>
      <c r="B39" s="34">
        <v>3663</v>
      </c>
      <c r="C39" s="34">
        <v>4132759.6596509283</v>
      </c>
      <c r="D39" s="34">
        <v>2469</v>
      </c>
      <c r="E39" s="20"/>
      <c r="F39" s="68" t="s">
        <v>29</v>
      </c>
      <c r="G39" s="112">
        <v>2790</v>
      </c>
      <c r="H39" s="112">
        <v>3582795.1844102289</v>
      </c>
      <c r="I39" s="112">
        <v>1723</v>
      </c>
      <c r="K39" s="11" t="s">
        <v>29</v>
      </c>
      <c r="L39" s="113">
        <v>0.31290322580645169</v>
      </c>
      <c r="M39" s="113">
        <v>0.15350151123172018</v>
      </c>
      <c r="N39" s="115">
        <v>0.43296575739988397</v>
      </c>
    </row>
    <row r="40" spans="1:18" ht="13" thickBot="1" x14ac:dyDescent="0.3">
      <c r="A40" s="39" t="s">
        <v>30</v>
      </c>
      <c r="B40" s="34">
        <v>17241</v>
      </c>
      <c r="C40" s="34">
        <v>17679503.748456769</v>
      </c>
      <c r="D40" s="34">
        <v>13556</v>
      </c>
      <c r="E40" s="20"/>
      <c r="F40" s="68" t="s">
        <v>30</v>
      </c>
      <c r="G40" s="112">
        <v>18329</v>
      </c>
      <c r="H40" s="112">
        <v>18490433.412330762</v>
      </c>
      <c r="I40" s="112">
        <v>13932</v>
      </c>
      <c r="K40" s="11" t="s">
        <v>30</v>
      </c>
      <c r="L40" s="113">
        <v>-5.9359484969174536E-2</v>
      </c>
      <c r="M40" s="113">
        <v>-4.3856714755707515E-2</v>
      </c>
      <c r="N40" s="115">
        <v>-2.6988228538616155E-2</v>
      </c>
    </row>
    <row r="41" spans="1:18" ht="13" thickBot="1" x14ac:dyDescent="0.3">
      <c r="A41" s="40" t="s">
        <v>31</v>
      </c>
      <c r="B41" s="34">
        <v>15479</v>
      </c>
      <c r="C41" s="34">
        <v>14548483.282166947</v>
      </c>
      <c r="D41" s="34">
        <v>10009</v>
      </c>
      <c r="E41" s="20"/>
      <c r="F41" s="69" t="s">
        <v>31</v>
      </c>
      <c r="G41" s="112">
        <v>9484</v>
      </c>
      <c r="H41" s="112">
        <v>9558017.0373151824</v>
      </c>
      <c r="I41" s="112">
        <v>6367</v>
      </c>
      <c r="K41" s="12" t="s">
        <v>31</v>
      </c>
      <c r="L41" s="118">
        <v>0.63211725010544084</v>
      </c>
      <c r="M41" s="118">
        <v>0.52212359795641983</v>
      </c>
      <c r="N41" s="119">
        <v>0.57201193654782467</v>
      </c>
    </row>
    <row r="42" spans="1:18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" thickBot="1" x14ac:dyDescent="0.3">
      <c r="A43" s="84" t="s">
        <v>32</v>
      </c>
      <c r="B43" s="85">
        <v>64805</v>
      </c>
      <c r="C43" s="85">
        <v>58093728.433686867</v>
      </c>
      <c r="D43" s="85">
        <v>48484</v>
      </c>
      <c r="E43" s="20"/>
      <c r="F43" s="50" t="s">
        <v>32</v>
      </c>
      <c r="G43" s="51">
        <v>62487</v>
      </c>
      <c r="H43" s="51">
        <v>59355582.661967471</v>
      </c>
      <c r="I43" s="55">
        <v>44254</v>
      </c>
      <c r="K43" s="98" t="s">
        <v>32</v>
      </c>
      <c r="L43" s="99">
        <v>3.7095715908909144E-2</v>
      </c>
      <c r="M43" s="99">
        <v>-2.1259234122372517E-2</v>
      </c>
      <c r="N43" s="99">
        <v>9.5584579924978597E-2</v>
      </c>
    </row>
    <row r="44" spans="1:18" ht="13" thickBot="1" x14ac:dyDescent="0.3">
      <c r="A44" s="38" t="s">
        <v>33</v>
      </c>
      <c r="B44" s="30">
        <v>3103</v>
      </c>
      <c r="C44" s="30">
        <v>2222094.2146980949</v>
      </c>
      <c r="D44" s="31">
        <v>2635</v>
      </c>
      <c r="E44" s="20"/>
      <c r="F44" s="76" t="s">
        <v>33</v>
      </c>
      <c r="G44" s="30">
        <v>2975</v>
      </c>
      <c r="H44" s="30">
        <v>1893677.1241000001</v>
      </c>
      <c r="I44" s="31">
        <v>2378</v>
      </c>
      <c r="K44" s="10" t="s">
        <v>33</v>
      </c>
      <c r="L44" s="152">
        <v>4.3025210084033594E-2</v>
      </c>
      <c r="M44" s="152">
        <v>0.1734282399140139</v>
      </c>
      <c r="N44" s="153">
        <v>0.10807401177460041</v>
      </c>
    </row>
    <row r="45" spans="1:18" ht="13" thickBot="1" x14ac:dyDescent="0.3">
      <c r="A45" s="39" t="s">
        <v>34</v>
      </c>
      <c r="B45" s="30">
        <v>9125</v>
      </c>
      <c r="C45" s="30">
        <v>9779664.247852657</v>
      </c>
      <c r="D45" s="31">
        <v>6351</v>
      </c>
      <c r="E45" s="20"/>
      <c r="F45" s="77" t="s">
        <v>34</v>
      </c>
      <c r="G45" s="30">
        <v>8790</v>
      </c>
      <c r="H45" s="30">
        <v>10895058.22620634</v>
      </c>
      <c r="I45" s="31">
        <v>5983</v>
      </c>
      <c r="K45" s="11" t="s">
        <v>34</v>
      </c>
      <c r="L45" s="154">
        <v>3.811149032992045E-2</v>
      </c>
      <c r="M45" s="154">
        <v>-0.1023761374373181</v>
      </c>
      <c r="N45" s="155">
        <v>6.1507604880494782E-2</v>
      </c>
    </row>
    <row r="46" spans="1:18" ht="13" thickBot="1" x14ac:dyDescent="0.3">
      <c r="A46" s="39" t="s">
        <v>35</v>
      </c>
      <c r="B46" s="30">
        <v>3264</v>
      </c>
      <c r="C46" s="30">
        <v>2504723.6680768533</v>
      </c>
      <c r="D46" s="31">
        <v>2294</v>
      </c>
      <c r="E46" s="20"/>
      <c r="F46" s="77" t="s">
        <v>35</v>
      </c>
      <c r="G46" s="30">
        <v>2422</v>
      </c>
      <c r="H46" s="30">
        <v>1726356.4849483576</v>
      </c>
      <c r="I46" s="31">
        <v>1734</v>
      </c>
      <c r="K46" s="11" t="s">
        <v>35</v>
      </c>
      <c r="L46" s="154">
        <v>0.34764657308009905</v>
      </c>
      <c r="M46" s="154">
        <v>0.45087280055705281</v>
      </c>
      <c r="N46" s="155">
        <v>0.32295271049596308</v>
      </c>
    </row>
    <row r="47" spans="1:18" ht="13" thickBot="1" x14ac:dyDescent="0.3">
      <c r="A47" s="39" t="s">
        <v>36</v>
      </c>
      <c r="B47" s="30">
        <v>15111</v>
      </c>
      <c r="C47" s="30">
        <v>14376815.002930738</v>
      </c>
      <c r="D47" s="31">
        <v>11804</v>
      </c>
      <c r="E47" s="20"/>
      <c r="F47" s="77" t="s">
        <v>36</v>
      </c>
      <c r="G47" s="30">
        <v>15159</v>
      </c>
      <c r="H47" s="30">
        <v>15007122.935050813</v>
      </c>
      <c r="I47" s="31">
        <v>10873</v>
      </c>
      <c r="K47" s="11" t="s">
        <v>36</v>
      </c>
      <c r="L47" s="154">
        <v>-3.166435780724286E-3</v>
      </c>
      <c r="M47" s="154">
        <v>-4.200058431239484E-2</v>
      </c>
      <c r="N47" s="155">
        <v>8.5624942518164326E-2</v>
      </c>
    </row>
    <row r="48" spans="1:18" ht="13" thickBot="1" x14ac:dyDescent="0.3">
      <c r="A48" s="39" t="s">
        <v>37</v>
      </c>
      <c r="B48" s="30">
        <v>4782</v>
      </c>
      <c r="C48" s="30">
        <v>4843543.159385697</v>
      </c>
      <c r="D48" s="31">
        <v>2908</v>
      </c>
      <c r="E48" s="20"/>
      <c r="F48" s="77" t="s">
        <v>37</v>
      </c>
      <c r="G48" s="30">
        <v>3990</v>
      </c>
      <c r="H48" s="30">
        <v>4167175.9456186472</v>
      </c>
      <c r="I48" s="31">
        <v>2305</v>
      </c>
      <c r="K48" s="11" t="s">
        <v>37</v>
      </c>
      <c r="L48" s="154">
        <v>0.19849624060150384</v>
      </c>
      <c r="M48" s="154">
        <v>0.16230829285674386</v>
      </c>
      <c r="N48" s="155">
        <v>0.26160520607375282</v>
      </c>
    </row>
    <row r="49" spans="1:20" ht="13" thickBot="1" x14ac:dyDescent="0.3">
      <c r="A49" s="39" t="s">
        <v>38</v>
      </c>
      <c r="B49" s="30">
        <v>6150</v>
      </c>
      <c r="C49" s="30">
        <v>4156231.9909954784</v>
      </c>
      <c r="D49" s="31">
        <v>5129</v>
      </c>
      <c r="E49" s="20"/>
      <c r="F49" s="77" t="s">
        <v>38</v>
      </c>
      <c r="G49" s="30">
        <v>6488</v>
      </c>
      <c r="H49" s="30">
        <v>4415081.4323814893</v>
      </c>
      <c r="I49" s="31">
        <v>5157</v>
      </c>
      <c r="K49" s="11" t="s">
        <v>38</v>
      </c>
      <c r="L49" s="154">
        <v>-5.2096177558569656E-2</v>
      </c>
      <c r="M49" s="154">
        <v>-5.8628463676237974E-2</v>
      </c>
      <c r="N49" s="155">
        <v>-5.4295132829164094E-3</v>
      </c>
    </row>
    <row r="50" spans="1:20" ht="13" thickBot="1" x14ac:dyDescent="0.3">
      <c r="A50" s="39" t="s">
        <v>39</v>
      </c>
      <c r="B50" s="30">
        <v>1916</v>
      </c>
      <c r="C50" s="30">
        <v>3029838.5458973134</v>
      </c>
      <c r="D50" s="31">
        <v>1111</v>
      </c>
      <c r="E50" s="20"/>
      <c r="F50" s="77" t="s">
        <v>39</v>
      </c>
      <c r="G50" s="30">
        <v>1469</v>
      </c>
      <c r="H50" s="30">
        <v>2509578.861650357</v>
      </c>
      <c r="I50" s="31">
        <v>751</v>
      </c>
      <c r="K50" s="11" t="s">
        <v>39</v>
      </c>
      <c r="L50" s="154">
        <v>0.30428863172225995</v>
      </c>
      <c r="M50" s="154">
        <v>0.20730955786933181</v>
      </c>
      <c r="N50" s="155">
        <v>0.47936085219707048</v>
      </c>
    </row>
    <row r="51" spans="1:20" ht="13" thickBot="1" x14ac:dyDescent="0.3">
      <c r="A51" s="39" t="s">
        <v>40</v>
      </c>
      <c r="B51" s="30">
        <v>18078</v>
      </c>
      <c r="C51" s="30">
        <v>14589200.559874427</v>
      </c>
      <c r="D51" s="31">
        <v>13517</v>
      </c>
      <c r="E51" s="20"/>
      <c r="F51" s="77" t="s">
        <v>40</v>
      </c>
      <c r="G51" s="30">
        <v>18025</v>
      </c>
      <c r="H51" s="30">
        <v>15921162.279511467</v>
      </c>
      <c r="I51" s="31">
        <v>12689</v>
      </c>
      <c r="K51" s="11" t="s">
        <v>40</v>
      </c>
      <c r="L51" s="154">
        <v>2.9403606102635926E-3</v>
      </c>
      <c r="M51" s="154">
        <v>-8.3659829367552341E-2</v>
      </c>
      <c r="N51" s="155">
        <v>6.5253369059815602E-2</v>
      </c>
    </row>
    <row r="52" spans="1:20" ht="13" thickBot="1" x14ac:dyDescent="0.3">
      <c r="A52" s="40" t="s">
        <v>41</v>
      </c>
      <c r="B52" s="34">
        <v>3276</v>
      </c>
      <c r="C52" s="34">
        <v>2591617.0439756047</v>
      </c>
      <c r="D52" s="35">
        <v>2735</v>
      </c>
      <c r="E52" s="20"/>
      <c r="F52" s="78" t="s">
        <v>41</v>
      </c>
      <c r="G52" s="34">
        <v>3169</v>
      </c>
      <c r="H52" s="34">
        <v>2820369.3725000001</v>
      </c>
      <c r="I52" s="35">
        <v>2384</v>
      </c>
      <c r="K52" s="12" t="s">
        <v>41</v>
      </c>
      <c r="L52" s="156">
        <v>3.3764594509309021E-2</v>
      </c>
      <c r="M52" s="156">
        <v>-8.1107223314380028E-2</v>
      </c>
      <c r="N52" s="157">
        <v>0.14723154362416113</v>
      </c>
    </row>
    <row r="53" spans="1:20" ht="13" thickBot="1" x14ac:dyDescent="0.3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" thickBot="1" x14ac:dyDescent="0.3">
      <c r="A54" s="84" t="s">
        <v>42</v>
      </c>
      <c r="B54" s="85">
        <v>181257</v>
      </c>
      <c r="C54" s="85">
        <v>212206998.43603867</v>
      </c>
      <c r="D54" s="85">
        <v>117256</v>
      </c>
      <c r="E54" s="20"/>
      <c r="F54" s="50" t="s">
        <v>42</v>
      </c>
      <c r="G54" s="51">
        <v>193738</v>
      </c>
      <c r="H54" s="51">
        <v>234240040.2780861</v>
      </c>
      <c r="I54" s="55">
        <v>127146</v>
      </c>
      <c r="K54" s="98" t="s">
        <v>42</v>
      </c>
      <c r="L54" s="99">
        <v>-6.442205452724814E-2</v>
      </c>
      <c r="M54" s="99">
        <v>-9.4061808629686605E-2</v>
      </c>
      <c r="N54" s="99">
        <v>-7.7784594088685433E-2</v>
      </c>
      <c r="O54" s="6"/>
      <c r="P54" s="6"/>
      <c r="Q54" s="6"/>
      <c r="R54" s="6"/>
      <c r="S54" s="6"/>
      <c r="T54" s="6"/>
    </row>
    <row r="55" spans="1:20" ht="13" thickBot="1" x14ac:dyDescent="0.3">
      <c r="A55" s="38" t="s">
        <v>43</v>
      </c>
      <c r="B55" s="30">
        <v>146028</v>
      </c>
      <c r="C55" s="30">
        <v>172213747.72374529</v>
      </c>
      <c r="D55" s="31">
        <v>94536</v>
      </c>
      <c r="E55" s="20"/>
      <c r="F55" s="73" t="s">
        <v>43</v>
      </c>
      <c r="G55" s="57">
        <v>155543</v>
      </c>
      <c r="H55" s="57">
        <v>188964529.84736234</v>
      </c>
      <c r="I55" s="58">
        <v>102802</v>
      </c>
      <c r="K55" s="10" t="s">
        <v>43</v>
      </c>
      <c r="L55" s="102">
        <v>-6.1172794661283336E-2</v>
      </c>
      <c r="M55" s="102">
        <v>-8.8645113118042018E-2</v>
      </c>
      <c r="N55" s="103">
        <v>-8.0406995972840956E-2</v>
      </c>
      <c r="R55" s="6"/>
      <c r="S55" s="6"/>
      <c r="T55" s="6"/>
    </row>
    <row r="56" spans="1:20" ht="13" thickBot="1" x14ac:dyDescent="0.3">
      <c r="A56" s="39" t="s">
        <v>44</v>
      </c>
      <c r="B56" s="30">
        <v>10668</v>
      </c>
      <c r="C56" s="30">
        <v>10754585.317721376</v>
      </c>
      <c r="D56" s="31">
        <v>7877</v>
      </c>
      <c r="E56" s="20"/>
      <c r="F56" s="68" t="s">
        <v>44</v>
      </c>
      <c r="G56" s="79">
        <v>10940</v>
      </c>
      <c r="H56" s="79">
        <v>11865379.990952425</v>
      </c>
      <c r="I56" s="80">
        <v>7895</v>
      </c>
      <c r="K56" s="11" t="s">
        <v>44</v>
      </c>
      <c r="L56" s="102">
        <v>-2.4862888482632517E-2</v>
      </c>
      <c r="M56" s="102">
        <v>-9.3616443306329011E-2</v>
      </c>
      <c r="N56" s="103">
        <v>-2.2799240025332956E-3</v>
      </c>
      <c r="R56" s="6"/>
      <c r="S56" s="6"/>
      <c r="T56" s="6"/>
    </row>
    <row r="57" spans="1:20" ht="13" thickBot="1" x14ac:dyDescent="0.3">
      <c r="A57" s="39" t="s">
        <v>45</v>
      </c>
      <c r="B57" s="30">
        <v>5544</v>
      </c>
      <c r="C57" s="30">
        <v>7607569.8993561491</v>
      </c>
      <c r="D57" s="31">
        <v>2554</v>
      </c>
      <c r="E57" s="20"/>
      <c r="F57" s="68" t="s">
        <v>45</v>
      </c>
      <c r="G57" s="79">
        <v>5502</v>
      </c>
      <c r="H57" s="79">
        <v>8356750.0410847757</v>
      </c>
      <c r="I57" s="80">
        <v>2554</v>
      </c>
      <c r="K57" s="11" t="s">
        <v>45</v>
      </c>
      <c r="L57" s="102">
        <v>7.6335877862594437E-3</v>
      </c>
      <c r="M57" s="102">
        <v>-8.9649700905901075E-2</v>
      </c>
      <c r="N57" s="103">
        <v>0</v>
      </c>
      <c r="R57" s="6"/>
      <c r="S57" s="6"/>
      <c r="T57" s="6"/>
    </row>
    <row r="58" spans="1:20" ht="13" thickBot="1" x14ac:dyDescent="0.3">
      <c r="A58" s="40" t="s">
        <v>46</v>
      </c>
      <c r="B58" s="34">
        <v>19017</v>
      </c>
      <c r="C58" s="34">
        <v>21631095.495215848</v>
      </c>
      <c r="D58" s="35">
        <v>12289</v>
      </c>
      <c r="E58" s="20"/>
      <c r="F58" s="69" t="s">
        <v>46</v>
      </c>
      <c r="G58" s="74">
        <v>21753</v>
      </c>
      <c r="H58" s="74">
        <v>25053380.398686551</v>
      </c>
      <c r="I58" s="75">
        <v>13895</v>
      </c>
      <c r="K58" s="12" t="s">
        <v>46</v>
      </c>
      <c r="L58" s="104">
        <v>-0.12577575506826644</v>
      </c>
      <c r="M58" s="104">
        <v>-0.13659972622497363</v>
      </c>
      <c r="N58" s="105">
        <v>-0.11558114429650956</v>
      </c>
    </row>
    <row r="59" spans="1:20" ht="13" thickBot="1" x14ac:dyDescent="0.3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" thickBot="1" x14ac:dyDescent="0.3">
      <c r="A60" s="84" t="s">
        <v>47</v>
      </c>
      <c r="B60" s="85">
        <v>91035</v>
      </c>
      <c r="C60" s="85">
        <v>73474045.199435323</v>
      </c>
      <c r="D60" s="85">
        <v>66377</v>
      </c>
      <c r="E60" s="20"/>
      <c r="F60" s="50" t="s">
        <v>47</v>
      </c>
      <c r="G60" s="51">
        <v>95817</v>
      </c>
      <c r="H60" s="51">
        <v>77594955.774547428</v>
      </c>
      <c r="I60" s="55">
        <v>68190</v>
      </c>
      <c r="K60" s="98" t="s">
        <v>47</v>
      </c>
      <c r="L60" s="99">
        <v>-4.9907636431948399E-2</v>
      </c>
      <c r="M60" s="99">
        <v>-5.3107969892855267E-2</v>
      </c>
      <c r="N60" s="99">
        <v>-2.6587476169526281E-2</v>
      </c>
      <c r="O60" s="6"/>
      <c r="P60" s="6"/>
      <c r="Q60" s="6"/>
      <c r="R60" s="6"/>
    </row>
    <row r="61" spans="1:20" ht="13" thickBot="1" x14ac:dyDescent="0.3">
      <c r="A61" s="38" t="s">
        <v>48</v>
      </c>
      <c r="B61" s="30">
        <v>17191</v>
      </c>
      <c r="C61" s="30">
        <v>13516412.852011003</v>
      </c>
      <c r="D61" s="31">
        <v>12679</v>
      </c>
      <c r="E61" s="20"/>
      <c r="F61" s="73" t="s">
        <v>48</v>
      </c>
      <c r="G61" s="57">
        <v>16079</v>
      </c>
      <c r="H61" s="57">
        <v>12988193.57895619</v>
      </c>
      <c r="I61" s="58">
        <v>11341</v>
      </c>
      <c r="K61" s="10" t="s">
        <v>48</v>
      </c>
      <c r="L61" s="102">
        <v>6.9158529759313359E-2</v>
      </c>
      <c r="M61" s="102">
        <v>4.0669186969206184E-2</v>
      </c>
      <c r="N61" s="103">
        <v>0.1179790141962791</v>
      </c>
    </row>
    <row r="62" spans="1:20" ht="13" thickBot="1" x14ac:dyDescent="0.3">
      <c r="A62" s="39" t="s">
        <v>49</v>
      </c>
      <c r="B62" s="30">
        <v>7796</v>
      </c>
      <c r="C62" s="30">
        <v>10030662.129079698</v>
      </c>
      <c r="D62" s="31">
        <v>3130</v>
      </c>
      <c r="E62" s="20"/>
      <c r="F62" s="68" t="s">
        <v>49</v>
      </c>
      <c r="G62" s="79">
        <v>9925</v>
      </c>
      <c r="H62" s="79">
        <v>13169631.455728002</v>
      </c>
      <c r="I62" s="80">
        <v>3808</v>
      </c>
      <c r="K62" s="11" t="s">
        <v>49</v>
      </c>
      <c r="L62" s="102">
        <v>-0.21450881612090678</v>
      </c>
      <c r="M62" s="102">
        <v>-0.23834906369251818</v>
      </c>
      <c r="N62" s="103">
        <v>-0.17804621848739499</v>
      </c>
    </row>
    <row r="63" spans="1:20" ht="13" thickBot="1" x14ac:dyDescent="0.3">
      <c r="A63" s="40" t="s">
        <v>50</v>
      </c>
      <c r="B63" s="34">
        <v>66048</v>
      </c>
      <c r="C63" s="34">
        <v>49926970.218344614</v>
      </c>
      <c r="D63" s="35">
        <v>50568</v>
      </c>
      <c r="E63" s="20"/>
      <c r="F63" s="69" t="s">
        <v>50</v>
      </c>
      <c r="G63" s="74">
        <v>69813</v>
      </c>
      <c r="H63" s="74">
        <v>51437130.739863232</v>
      </c>
      <c r="I63" s="75">
        <v>53041</v>
      </c>
      <c r="K63" s="12" t="s">
        <v>50</v>
      </c>
      <c r="L63" s="104">
        <v>-5.3929783851145219E-2</v>
      </c>
      <c r="M63" s="104">
        <v>-2.9359346055985558E-2</v>
      </c>
      <c r="N63" s="105">
        <v>-4.6624309496427263E-2</v>
      </c>
    </row>
    <row r="64" spans="1:20" ht="13" thickBot="1" x14ac:dyDescent="0.3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" thickBot="1" x14ac:dyDescent="0.3">
      <c r="A65" s="84" t="s">
        <v>51</v>
      </c>
      <c r="B65" s="85">
        <v>5658</v>
      </c>
      <c r="C65" s="85">
        <v>6287678.5296014557</v>
      </c>
      <c r="D65" s="85">
        <v>2664</v>
      </c>
      <c r="E65" s="20"/>
      <c r="F65" s="50" t="s">
        <v>51</v>
      </c>
      <c r="G65" s="51">
        <v>5810</v>
      </c>
      <c r="H65" s="51">
        <v>5920073.807978577</v>
      </c>
      <c r="I65" s="55">
        <v>3134</v>
      </c>
      <c r="K65" s="98" t="s">
        <v>51</v>
      </c>
      <c r="L65" s="99">
        <v>-2.616179001721175E-2</v>
      </c>
      <c r="M65" s="99">
        <v>6.209461799740601E-2</v>
      </c>
      <c r="N65" s="99">
        <v>-0.14996809189534144</v>
      </c>
      <c r="O65" s="6"/>
      <c r="P65" s="6"/>
      <c r="Q65" s="6"/>
      <c r="R65" s="6"/>
    </row>
    <row r="66" spans="1:18" ht="13" thickBot="1" x14ac:dyDescent="0.3">
      <c r="A66" s="38" t="s">
        <v>52</v>
      </c>
      <c r="B66" s="30">
        <v>3409</v>
      </c>
      <c r="C66" s="30">
        <v>4026044.9140699077</v>
      </c>
      <c r="D66" s="31">
        <v>1375</v>
      </c>
      <c r="E66" s="20"/>
      <c r="F66" s="73" t="s">
        <v>52</v>
      </c>
      <c r="G66" s="57">
        <v>3347</v>
      </c>
      <c r="H66" s="57">
        <v>3400502.9357468402</v>
      </c>
      <c r="I66" s="58">
        <v>1539</v>
      </c>
      <c r="K66" s="10" t="s">
        <v>52</v>
      </c>
      <c r="L66" s="102">
        <v>1.8524051389303908E-2</v>
      </c>
      <c r="M66" s="102">
        <v>0.18395572365111978</v>
      </c>
      <c r="N66" s="103">
        <v>-0.10656270305393112</v>
      </c>
    </row>
    <row r="67" spans="1:18" ht="13" thickBot="1" x14ac:dyDescent="0.3">
      <c r="A67" s="40" t="s">
        <v>53</v>
      </c>
      <c r="B67" s="34">
        <v>2249</v>
      </c>
      <c r="C67" s="34">
        <v>2261633.6155315479</v>
      </c>
      <c r="D67" s="35">
        <v>1289</v>
      </c>
      <c r="E67" s="20"/>
      <c r="F67" s="69" t="s">
        <v>53</v>
      </c>
      <c r="G67" s="74">
        <v>2463</v>
      </c>
      <c r="H67" s="74">
        <v>2519570.8722317368</v>
      </c>
      <c r="I67" s="75">
        <v>1595</v>
      </c>
      <c r="K67" s="12" t="s">
        <v>53</v>
      </c>
      <c r="L67" s="104">
        <v>-8.6885911490052758E-2</v>
      </c>
      <c r="M67" s="104">
        <v>-0.10237348730409723</v>
      </c>
      <c r="N67" s="105">
        <v>-0.19184952978056424</v>
      </c>
    </row>
    <row r="68" spans="1:18" ht="13" thickBot="1" x14ac:dyDescent="0.3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" thickBot="1" x14ac:dyDescent="0.3">
      <c r="A69" s="84" t="s">
        <v>54</v>
      </c>
      <c r="B69" s="85">
        <v>67394</v>
      </c>
      <c r="C69" s="85">
        <v>55599149.846757494</v>
      </c>
      <c r="D69" s="85">
        <v>43396</v>
      </c>
      <c r="E69" s="20"/>
      <c r="F69" s="50" t="s">
        <v>54</v>
      </c>
      <c r="G69" s="51">
        <v>54041</v>
      </c>
      <c r="H69" s="51">
        <v>50166944.463780046</v>
      </c>
      <c r="I69" s="55">
        <v>33002</v>
      </c>
      <c r="K69" s="98" t="s">
        <v>54</v>
      </c>
      <c r="L69" s="99">
        <v>0.24709017227660479</v>
      </c>
      <c r="M69" s="99">
        <v>0.10828256416731619</v>
      </c>
      <c r="N69" s="99">
        <v>0.31495060905399663</v>
      </c>
      <c r="O69" s="6"/>
      <c r="P69" s="6"/>
      <c r="Q69" s="6"/>
      <c r="R69" s="6"/>
    </row>
    <row r="70" spans="1:18" ht="13" thickBot="1" x14ac:dyDescent="0.3">
      <c r="A70" s="38" t="s">
        <v>55</v>
      </c>
      <c r="B70" s="30">
        <v>31790</v>
      </c>
      <c r="C70" s="30">
        <v>19960131.481153242</v>
      </c>
      <c r="D70" s="31">
        <v>18512</v>
      </c>
      <c r="E70" s="20"/>
      <c r="F70" s="73" t="s">
        <v>55</v>
      </c>
      <c r="G70" s="57">
        <v>23295</v>
      </c>
      <c r="H70" s="57">
        <v>17568297.041076489</v>
      </c>
      <c r="I70" s="58">
        <v>14866</v>
      </c>
      <c r="K70" s="10" t="s">
        <v>55</v>
      </c>
      <c r="L70" s="102">
        <v>0.36467053015668593</v>
      </c>
      <c r="M70" s="102">
        <v>0.13614492255478128</v>
      </c>
      <c r="N70" s="103">
        <v>0.24525763487151897</v>
      </c>
    </row>
    <row r="71" spans="1:18" ht="13" thickBot="1" x14ac:dyDescent="0.3">
      <c r="A71" s="39" t="s">
        <v>56</v>
      </c>
      <c r="B71" s="30">
        <v>3984</v>
      </c>
      <c r="C71" s="30">
        <v>3085478.6651178896</v>
      </c>
      <c r="D71" s="31">
        <v>3083</v>
      </c>
      <c r="E71" s="20"/>
      <c r="F71" s="68" t="s">
        <v>56</v>
      </c>
      <c r="G71" s="79">
        <v>2565</v>
      </c>
      <c r="H71" s="79">
        <v>2916539.2319478597</v>
      </c>
      <c r="I71" s="80">
        <v>1409</v>
      </c>
      <c r="K71" s="11" t="s">
        <v>56</v>
      </c>
      <c r="L71" s="102">
        <v>0.55321637426900594</v>
      </c>
      <c r="M71" s="102">
        <v>5.7924622209590826E-2</v>
      </c>
      <c r="N71" s="103">
        <v>1.1880766501064586</v>
      </c>
    </row>
    <row r="72" spans="1:18" ht="13" thickBot="1" x14ac:dyDescent="0.3">
      <c r="A72" s="39" t="s">
        <v>57</v>
      </c>
      <c r="B72" s="30">
        <v>3395</v>
      </c>
      <c r="C72" s="30">
        <v>3105029.6543571302</v>
      </c>
      <c r="D72" s="31">
        <v>2554</v>
      </c>
      <c r="E72" s="20"/>
      <c r="F72" s="68" t="s">
        <v>57</v>
      </c>
      <c r="G72" s="79">
        <v>2937</v>
      </c>
      <c r="H72" s="79">
        <v>2820034.5101948362</v>
      </c>
      <c r="I72" s="80">
        <v>1952</v>
      </c>
      <c r="K72" s="11" t="s">
        <v>57</v>
      </c>
      <c r="L72" s="102">
        <v>0.15594143684031314</v>
      </c>
      <c r="M72" s="102">
        <v>0.10106087111061757</v>
      </c>
      <c r="N72" s="103">
        <v>0.30840163934426235</v>
      </c>
    </row>
    <row r="73" spans="1:18" ht="13" thickBot="1" x14ac:dyDescent="0.3">
      <c r="A73" s="40" t="s">
        <v>58</v>
      </c>
      <c r="B73" s="34">
        <v>28225</v>
      </c>
      <c r="C73" s="34">
        <v>29448510.04612923</v>
      </c>
      <c r="D73" s="35">
        <v>19247</v>
      </c>
      <c r="E73" s="20"/>
      <c r="F73" s="69" t="s">
        <v>58</v>
      </c>
      <c r="G73" s="74">
        <v>25244</v>
      </c>
      <c r="H73" s="74">
        <v>26862073.680560857</v>
      </c>
      <c r="I73" s="75">
        <v>14775</v>
      </c>
      <c r="K73" s="12" t="s">
        <v>58</v>
      </c>
      <c r="L73" s="104">
        <v>0.11808746632863265</v>
      </c>
      <c r="M73" s="104">
        <v>9.6285804153686261E-2</v>
      </c>
      <c r="N73" s="105">
        <v>0.30267343485617593</v>
      </c>
    </row>
    <row r="74" spans="1:18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" thickBot="1" x14ac:dyDescent="0.3">
      <c r="A75" s="84" t="s">
        <v>59</v>
      </c>
      <c r="B75" s="85">
        <v>138692</v>
      </c>
      <c r="C75" s="85">
        <v>148411946.78447184</v>
      </c>
      <c r="D75" s="85">
        <v>91133</v>
      </c>
      <c r="E75" s="20"/>
      <c r="F75" s="50" t="s">
        <v>59</v>
      </c>
      <c r="G75" s="51">
        <v>134069</v>
      </c>
      <c r="H75" s="51">
        <v>154334682.98171097</v>
      </c>
      <c r="I75" s="55">
        <v>88212</v>
      </c>
      <c r="K75" s="98" t="s">
        <v>59</v>
      </c>
      <c r="L75" s="99">
        <v>3.4482244217529878E-2</v>
      </c>
      <c r="M75" s="99">
        <v>-3.8375924858970234E-2</v>
      </c>
      <c r="N75" s="99">
        <v>3.3113408606538774E-2</v>
      </c>
      <c r="O75" s="6"/>
      <c r="P75" s="6"/>
      <c r="Q75" s="6"/>
      <c r="R75" s="6"/>
    </row>
    <row r="76" spans="1:18" ht="13" thickBot="1" x14ac:dyDescent="0.3">
      <c r="A76" s="92" t="s">
        <v>60</v>
      </c>
      <c r="B76" s="34">
        <v>138692</v>
      </c>
      <c r="C76" s="34">
        <v>148411946.78447184</v>
      </c>
      <c r="D76" s="35">
        <v>91133</v>
      </c>
      <c r="E76" s="20"/>
      <c r="F76" s="72" t="s">
        <v>60</v>
      </c>
      <c r="G76" s="61">
        <v>134069</v>
      </c>
      <c r="H76" s="61">
        <v>154334682.98171097</v>
      </c>
      <c r="I76" s="62">
        <v>88212</v>
      </c>
      <c r="K76" s="14" t="s">
        <v>60</v>
      </c>
      <c r="L76" s="104">
        <v>3.4482244217529878E-2</v>
      </c>
      <c r="M76" s="104">
        <v>-3.8375924858970234E-2</v>
      </c>
      <c r="N76" s="105">
        <v>3.3113408606538774E-2</v>
      </c>
    </row>
    <row r="77" spans="1:18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" thickBot="1" x14ac:dyDescent="0.3">
      <c r="A78" s="84" t="s">
        <v>61</v>
      </c>
      <c r="B78" s="85">
        <v>66777</v>
      </c>
      <c r="C78" s="85">
        <v>54358417.404320143</v>
      </c>
      <c r="D78" s="85">
        <v>37445</v>
      </c>
      <c r="E78" s="20"/>
      <c r="F78" s="50" t="s">
        <v>61</v>
      </c>
      <c r="G78" s="51">
        <v>60886</v>
      </c>
      <c r="H78" s="51">
        <v>50948107.151229933</v>
      </c>
      <c r="I78" s="55">
        <v>36185</v>
      </c>
      <c r="K78" s="98" t="s">
        <v>61</v>
      </c>
      <c r="L78" s="99">
        <v>9.6754590546266783E-2</v>
      </c>
      <c r="M78" s="99">
        <v>6.693693728340766E-2</v>
      </c>
      <c r="N78" s="99">
        <v>3.482105844963379E-2</v>
      </c>
      <c r="O78" s="6"/>
      <c r="P78" s="6"/>
      <c r="Q78" s="6"/>
      <c r="R78" s="6"/>
    </row>
    <row r="79" spans="1:18" ht="13" thickBot="1" x14ac:dyDescent="0.3">
      <c r="A79" s="92" t="s">
        <v>62</v>
      </c>
      <c r="B79" s="34">
        <v>66777</v>
      </c>
      <c r="C79" s="34">
        <v>54358417.404320143</v>
      </c>
      <c r="D79" s="35">
        <v>37445</v>
      </c>
      <c r="E79" s="20"/>
      <c r="F79" s="72" t="s">
        <v>62</v>
      </c>
      <c r="G79" s="61">
        <v>60886</v>
      </c>
      <c r="H79" s="61">
        <v>50948107.151229933</v>
      </c>
      <c r="I79" s="62">
        <v>36185</v>
      </c>
      <c r="K79" s="14" t="s">
        <v>62</v>
      </c>
      <c r="L79" s="104">
        <v>9.6754590546266783E-2</v>
      </c>
      <c r="M79" s="104">
        <v>6.693693728340766E-2</v>
      </c>
      <c r="N79" s="105">
        <v>3.482105844963379E-2</v>
      </c>
    </row>
    <row r="80" spans="1:18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" thickBot="1" x14ac:dyDescent="0.3">
      <c r="A81" s="84" t="s">
        <v>63</v>
      </c>
      <c r="B81" s="85">
        <v>27265</v>
      </c>
      <c r="C81" s="85">
        <v>32785620.259485349</v>
      </c>
      <c r="D81" s="85">
        <v>19547</v>
      </c>
      <c r="E81" s="20"/>
      <c r="F81" s="50" t="s">
        <v>63</v>
      </c>
      <c r="G81" s="51">
        <v>28368</v>
      </c>
      <c r="H81" s="51">
        <v>35391817.597054988</v>
      </c>
      <c r="I81" s="55">
        <v>19298</v>
      </c>
      <c r="K81" s="98" t="s">
        <v>63</v>
      </c>
      <c r="L81" s="99">
        <v>-3.8881838691483317E-2</v>
      </c>
      <c r="M81" s="99">
        <v>-7.3638414597460677E-2</v>
      </c>
      <c r="N81" s="99">
        <v>1.2902891491346269E-2</v>
      </c>
      <c r="O81" s="6"/>
      <c r="P81" s="6"/>
      <c r="Q81" s="6"/>
      <c r="R81" s="6"/>
    </row>
    <row r="82" spans="1:18" ht="13" thickBot="1" x14ac:dyDescent="0.3">
      <c r="A82" s="92" t="s">
        <v>64</v>
      </c>
      <c r="B82" s="34">
        <v>27265</v>
      </c>
      <c r="C82" s="34">
        <v>32785620.259485349</v>
      </c>
      <c r="D82" s="35">
        <v>19547</v>
      </c>
      <c r="E82" s="20"/>
      <c r="F82" s="72" t="s">
        <v>64</v>
      </c>
      <c r="G82" s="61">
        <v>28368</v>
      </c>
      <c r="H82" s="61">
        <v>35391817.597054988</v>
      </c>
      <c r="I82" s="62">
        <v>19298</v>
      </c>
      <c r="K82" s="14" t="s">
        <v>64</v>
      </c>
      <c r="L82" s="104">
        <v>-3.8881838691483317E-2</v>
      </c>
      <c r="M82" s="104">
        <v>-7.3638414597460677E-2</v>
      </c>
      <c r="N82" s="105">
        <v>1.2902891491346269E-2</v>
      </c>
    </row>
    <row r="83" spans="1:18" ht="13" thickBot="1" x14ac:dyDescent="0.3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" thickBot="1" x14ac:dyDescent="0.3">
      <c r="A84" s="84" t="s">
        <v>65</v>
      </c>
      <c r="B84" s="85">
        <v>41275</v>
      </c>
      <c r="C84" s="85">
        <v>39441857.380360723</v>
      </c>
      <c r="D84" s="85">
        <v>31560</v>
      </c>
      <c r="E84" s="20"/>
      <c r="F84" s="50" t="s">
        <v>65</v>
      </c>
      <c r="G84" s="51">
        <v>46843</v>
      </c>
      <c r="H84" s="51">
        <v>47389826.4312253</v>
      </c>
      <c r="I84" s="55">
        <v>35152</v>
      </c>
      <c r="K84" s="98" t="s">
        <v>65</v>
      </c>
      <c r="L84" s="99">
        <v>-0.11886514527250602</v>
      </c>
      <c r="M84" s="99">
        <v>-0.16771466893636133</v>
      </c>
      <c r="N84" s="99">
        <v>-0.10218479745106968</v>
      </c>
      <c r="O84" s="6"/>
      <c r="P84" s="6"/>
      <c r="Q84" s="6"/>
      <c r="R84" s="6"/>
    </row>
    <row r="85" spans="1:18" ht="13" thickBot="1" x14ac:dyDescent="0.3">
      <c r="A85" s="38" t="s">
        <v>66</v>
      </c>
      <c r="B85" s="30">
        <v>9813</v>
      </c>
      <c r="C85" s="30">
        <v>10963259.585742598</v>
      </c>
      <c r="D85" s="31">
        <v>7043</v>
      </c>
      <c r="E85" s="20"/>
      <c r="F85" s="73" t="s">
        <v>66</v>
      </c>
      <c r="G85" s="57">
        <v>11204</v>
      </c>
      <c r="H85" s="57">
        <v>11980892.765726127</v>
      </c>
      <c r="I85" s="58">
        <v>7841</v>
      </c>
      <c r="K85" s="10" t="s">
        <v>66</v>
      </c>
      <c r="L85" s="102">
        <v>-0.12415208853980719</v>
      </c>
      <c r="M85" s="102">
        <v>-8.4938009202009002E-2</v>
      </c>
      <c r="N85" s="103">
        <v>-0.10177273306976153</v>
      </c>
    </row>
    <row r="86" spans="1:18" ht="13" thickBot="1" x14ac:dyDescent="0.3">
      <c r="A86" s="39" t="s">
        <v>67</v>
      </c>
      <c r="B86" s="30">
        <v>6589</v>
      </c>
      <c r="C86" s="30">
        <v>6197060.8815665664</v>
      </c>
      <c r="D86" s="31">
        <v>5124</v>
      </c>
      <c r="E86" s="20"/>
      <c r="F86" s="68" t="s">
        <v>67</v>
      </c>
      <c r="G86" s="79">
        <v>7333</v>
      </c>
      <c r="H86" s="79">
        <v>8392197.2582441699</v>
      </c>
      <c r="I86" s="80">
        <v>5455</v>
      </c>
      <c r="K86" s="11" t="s">
        <v>67</v>
      </c>
      <c r="L86" s="102">
        <v>-0.10145915723441978</v>
      </c>
      <c r="M86" s="102">
        <v>-0.2615687297532463</v>
      </c>
      <c r="N86" s="103">
        <v>-6.067827681026583E-2</v>
      </c>
    </row>
    <row r="87" spans="1:18" ht="13" thickBot="1" x14ac:dyDescent="0.3">
      <c r="A87" s="40" t="s">
        <v>68</v>
      </c>
      <c r="B87" s="34">
        <v>24873</v>
      </c>
      <c r="C87" s="34">
        <v>22281536.913051561</v>
      </c>
      <c r="D87" s="35">
        <v>19393</v>
      </c>
      <c r="E87" s="20"/>
      <c r="F87" s="69" t="s">
        <v>68</v>
      </c>
      <c r="G87" s="74">
        <v>28306</v>
      </c>
      <c r="H87" s="74">
        <v>27016736.407255001</v>
      </c>
      <c r="I87" s="75">
        <v>21856</v>
      </c>
      <c r="K87" s="12" t="s">
        <v>68</v>
      </c>
      <c r="L87" s="104">
        <v>-0.12128170705857411</v>
      </c>
      <c r="M87" s="104">
        <v>-0.17526911551507252</v>
      </c>
      <c r="N87" s="105">
        <v>-0.11269216691068817</v>
      </c>
    </row>
    <row r="88" spans="1:18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" thickBot="1" x14ac:dyDescent="0.3">
      <c r="A89" s="90" t="s">
        <v>69</v>
      </c>
      <c r="B89" s="85">
        <v>8115</v>
      </c>
      <c r="C89" s="85">
        <v>7934417.7967026997</v>
      </c>
      <c r="D89" s="85">
        <v>6110</v>
      </c>
      <c r="E89" s="20"/>
      <c r="F89" s="54" t="s">
        <v>69</v>
      </c>
      <c r="G89" s="51">
        <v>7627</v>
      </c>
      <c r="H89" s="51">
        <v>8576898.7701387294</v>
      </c>
      <c r="I89" s="55">
        <v>5154</v>
      </c>
      <c r="K89" s="101" t="s">
        <v>69</v>
      </c>
      <c r="L89" s="99">
        <v>6.3983217516716984E-2</v>
      </c>
      <c r="M89" s="99">
        <v>-7.4908307845825028E-2</v>
      </c>
      <c r="N89" s="99">
        <v>0.18548700038804822</v>
      </c>
      <c r="O89" s="6"/>
      <c r="P89" s="6"/>
      <c r="Q89" s="6"/>
      <c r="R89" s="6"/>
    </row>
    <row r="90" spans="1:18" ht="13" thickBot="1" x14ac:dyDescent="0.3">
      <c r="A90" s="91" t="s">
        <v>70</v>
      </c>
      <c r="B90" s="34">
        <v>8115</v>
      </c>
      <c r="C90" s="34">
        <v>7934417.7967026997</v>
      </c>
      <c r="D90" s="35">
        <v>6110</v>
      </c>
      <c r="E90" s="20"/>
      <c r="F90" s="71" t="s">
        <v>70</v>
      </c>
      <c r="G90" s="61">
        <v>7627</v>
      </c>
      <c r="H90" s="61">
        <v>8576898.7701387294</v>
      </c>
      <c r="I90" s="62">
        <v>5154</v>
      </c>
      <c r="K90" s="13" t="s">
        <v>70</v>
      </c>
      <c r="L90" s="104">
        <v>6.3983217516716984E-2</v>
      </c>
      <c r="M90" s="104">
        <v>-7.4908307845825028E-2</v>
      </c>
      <c r="N90" s="105">
        <v>0.18548700038804822</v>
      </c>
    </row>
    <row r="91" spans="1:18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zoomScale="85" zoomScaleNormal="85" workbookViewId="0">
      <selection activeCell="L6" sqref="L6:N90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81</v>
      </c>
      <c r="B2" s="26">
        <v>2020</v>
      </c>
      <c r="C2" s="25"/>
      <c r="D2" s="25"/>
      <c r="F2" s="44" t="str">
        <f>A2</f>
        <v>MES: ABRIL</v>
      </c>
      <c r="G2" s="45">
        <v>2019</v>
      </c>
      <c r="K2" s="1" t="str">
        <f>A2</f>
        <v>MES: ABRIL</v>
      </c>
      <c r="L2" s="3"/>
      <c r="M2" s="1" t="s">
        <v>98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>
        <v>217941</v>
      </c>
      <c r="C6" s="85">
        <v>222112226.4065198</v>
      </c>
      <c r="D6" s="85">
        <v>136138</v>
      </c>
      <c r="E6" s="20"/>
      <c r="F6" s="50" t="s">
        <v>1</v>
      </c>
      <c r="G6" s="51">
        <v>341770.79</v>
      </c>
      <c r="H6" s="51">
        <v>321001105.13290936</v>
      </c>
      <c r="I6" s="51">
        <v>243368</v>
      </c>
      <c r="K6" s="98" t="s">
        <v>1</v>
      </c>
      <c r="L6" s="99">
        <v>-0.36231823673404029</v>
      </c>
      <c r="M6" s="99">
        <v>-0.30806398216431363</v>
      </c>
      <c r="N6" s="99">
        <v>-0.44060846126031361</v>
      </c>
      <c r="P6" s="6"/>
      <c r="Q6" s="6"/>
      <c r="R6" s="6"/>
      <c r="S6" s="6"/>
    </row>
    <row r="7" spans="1:19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" thickBot="1" x14ac:dyDescent="0.3">
      <c r="A8" s="86" t="s">
        <v>4</v>
      </c>
      <c r="B8" s="87">
        <v>28349</v>
      </c>
      <c r="C8" s="87">
        <v>23512819.895750724</v>
      </c>
      <c r="D8" s="87">
        <v>19043</v>
      </c>
      <c r="E8" s="20"/>
      <c r="F8" s="54" t="s">
        <v>4</v>
      </c>
      <c r="G8" s="51">
        <v>34674</v>
      </c>
      <c r="H8" s="51">
        <v>27952861.772327963</v>
      </c>
      <c r="I8" s="55">
        <v>25366</v>
      </c>
      <c r="K8" s="101" t="s">
        <v>4</v>
      </c>
      <c r="L8" s="99">
        <v>-0.18241333564053763</v>
      </c>
      <c r="M8" s="99">
        <v>-0.15884033315589441</v>
      </c>
      <c r="N8" s="99">
        <v>-0.2492706772845541</v>
      </c>
      <c r="P8" s="6"/>
      <c r="Q8" s="6"/>
      <c r="R8" s="6"/>
      <c r="S8" s="6"/>
    </row>
    <row r="9" spans="1:19" ht="13" thickBot="1" x14ac:dyDescent="0.3">
      <c r="A9" s="29" t="s">
        <v>5</v>
      </c>
      <c r="B9" s="30">
        <v>2588</v>
      </c>
      <c r="C9" s="30">
        <v>2540610.1540353736</v>
      </c>
      <c r="D9" s="31">
        <v>1224</v>
      </c>
      <c r="E9" s="21"/>
      <c r="F9" s="56" t="s">
        <v>5</v>
      </c>
      <c r="G9" s="57">
        <v>2818</v>
      </c>
      <c r="H9" s="57">
        <v>2074593.8054522558</v>
      </c>
      <c r="I9" s="58">
        <v>1697</v>
      </c>
      <c r="K9" s="7" t="s">
        <v>5</v>
      </c>
      <c r="L9" s="102">
        <v>-8.1618168914123546E-2</v>
      </c>
      <c r="M9" s="102">
        <v>0.22463016488257925</v>
      </c>
      <c r="N9" s="102">
        <v>-0.27872716558632882</v>
      </c>
    </row>
    <row r="10" spans="1:19" ht="13" thickBot="1" x14ac:dyDescent="0.3">
      <c r="A10" s="32" t="s">
        <v>6</v>
      </c>
      <c r="B10" s="30">
        <v>7918</v>
      </c>
      <c r="C10" s="30">
        <v>3820848.9874427742</v>
      </c>
      <c r="D10" s="31">
        <v>7103</v>
      </c>
      <c r="E10" s="20"/>
      <c r="F10" s="59" t="s">
        <v>6</v>
      </c>
      <c r="G10" s="79">
        <v>6040</v>
      </c>
      <c r="H10" s="79">
        <v>3944443.6097222813</v>
      </c>
      <c r="I10" s="80">
        <v>5211</v>
      </c>
      <c r="K10" s="8" t="s">
        <v>6</v>
      </c>
      <c r="L10" s="113">
        <v>0.31092715231788071</v>
      </c>
      <c r="M10" s="113">
        <v>-3.1333854532707872E-2</v>
      </c>
      <c r="N10" s="115">
        <v>0.36307810401074647</v>
      </c>
    </row>
    <row r="11" spans="1:19" ht="13" thickBot="1" x14ac:dyDescent="0.3">
      <c r="A11" s="32" t="s">
        <v>7</v>
      </c>
      <c r="B11" s="30">
        <v>1233</v>
      </c>
      <c r="C11" s="30">
        <v>1287083.6577667042</v>
      </c>
      <c r="D11" s="31">
        <v>700</v>
      </c>
      <c r="E11" s="20"/>
      <c r="F11" s="59" t="s">
        <v>7</v>
      </c>
      <c r="G11" s="79">
        <v>2143</v>
      </c>
      <c r="H11" s="79">
        <v>1818044.9288466636</v>
      </c>
      <c r="I11" s="80">
        <v>1454</v>
      </c>
      <c r="K11" s="8" t="s">
        <v>7</v>
      </c>
      <c r="L11" s="113">
        <v>-0.42463835744283718</v>
      </c>
      <c r="M11" s="113">
        <v>-0.29205068733740924</v>
      </c>
      <c r="N11" s="115">
        <v>-0.51856946354883082</v>
      </c>
    </row>
    <row r="12" spans="1:19" ht="13" thickBot="1" x14ac:dyDescent="0.3">
      <c r="A12" s="32" t="s">
        <v>8</v>
      </c>
      <c r="B12" s="30">
        <v>2281</v>
      </c>
      <c r="C12" s="30">
        <v>1891896.4370748606</v>
      </c>
      <c r="D12" s="31">
        <v>1517</v>
      </c>
      <c r="E12" s="20"/>
      <c r="F12" s="59" t="s">
        <v>8</v>
      </c>
      <c r="G12" s="79">
        <v>2922</v>
      </c>
      <c r="H12" s="79">
        <v>2490292.8690415043</v>
      </c>
      <c r="I12" s="80">
        <v>2110</v>
      </c>
      <c r="K12" s="8" t="s">
        <v>8</v>
      </c>
      <c r="L12" s="113">
        <v>-0.2193702943189596</v>
      </c>
      <c r="M12" s="113">
        <v>-0.24029158955788288</v>
      </c>
      <c r="N12" s="115">
        <v>-0.28104265402843598</v>
      </c>
    </row>
    <row r="13" spans="1:19" ht="13" thickBot="1" x14ac:dyDescent="0.3">
      <c r="A13" s="32" t="s">
        <v>9</v>
      </c>
      <c r="B13" s="30">
        <v>3467</v>
      </c>
      <c r="C13" s="30">
        <v>2299311.9714699425</v>
      </c>
      <c r="D13" s="31">
        <v>2396</v>
      </c>
      <c r="E13" s="20"/>
      <c r="F13" s="59" t="s">
        <v>9</v>
      </c>
      <c r="G13" s="79">
        <v>3854</v>
      </c>
      <c r="H13" s="79">
        <v>2340838.3904372789</v>
      </c>
      <c r="I13" s="80">
        <v>2992</v>
      </c>
      <c r="K13" s="8" t="s">
        <v>9</v>
      </c>
      <c r="L13" s="113">
        <v>-0.1004151530877011</v>
      </c>
      <c r="M13" s="113">
        <v>-1.7739976897584553E-2</v>
      </c>
      <c r="N13" s="115">
        <v>-0.19919786096256686</v>
      </c>
    </row>
    <row r="14" spans="1:19" ht="13" thickBot="1" x14ac:dyDescent="0.3">
      <c r="A14" s="32" t="s">
        <v>10</v>
      </c>
      <c r="B14" s="30">
        <v>855</v>
      </c>
      <c r="C14" s="30">
        <v>773943.50003424089</v>
      </c>
      <c r="D14" s="31">
        <v>547</v>
      </c>
      <c r="E14" s="20"/>
      <c r="F14" s="59" t="s">
        <v>10</v>
      </c>
      <c r="G14" s="79">
        <v>1150</v>
      </c>
      <c r="H14" s="79">
        <v>1267952.9528177644</v>
      </c>
      <c r="I14" s="80">
        <v>688</v>
      </c>
      <c r="K14" s="8" t="s">
        <v>10</v>
      </c>
      <c r="L14" s="113">
        <v>-0.25652173913043474</v>
      </c>
      <c r="M14" s="113">
        <v>-0.38961181618425922</v>
      </c>
      <c r="N14" s="115">
        <v>-0.20494186046511631</v>
      </c>
    </row>
    <row r="15" spans="1:19" ht="13" thickBot="1" x14ac:dyDescent="0.3">
      <c r="A15" s="32" t="s">
        <v>11</v>
      </c>
      <c r="B15" s="30">
        <v>2672</v>
      </c>
      <c r="C15" s="30">
        <v>2369262.1253963937</v>
      </c>
      <c r="D15" s="31">
        <v>1675</v>
      </c>
      <c r="E15" s="20"/>
      <c r="F15" s="59" t="s">
        <v>11</v>
      </c>
      <c r="G15" s="79">
        <v>5696</v>
      </c>
      <c r="H15" s="79">
        <v>4278416.4112671725</v>
      </c>
      <c r="I15" s="80">
        <v>4299</v>
      </c>
      <c r="K15" s="8" t="s">
        <v>11</v>
      </c>
      <c r="L15" s="113">
        <v>-0.5308988764044944</v>
      </c>
      <c r="M15" s="113">
        <v>-0.44622918910909126</v>
      </c>
      <c r="N15" s="115">
        <v>-0.61037450569899976</v>
      </c>
    </row>
    <row r="16" spans="1:19" ht="13" thickBot="1" x14ac:dyDescent="0.3">
      <c r="A16" s="33" t="s">
        <v>12</v>
      </c>
      <c r="B16" s="34">
        <v>7335</v>
      </c>
      <c r="C16" s="34">
        <v>8529863.0625304356</v>
      </c>
      <c r="D16" s="35">
        <v>3881</v>
      </c>
      <c r="E16" s="20"/>
      <c r="F16" s="60" t="s">
        <v>12</v>
      </c>
      <c r="G16" s="109">
        <v>10051</v>
      </c>
      <c r="H16" s="109">
        <v>9738278.8047430404</v>
      </c>
      <c r="I16" s="110">
        <v>6915</v>
      </c>
      <c r="K16" s="9" t="s">
        <v>12</v>
      </c>
      <c r="L16" s="116">
        <v>-0.27022186847079888</v>
      </c>
      <c r="M16" s="116">
        <v>-0.124089252982164</v>
      </c>
      <c r="N16" s="117">
        <v>-0.43875632682574117</v>
      </c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>
        <v>7902</v>
      </c>
      <c r="C18" s="89">
        <v>8005158.3214878784</v>
      </c>
      <c r="D18" s="89">
        <v>4560</v>
      </c>
      <c r="E18" s="20"/>
      <c r="F18" s="65" t="s">
        <v>13</v>
      </c>
      <c r="G18" s="66">
        <v>14913</v>
      </c>
      <c r="H18" s="66">
        <v>15247695.302862491</v>
      </c>
      <c r="I18" s="67">
        <v>9975</v>
      </c>
      <c r="K18" s="107" t="s">
        <v>13</v>
      </c>
      <c r="L18" s="108">
        <v>-0.47012673506336755</v>
      </c>
      <c r="M18" s="108">
        <v>-0.47499224227119441</v>
      </c>
      <c r="N18" s="120">
        <v>-0.54285714285714293</v>
      </c>
    </row>
    <row r="19" spans="1:19" ht="13" thickBot="1" x14ac:dyDescent="0.3">
      <c r="A19" s="38" t="s">
        <v>14</v>
      </c>
      <c r="B19" s="30">
        <v>740</v>
      </c>
      <c r="C19" s="30">
        <v>1219904.1379509922</v>
      </c>
      <c r="D19" s="31">
        <v>395</v>
      </c>
      <c r="E19" s="20"/>
      <c r="F19" s="68" t="s">
        <v>14</v>
      </c>
      <c r="G19" s="30">
        <v>938</v>
      </c>
      <c r="H19" s="30">
        <v>1542344.0398410033</v>
      </c>
      <c r="I19" s="31">
        <v>421</v>
      </c>
      <c r="K19" s="10" t="s">
        <v>14</v>
      </c>
      <c r="L19" s="154">
        <v>-0.21108742004264391</v>
      </c>
      <c r="M19" s="154">
        <v>-0.20905835115960936</v>
      </c>
      <c r="N19" s="155">
        <v>-6.1757719714964354E-2</v>
      </c>
    </row>
    <row r="20" spans="1:19" ht="13" thickBot="1" x14ac:dyDescent="0.3">
      <c r="A20" s="39" t="s">
        <v>15</v>
      </c>
      <c r="B20" s="30">
        <v>185</v>
      </c>
      <c r="C20" s="30">
        <v>243432.06722738751</v>
      </c>
      <c r="D20" s="31">
        <v>104</v>
      </c>
      <c r="E20" s="20"/>
      <c r="F20" s="68" t="s">
        <v>15</v>
      </c>
      <c r="G20" s="30">
        <v>1247</v>
      </c>
      <c r="H20" s="30">
        <v>1054735.81</v>
      </c>
      <c r="I20" s="31">
        <v>970</v>
      </c>
      <c r="K20" s="11" t="s">
        <v>15</v>
      </c>
      <c r="L20" s="154">
        <v>-0.85164394546912592</v>
      </c>
      <c r="M20" s="154">
        <v>-0.7692009080194333</v>
      </c>
      <c r="N20" s="155">
        <v>-0.89278350515463922</v>
      </c>
    </row>
    <row r="21" spans="1:19" ht="13" thickBot="1" x14ac:dyDescent="0.3">
      <c r="A21" s="40" t="s">
        <v>16</v>
      </c>
      <c r="B21" s="34">
        <v>6977</v>
      </c>
      <c r="C21" s="34">
        <v>6541822.1163094984</v>
      </c>
      <c r="D21" s="35">
        <v>4061</v>
      </c>
      <c r="E21" s="20"/>
      <c r="F21" s="69" t="s">
        <v>16</v>
      </c>
      <c r="G21" s="34">
        <v>12728</v>
      </c>
      <c r="H21" s="34">
        <v>12650615.453021487</v>
      </c>
      <c r="I21" s="35">
        <v>8584</v>
      </c>
      <c r="K21" s="12" t="s">
        <v>16</v>
      </c>
      <c r="L21" s="156">
        <v>-0.45183846637335012</v>
      </c>
      <c r="M21" s="156">
        <v>-0.48288507064318031</v>
      </c>
      <c r="N21" s="157">
        <v>-0.52691053122087605</v>
      </c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>
        <v>2558</v>
      </c>
      <c r="C23" s="85">
        <v>3237575.2955206693</v>
      </c>
      <c r="D23" s="85">
        <v>1159</v>
      </c>
      <c r="E23" s="20"/>
      <c r="F23" s="54" t="s">
        <v>17</v>
      </c>
      <c r="G23" s="51">
        <v>4834</v>
      </c>
      <c r="H23" s="51">
        <v>5246126.1751495358</v>
      </c>
      <c r="I23" s="55">
        <v>3308</v>
      </c>
      <c r="K23" s="101" t="s">
        <v>17</v>
      </c>
      <c r="L23" s="99">
        <v>-0.47083160943318159</v>
      </c>
      <c r="M23" s="99">
        <v>-0.38286362404762686</v>
      </c>
      <c r="N23" s="99">
        <v>-0.64963724304715842</v>
      </c>
      <c r="P23" s="6"/>
      <c r="Q23" s="6"/>
      <c r="R23" s="6"/>
      <c r="S23" s="6"/>
    </row>
    <row r="24" spans="1:19" ht="13" thickBot="1" x14ac:dyDescent="0.3">
      <c r="A24" s="91" t="s">
        <v>18</v>
      </c>
      <c r="B24" s="34">
        <v>2558</v>
      </c>
      <c r="C24" s="34">
        <v>3237575.2955206693</v>
      </c>
      <c r="D24" s="35">
        <v>1159</v>
      </c>
      <c r="E24" s="20"/>
      <c r="F24" s="71" t="s">
        <v>18</v>
      </c>
      <c r="G24" s="61">
        <v>4834</v>
      </c>
      <c r="H24" s="61">
        <v>5246126.1751495358</v>
      </c>
      <c r="I24" s="62">
        <v>3308</v>
      </c>
      <c r="K24" s="13" t="s">
        <v>18</v>
      </c>
      <c r="L24" s="104">
        <v>-0.47083160943318159</v>
      </c>
      <c r="M24" s="104">
        <v>-0.38286362404762686</v>
      </c>
      <c r="N24" s="105">
        <v>-0.64963724304715842</v>
      </c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>
        <v>631</v>
      </c>
      <c r="C26" s="85">
        <v>407794.85089475865</v>
      </c>
      <c r="D26" s="85">
        <v>465</v>
      </c>
      <c r="E26" s="20"/>
      <c r="F26" s="50" t="s">
        <v>19</v>
      </c>
      <c r="G26" s="51">
        <v>2642</v>
      </c>
      <c r="H26" s="51">
        <v>1265309.3749789237</v>
      </c>
      <c r="I26" s="55">
        <v>2384</v>
      </c>
      <c r="K26" s="98" t="s">
        <v>19</v>
      </c>
      <c r="L26" s="99">
        <v>-0.76116578349735042</v>
      </c>
      <c r="M26" s="99">
        <v>-0.67771134952544609</v>
      </c>
      <c r="N26" s="99">
        <v>-0.8049496644295302</v>
      </c>
      <c r="P26" s="6"/>
      <c r="Q26" s="6"/>
      <c r="R26" s="6"/>
      <c r="S26" s="6"/>
    </row>
    <row r="27" spans="1:19" ht="13" thickBot="1" x14ac:dyDescent="0.3">
      <c r="A27" s="92" t="s">
        <v>20</v>
      </c>
      <c r="B27" s="34">
        <v>631</v>
      </c>
      <c r="C27" s="34">
        <v>407794.85089475865</v>
      </c>
      <c r="D27" s="35">
        <v>465</v>
      </c>
      <c r="E27" s="20"/>
      <c r="F27" s="72" t="s">
        <v>20</v>
      </c>
      <c r="G27" s="61">
        <v>2642</v>
      </c>
      <c r="H27" s="61">
        <v>1265309.3749789237</v>
      </c>
      <c r="I27" s="62">
        <v>2384</v>
      </c>
      <c r="K27" s="14" t="s">
        <v>20</v>
      </c>
      <c r="L27" s="104">
        <v>-0.76116578349735042</v>
      </c>
      <c r="M27" s="104">
        <v>-0.67771134952544609</v>
      </c>
      <c r="N27" s="105">
        <v>-0.8049496644295302</v>
      </c>
    </row>
    <row r="28" spans="1:19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" thickBot="1" x14ac:dyDescent="0.3">
      <c r="A29" s="84" t="s">
        <v>21</v>
      </c>
      <c r="B29" s="85">
        <v>2826</v>
      </c>
      <c r="C29" s="85">
        <v>2178204.7022393267</v>
      </c>
      <c r="D29" s="85">
        <v>1620</v>
      </c>
      <c r="E29" s="20"/>
      <c r="F29" s="50" t="s">
        <v>21</v>
      </c>
      <c r="G29" s="51">
        <v>13765</v>
      </c>
      <c r="H29" s="51">
        <v>8064513.6255841441</v>
      </c>
      <c r="I29" s="55">
        <v>10925</v>
      </c>
      <c r="K29" s="98" t="s">
        <v>21</v>
      </c>
      <c r="L29" s="99">
        <v>-0.79469669451507441</v>
      </c>
      <c r="M29" s="99">
        <v>-0.72990253307662423</v>
      </c>
      <c r="N29" s="99">
        <v>-0.85171624713958805</v>
      </c>
      <c r="P29" s="6"/>
      <c r="Q29" s="6"/>
      <c r="R29" s="6"/>
      <c r="S29" s="6"/>
    </row>
    <row r="30" spans="1:19" ht="13" thickBot="1" x14ac:dyDescent="0.3">
      <c r="A30" s="93" t="s">
        <v>22</v>
      </c>
      <c r="B30" s="30">
        <v>1153</v>
      </c>
      <c r="C30" s="30">
        <v>919532.53132633981</v>
      </c>
      <c r="D30" s="31">
        <v>598</v>
      </c>
      <c r="E30" s="20"/>
      <c r="F30" s="73" t="s">
        <v>22</v>
      </c>
      <c r="G30" s="57">
        <v>6170</v>
      </c>
      <c r="H30" s="57">
        <v>3704314.9548102953</v>
      </c>
      <c r="I30" s="58">
        <v>4965</v>
      </c>
      <c r="K30" s="15" t="s">
        <v>22</v>
      </c>
      <c r="L30" s="102">
        <v>-0.81312803889789298</v>
      </c>
      <c r="M30" s="102">
        <v>-0.75176718433936973</v>
      </c>
      <c r="N30" s="103">
        <v>-0.87955689828801609</v>
      </c>
    </row>
    <row r="31" spans="1:19" ht="13" thickBot="1" x14ac:dyDescent="0.3">
      <c r="A31" s="94" t="s">
        <v>23</v>
      </c>
      <c r="B31" s="34">
        <v>1673</v>
      </c>
      <c r="C31" s="34">
        <v>1258672.1709129869</v>
      </c>
      <c r="D31" s="35">
        <v>1022</v>
      </c>
      <c r="E31" s="20"/>
      <c r="F31" s="73" t="s">
        <v>23</v>
      </c>
      <c r="G31" s="74">
        <v>7595</v>
      </c>
      <c r="H31" s="74">
        <v>4360198.6707738489</v>
      </c>
      <c r="I31" s="75">
        <v>5960</v>
      </c>
      <c r="K31" s="16" t="s">
        <v>23</v>
      </c>
      <c r="L31" s="104">
        <v>-0.77972350230414744</v>
      </c>
      <c r="M31" s="104">
        <v>-0.71132687614677026</v>
      </c>
      <c r="N31" s="105">
        <v>-0.82852348993288594</v>
      </c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>
        <v>7609</v>
      </c>
      <c r="C33" s="85">
        <v>5929973.0372057697</v>
      </c>
      <c r="D33" s="85">
        <v>5356</v>
      </c>
      <c r="E33" s="20"/>
      <c r="F33" s="54" t="s">
        <v>24</v>
      </c>
      <c r="G33" s="51">
        <v>10394</v>
      </c>
      <c r="H33" s="51">
        <v>8381455.1402946413</v>
      </c>
      <c r="I33" s="55">
        <v>7837</v>
      </c>
      <c r="K33" s="101" t="s">
        <v>24</v>
      </c>
      <c r="L33" s="99">
        <v>-0.26794304406388303</v>
      </c>
      <c r="M33" s="99">
        <v>-0.29248884138305997</v>
      </c>
      <c r="N33" s="99">
        <v>-0.31657522010973582</v>
      </c>
      <c r="P33" s="6"/>
      <c r="Q33" s="6"/>
      <c r="R33" s="6"/>
      <c r="S33" s="6"/>
    </row>
    <row r="34" spans="1:19" ht="13" thickBot="1" x14ac:dyDescent="0.3">
      <c r="A34" s="91" t="s">
        <v>25</v>
      </c>
      <c r="B34" s="34">
        <v>7609</v>
      </c>
      <c r="C34" s="34">
        <v>5929973.0372057697</v>
      </c>
      <c r="D34" s="35">
        <v>5356</v>
      </c>
      <c r="E34" s="20"/>
      <c r="F34" s="71" t="s">
        <v>25</v>
      </c>
      <c r="G34" s="61">
        <v>10394</v>
      </c>
      <c r="H34" s="61">
        <v>8381455.1402946413</v>
      </c>
      <c r="I34" s="62">
        <v>7837</v>
      </c>
      <c r="K34" s="13" t="s">
        <v>25</v>
      </c>
      <c r="L34" s="104">
        <v>-0.26794304406388303</v>
      </c>
      <c r="M34" s="104">
        <v>-0.29248884138305997</v>
      </c>
      <c r="N34" s="105">
        <v>-0.31657522010973582</v>
      </c>
    </row>
    <row r="35" spans="1:19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" thickBot="1" x14ac:dyDescent="0.3">
      <c r="A36" s="84" t="s">
        <v>26</v>
      </c>
      <c r="B36" s="85">
        <v>10556</v>
      </c>
      <c r="C36" s="85">
        <v>10984762.258734468</v>
      </c>
      <c r="D36" s="85">
        <v>6897</v>
      </c>
      <c r="E36" s="20"/>
      <c r="F36" s="50" t="s">
        <v>26</v>
      </c>
      <c r="G36" s="51">
        <v>12415</v>
      </c>
      <c r="H36" s="51">
        <v>13239079.444003379</v>
      </c>
      <c r="I36" s="55">
        <v>9123</v>
      </c>
      <c r="K36" s="98" t="s">
        <v>26</v>
      </c>
      <c r="L36" s="99">
        <v>-0.14973821989528791</v>
      </c>
      <c r="M36" s="99">
        <v>-0.17027748755522421</v>
      </c>
      <c r="N36" s="114">
        <v>-0.24399868464320951</v>
      </c>
    </row>
    <row r="37" spans="1:19" ht="13" thickBot="1" x14ac:dyDescent="0.3">
      <c r="A37" s="38" t="s">
        <v>27</v>
      </c>
      <c r="B37" s="30">
        <v>811</v>
      </c>
      <c r="C37" s="30">
        <v>932788.926700362</v>
      </c>
      <c r="D37" s="30">
        <v>512</v>
      </c>
      <c r="E37" s="20"/>
      <c r="F37" s="73" t="s">
        <v>27</v>
      </c>
      <c r="G37" s="79">
        <v>1013</v>
      </c>
      <c r="H37" s="79">
        <v>1183962.5547288992</v>
      </c>
      <c r="I37" s="80">
        <v>627</v>
      </c>
      <c r="K37" s="10" t="s">
        <v>27</v>
      </c>
      <c r="L37" s="102">
        <v>-0.19940769990128326</v>
      </c>
      <c r="M37" s="102">
        <v>-0.21214659790152757</v>
      </c>
      <c r="N37" s="103">
        <v>-0.18341307814992025</v>
      </c>
    </row>
    <row r="38" spans="1:19" ht="13" thickBot="1" x14ac:dyDescent="0.3">
      <c r="A38" s="39" t="s">
        <v>28</v>
      </c>
      <c r="B38" s="30">
        <v>1433</v>
      </c>
      <c r="C38" s="30">
        <v>2060014.5240084697</v>
      </c>
      <c r="D38" s="30">
        <v>629</v>
      </c>
      <c r="E38" s="20"/>
      <c r="F38" s="68" t="s">
        <v>28</v>
      </c>
      <c r="G38" s="79">
        <v>1330</v>
      </c>
      <c r="H38" s="79">
        <v>1749830.7710760499</v>
      </c>
      <c r="I38" s="80">
        <v>704</v>
      </c>
      <c r="K38" s="11" t="s">
        <v>28</v>
      </c>
      <c r="L38" s="113">
        <v>7.7443609022556315E-2</v>
      </c>
      <c r="M38" s="113">
        <v>0.17726500074157103</v>
      </c>
      <c r="N38" s="115">
        <v>-0.10653409090909094</v>
      </c>
    </row>
    <row r="39" spans="1:19" ht="13" thickBot="1" x14ac:dyDescent="0.3">
      <c r="A39" s="39" t="s">
        <v>29</v>
      </c>
      <c r="B39" s="30">
        <v>1106</v>
      </c>
      <c r="C39" s="30">
        <v>1135041.6871916151</v>
      </c>
      <c r="D39" s="30">
        <v>728</v>
      </c>
      <c r="E39" s="20"/>
      <c r="F39" s="68" t="s">
        <v>29</v>
      </c>
      <c r="G39" s="79">
        <v>989</v>
      </c>
      <c r="H39" s="79">
        <v>1051917.4301420208</v>
      </c>
      <c r="I39" s="80">
        <v>717</v>
      </c>
      <c r="K39" s="11" t="s">
        <v>29</v>
      </c>
      <c r="L39" s="113">
        <v>0.11830131445904946</v>
      </c>
      <c r="M39" s="113">
        <v>7.9021655757117282E-2</v>
      </c>
      <c r="N39" s="115">
        <v>1.5341701534170138E-2</v>
      </c>
    </row>
    <row r="40" spans="1:19" ht="13" thickBot="1" x14ac:dyDescent="0.3">
      <c r="A40" s="39" t="s">
        <v>30</v>
      </c>
      <c r="B40" s="30">
        <v>3671</v>
      </c>
      <c r="C40" s="30">
        <v>2705739.5040271133</v>
      </c>
      <c r="D40" s="30">
        <v>2715</v>
      </c>
      <c r="E40" s="20"/>
      <c r="F40" s="68" t="s">
        <v>30</v>
      </c>
      <c r="G40" s="79">
        <v>5500</v>
      </c>
      <c r="H40" s="79">
        <v>5829667.3430867307</v>
      </c>
      <c r="I40" s="80">
        <v>4229</v>
      </c>
      <c r="K40" s="11" t="s">
        <v>30</v>
      </c>
      <c r="L40" s="113">
        <v>-0.33254545454545459</v>
      </c>
      <c r="M40" s="113">
        <v>-0.53586725540424052</v>
      </c>
      <c r="N40" s="115">
        <v>-0.35800425632537247</v>
      </c>
    </row>
    <row r="41" spans="1:19" ht="13" thickBot="1" x14ac:dyDescent="0.3">
      <c r="A41" s="40" t="s">
        <v>31</v>
      </c>
      <c r="B41" s="34">
        <v>3535</v>
      </c>
      <c r="C41" s="34">
        <v>4151177.616806908</v>
      </c>
      <c r="D41" s="35">
        <v>2313</v>
      </c>
      <c r="E41" s="20"/>
      <c r="F41" s="69" t="s">
        <v>31</v>
      </c>
      <c r="G41" s="79">
        <v>3583</v>
      </c>
      <c r="H41" s="79">
        <v>3423701.3449696791</v>
      </c>
      <c r="I41" s="80">
        <v>2846</v>
      </c>
      <c r="K41" s="12" t="s">
        <v>31</v>
      </c>
      <c r="L41" s="118">
        <v>-1.3396595032096004E-2</v>
      </c>
      <c r="M41" s="118">
        <v>0.21248239800649782</v>
      </c>
      <c r="N41" s="119">
        <v>-0.18728039353478565</v>
      </c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>
        <v>15476</v>
      </c>
      <c r="C43" s="85">
        <v>14198919.104279578</v>
      </c>
      <c r="D43" s="85">
        <v>10747</v>
      </c>
      <c r="E43" s="20"/>
      <c r="F43" s="50" t="s">
        <v>32</v>
      </c>
      <c r="G43" s="51">
        <v>24892</v>
      </c>
      <c r="H43" s="51">
        <v>18985333.303144746</v>
      </c>
      <c r="I43" s="55">
        <v>17239</v>
      </c>
      <c r="K43" s="98" t="s">
        <v>32</v>
      </c>
      <c r="L43" s="99">
        <v>-0.37827414430339068</v>
      </c>
      <c r="M43" s="99">
        <v>-0.25211114929819756</v>
      </c>
      <c r="N43" s="99">
        <v>-0.37658796913974124</v>
      </c>
    </row>
    <row r="44" spans="1:19" ht="13" thickBot="1" x14ac:dyDescent="0.3">
      <c r="A44" s="38" t="s">
        <v>33</v>
      </c>
      <c r="B44" s="30">
        <v>708</v>
      </c>
      <c r="C44" s="30">
        <v>403038.91361590114</v>
      </c>
      <c r="D44" s="31">
        <v>576</v>
      </c>
      <c r="E44" s="20"/>
      <c r="F44" s="76" t="s">
        <v>33</v>
      </c>
      <c r="G44" s="30">
        <v>1061</v>
      </c>
      <c r="H44" s="30">
        <v>701061.28499999992</v>
      </c>
      <c r="I44" s="31">
        <v>907</v>
      </c>
      <c r="K44" s="10" t="s">
        <v>33</v>
      </c>
      <c r="L44" s="152">
        <v>-0.33270499528746467</v>
      </c>
      <c r="M44" s="152">
        <v>-0.42510173897863834</v>
      </c>
      <c r="N44" s="153">
        <v>-0.36493936052921716</v>
      </c>
    </row>
    <row r="45" spans="1:19" ht="13" thickBot="1" x14ac:dyDescent="0.3">
      <c r="A45" s="39" t="s">
        <v>34</v>
      </c>
      <c r="B45" s="30">
        <v>2136</v>
      </c>
      <c r="C45" s="30">
        <v>2878740.3274896368</v>
      </c>
      <c r="D45" s="31">
        <v>1316</v>
      </c>
      <c r="E45" s="20"/>
      <c r="F45" s="77" t="s">
        <v>34</v>
      </c>
      <c r="G45" s="30">
        <v>3362</v>
      </c>
      <c r="H45" s="30">
        <v>2883491.0685317307</v>
      </c>
      <c r="I45" s="31">
        <v>2526</v>
      </c>
      <c r="K45" s="11" t="s">
        <v>34</v>
      </c>
      <c r="L45" s="154">
        <v>-0.3646638905413444</v>
      </c>
      <c r="M45" s="154">
        <v>-1.6475657212674522E-3</v>
      </c>
      <c r="N45" s="155">
        <v>-0.47901821060965954</v>
      </c>
    </row>
    <row r="46" spans="1:19" ht="13" thickBot="1" x14ac:dyDescent="0.3">
      <c r="A46" s="39" t="s">
        <v>35</v>
      </c>
      <c r="B46" s="30">
        <v>672</v>
      </c>
      <c r="C46" s="30">
        <v>468447.90301796043</v>
      </c>
      <c r="D46" s="31">
        <v>494</v>
      </c>
      <c r="E46" s="20"/>
      <c r="F46" s="77" t="s">
        <v>35</v>
      </c>
      <c r="G46" s="30">
        <v>1123</v>
      </c>
      <c r="H46" s="30">
        <v>753893.10009180102</v>
      </c>
      <c r="I46" s="31">
        <v>886</v>
      </c>
      <c r="K46" s="11" t="s">
        <v>35</v>
      </c>
      <c r="L46" s="154">
        <v>-0.40160284951024039</v>
      </c>
      <c r="M46" s="154">
        <v>-0.37862821272549407</v>
      </c>
      <c r="N46" s="155">
        <v>-0.4424379232505643</v>
      </c>
    </row>
    <row r="47" spans="1:19" ht="13" thickBot="1" x14ac:dyDescent="0.3">
      <c r="A47" s="39" t="s">
        <v>36</v>
      </c>
      <c r="B47" s="30">
        <v>3291</v>
      </c>
      <c r="C47" s="30">
        <v>3677466.0148251639</v>
      </c>
      <c r="D47" s="31">
        <v>2270</v>
      </c>
      <c r="E47" s="20"/>
      <c r="F47" s="77" t="s">
        <v>36</v>
      </c>
      <c r="G47" s="30">
        <v>8068</v>
      </c>
      <c r="H47" s="30">
        <v>4995975.7969203657</v>
      </c>
      <c r="I47" s="31">
        <v>4695</v>
      </c>
      <c r="K47" s="11" t="s">
        <v>36</v>
      </c>
      <c r="L47" s="154">
        <v>-0.59209221616261776</v>
      </c>
      <c r="M47" s="154">
        <v>-0.26391436541945645</v>
      </c>
      <c r="N47" s="155">
        <v>-0.51650692225772099</v>
      </c>
    </row>
    <row r="48" spans="1:19" ht="13" thickBot="1" x14ac:dyDescent="0.3">
      <c r="A48" s="39" t="s">
        <v>37</v>
      </c>
      <c r="B48" s="30">
        <v>1580</v>
      </c>
      <c r="C48" s="30">
        <v>1428258.7047528788</v>
      </c>
      <c r="D48" s="31">
        <v>959</v>
      </c>
      <c r="E48" s="20"/>
      <c r="F48" s="77" t="s">
        <v>37</v>
      </c>
      <c r="G48" s="30">
        <v>1339</v>
      </c>
      <c r="H48" s="30">
        <v>1387783.211452581</v>
      </c>
      <c r="I48" s="31">
        <v>800</v>
      </c>
      <c r="K48" s="11" t="s">
        <v>37</v>
      </c>
      <c r="L48" s="154">
        <v>0.17998506348020915</v>
      </c>
      <c r="M48" s="154">
        <v>2.9165573532145883E-2</v>
      </c>
      <c r="N48" s="155">
        <v>0.19874999999999998</v>
      </c>
    </row>
    <row r="49" spans="1:19" ht="13" thickBot="1" x14ac:dyDescent="0.3">
      <c r="A49" s="39" t="s">
        <v>38</v>
      </c>
      <c r="B49" s="30">
        <v>1560</v>
      </c>
      <c r="C49" s="30">
        <v>1157539.4463533156</v>
      </c>
      <c r="D49" s="31">
        <v>1103</v>
      </c>
      <c r="E49" s="20"/>
      <c r="F49" s="77" t="s">
        <v>38</v>
      </c>
      <c r="G49" s="30">
        <v>1911</v>
      </c>
      <c r="H49" s="30">
        <v>1433329.357687949</v>
      </c>
      <c r="I49" s="31">
        <v>1595</v>
      </c>
      <c r="K49" s="11" t="s">
        <v>38</v>
      </c>
      <c r="L49" s="154">
        <v>-0.18367346938775508</v>
      </c>
      <c r="M49" s="154">
        <v>-0.19241209974203</v>
      </c>
      <c r="N49" s="155">
        <v>-0.3084639498432602</v>
      </c>
    </row>
    <row r="50" spans="1:19" ht="13" thickBot="1" x14ac:dyDescent="0.3">
      <c r="A50" s="39" t="s">
        <v>39</v>
      </c>
      <c r="B50" s="30">
        <v>420</v>
      </c>
      <c r="C50" s="30">
        <v>544996.24261180719</v>
      </c>
      <c r="D50" s="31">
        <v>198</v>
      </c>
      <c r="E50" s="20"/>
      <c r="F50" s="77" t="s">
        <v>39</v>
      </c>
      <c r="G50" s="30">
        <v>488</v>
      </c>
      <c r="H50" s="30">
        <v>854763.25866357295</v>
      </c>
      <c r="I50" s="31">
        <v>274</v>
      </c>
      <c r="K50" s="11" t="s">
        <v>39</v>
      </c>
      <c r="L50" s="154">
        <v>-0.13934426229508201</v>
      </c>
      <c r="M50" s="154">
        <v>-0.3624009489318577</v>
      </c>
      <c r="N50" s="155">
        <v>-0.27737226277372262</v>
      </c>
    </row>
    <row r="51" spans="1:19" ht="13" thickBot="1" x14ac:dyDescent="0.3">
      <c r="A51" s="39" t="s">
        <v>40</v>
      </c>
      <c r="B51" s="30">
        <v>3876</v>
      </c>
      <c r="C51" s="30">
        <v>2812002.1657999209</v>
      </c>
      <c r="D51" s="31">
        <v>2841</v>
      </c>
      <c r="E51" s="20"/>
      <c r="F51" s="77" t="s">
        <v>40</v>
      </c>
      <c r="G51" s="30">
        <v>6451</v>
      </c>
      <c r="H51" s="30">
        <v>5030605.9847967485</v>
      </c>
      <c r="I51" s="31">
        <v>4723</v>
      </c>
      <c r="K51" s="11" t="s">
        <v>40</v>
      </c>
      <c r="L51" s="154">
        <v>-0.39916292047744539</v>
      </c>
      <c r="M51" s="154">
        <v>-0.44102118625505227</v>
      </c>
      <c r="N51" s="155">
        <v>-0.39847554520431927</v>
      </c>
    </row>
    <row r="52" spans="1:19" ht="13" thickBot="1" x14ac:dyDescent="0.3">
      <c r="A52" s="40" t="s">
        <v>41</v>
      </c>
      <c r="B52" s="34">
        <v>1233</v>
      </c>
      <c r="C52" s="34">
        <v>828429.38581299176</v>
      </c>
      <c r="D52" s="35">
        <v>990</v>
      </c>
      <c r="E52" s="20"/>
      <c r="F52" s="78" t="s">
        <v>41</v>
      </c>
      <c r="G52" s="34">
        <v>1089</v>
      </c>
      <c r="H52" s="34">
        <v>944430.24</v>
      </c>
      <c r="I52" s="35">
        <v>833</v>
      </c>
      <c r="K52" s="12" t="s">
        <v>41</v>
      </c>
      <c r="L52" s="156">
        <v>0.13223140495867769</v>
      </c>
      <c r="M52" s="156">
        <v>-0.12282628115233607</v>
      </c>
      <c r="N52" s="157">
        <v>0.18847539015606252</v>
      </c>
    </row>
    <row r="53" spans="1:19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" thickBot="1" x14ac:dyDescent="0.3">
      <c r="A54" s="84" t="s">
        <v>42</v>
      </c>
      <c r="B54" s="85">
        <v>34873</v>
      </c>
      <c r="C54" s="85">
        <v>45929832.751252621</v>
      </c>
      <c r="D54" s="85">
        <v>19198</v>
      </c>
      <c r="E54" s="20"/>
      <c r="F54" s="50" t="s">
        <v>42</v>
      </c>
      <c r="G54" s="51">
        <v>68854</v>
      </c>
      <c r="H54" s="51">
        <v>77616906.680882618</v>
      </c>
      <c r="I54" s="55">
        <v>47521</v>
      </c>
      <c r="K54" s="98" t="s">
        <v>42</v>
      </c>
      <c r="L54" s="99">
        <v>-0.49352252592441981</v>
      </c>
      <c r="M54" s="99">
        <v>-0.40824963638282508</v>
      </c>
      <c r="N54" s="99">
        <v>-0.59601018497085501</v>
      </c>
      <c r="P54" s="6"/>
      <c r="Q54" s="6"/>
      <c r="R54" s="6"/>
      <c r="S54" s="6"/>
    </row>
    <row r="55" spans="1:19" ht="13" thickBot="1" x14ac:dyDescent="0.3">
      <c r="A55" s="38" t="s">
        <v>43</v>
      </c>
      <c r="B55" s="30">
        <v>27170</v>
      </c>
      <c r="C55" s="30">
        <v>37250855.370453075</v>
      </c>
      <c r="D55" s="31">
        <v>14445</v>
      </c>
      <c r="E55" s="20"/>
      <c r="F55" s="73" t="s">
        <v>43</v>
      </c>
      <c r="G55" s="57">
        <v>55433</v>
      </c>
      <c r="H55" s="57">
        <v>62766130.42605447</v>
      </c>
      <c r="I55" s="58">
        <v>38590</v>
      </c>
      <c r="K55" s="10" t="s">
        <v>43</v>
      </c>
      <c r="L55" s="102">
        <v>-0.50985874839896805</v>
      </c>
      <c r="M55" s="102">
        <v>-0.40651343140646923</v>
      </c>
      <c r="N55" s="103">
        <v>-0.62568022803835188</v>
      </c>
    </row>
    <row r="56" spans="1:19" ht="13" thickBot="1" x14ac:dyDescent="0.3">
      <c r="A56" s="39" t="s">
        <v>44</v>
      </c>
      <c r="B56" s="30">
        <v>1971</v>
      </c>
      <c r="C56" s="30">
        <v>2210538.0308508966</v>
      </c>
      <c r="D56" s="31">
        <v>1306</v>
      </c>
      <c r="E56" s="20"/>
      <c r="F56" s="68" t="s">
        <v>44</v>
      </c>
      <c r="G56" s="79">
        <v>3495</v>
      </c>
      <c r="H56" s="79">
        <v>3956350.9291044767</v>
      </c>
      <c r="I56" s="80">
        <v>2402</v>
      </c>
      <c r="K56" s="11" t="s">
        <v>44</v>
      </c>
      <c r="L56" s="102">
        <v>-0.4360515021459227</v>
      </c>
      <c r="M56" s="102">
        <v>-0.44126846418266197</v>
      </c>
      <c r="N56" s="103">
        <v>-0.45628642797668606</v>
      </c>
    </row>
    <row r="57" spans="1:19" ht="13" thickBot="1" x14ac:dyDescent="0.3">
      <c r="A57" s="39" t="s">
        <v>45</v>
      </c>
      <c r="B57" s="30">
        <v>1561</v>
      </c>
      <c r="C57" s="30">
        <v>1842653.1505186625</v>
      </c>
      <c r="D57" s="31">
        <v>844</v>
      </c>
      <c r="E57" s="20"/>
      <c r="F57" s="68" t="s">
        <v>45</v>
      </c>
      <c r="G57" s="79">
        <v>1831</v>
      </c>
      <c r="H57" s="79">
        <v>2473471.4795750715</v>
      </c>
      <c r="I57" s="80">
        <v>838</v>
      </c>
      <c r="K57" s="11" t="s">
        <v>45</v>
      </c>
      <c r="L57" s="102">
        <v>-0.14746040415073736</v>
      </c>
      <c r="M57" s="102">
        <v>-0.25503359721971808</v>
      </c>
      <c r="N57" s="103">
        <v>7.1599045346062429E-3</v>
      </c>
    </row>
    <row r="58" spans="1:19" ht="13" thickBot="1" x14ac:dyDescent="0.3">
      <c r="A58" s="40" t="s">
        <v>46</v>
      </c>
      <c r="B58" s="34">
        <v>4171</v>
      </c>
      <c r="C58" s="34">
        <v>4625786.1994299917</v>
      </c>
      <c r="D58" s="35">
        <v>2603</v>
      </c>
      <c r="E58" s="20"/>
      <c r="F58" s="69" t="s">
        <v>46</v>
      </c>
      <c r="G58" s="74">
        <v>8095</v>
      </c>
      <c r="H58" s="74">
        <v>8420953.8461485915</v>
      </c>
      <c r="I58" s="75">
        <v>5691</v>
      </c>
      <c r="K58" s="12" t="s">
        <v>46</v>
      </c>
      <c r="L58" s="104">
        <v>-0.48474366893143916</v>
      </c>
      <c r="M58" s="104">
        <v>-0.45068144488814155</v>
      </c>
      <c r="N58" s="105">
        <v>-0.54261114039711833</v>
      </c>
    </row>
    <row r="59" spans="1:19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" thickBot="1" x14ac:dyDescent="0.3">
      <c r="A60" s="84" t="s">
        <v>47</v>
      </c>
      <c r="B60" s="85">
        <v>20854</v>
      </c>
      <c r="C60" s="85">
        <v>17036668.873775929</v>
      </c>
      <c r="D60" s="85">
        <v>14670</v>
      </c>
      <c r="E60" s="20"/>
      <c r="F60" s="50" t="s">
        <v>47</v>
      </c>
      <c r="G60" s="51">
        <v>34272</v>
      </c>
      <c r="H60" s="51">
        <v>25900858.712518726</v>
      </c>
      <c r="I60" s="55">
        <v>26045</v>
      </c>
      <c r="K60" s="98" t="s">
        <v>47</v>
      </c>
      <c r="L60" s="99">
        <v>-0.39151493930905701</v>
      </c>
      <c r="M60" s="99">
        <v>-0.34223536513322028</v>
      </c>
      <c r="N60" s="99">
        <v>-0.43674409675561532</v>
      </c>
      <c r="P60" s="6"/>
      <c r="Q60" s="6"/>
      <c r="R60" s="6"/>
      <c r="S60" s="6"/>
    </row>
    <row r="61" spans="1:19" ht="13" thickBot="1" x14ac:dyDescent="0.3">
      <c r="A61" s="38" t="s">
        <v>48</v>
      </c>
      <c r="B61" s="30">
        <v>4019</v>
      </c>
      <c r="C61" s="30">
        <v>3687897.4773291103</v>
      </c>
      <c r="D61" s="31">
        <v>2703</v>
      </c>
      <c r="E61" s="20"/>
      <c r="F61" s="73" t="s">
        <v>48</v>
      </c>
      <c r="G61" s="57">
        <v>6175</v>
      </c>
      <c r="H61" s="57">
        <v>4973456.7993289996</v>
      </c>
      <c r="I61" s="58">
        <v>4592</v>
      </c>
      <c r="K61" s="10" t="s">
        <v>48</v>
      </c>
      <c r="L61" s="102">
        <v>-0.34914979757085018</v>
      </c>
      <c r="M61" s="102">
        <v>-0.25848406327231643</v>
      </c>
      <c r="N61" s="103">
        <v>-0.41136759581881532</v>
      </c>
    </row>
    <row r="62" spans="1:19" ht="13" thickBot="1" x14ac:dyDescent="0.3">
      <c r="A62" s="39" t="s">
        <v>49</v>
      </c>
      <c r="B62" s="30">
        <v>1256</v>
      </c>
      <c r="C62" s="30">
        <v>1450876.4786660173</v>
      </c>
      <c r="D62" s="31">
        <v>511</v>
      </c>
      <c r="E62" s="20"/>
      <c r="F62" s="68" t="s">
        <v>49</v>
      </c>
      <c r="G62" s="79">
        <v>2633</v>
      </c>
      <c r="H62" s="79">
        <v>3454292.2395313261</v>
      </c>
      <c r="I62" s="80">
        <v>1185</v>
      </c>
      <c r="K62" s="11" t="s">
        <v>49</v>
      </c>
      <c r="L62" s="102">
        <v>-0.52297759210026584</v>
      </c>
      <c r="M62" s="102">
        <v>-0.57997865320657693</v>
      </c>
      <c r="N62" s="103">
        <v>-0.56877637130801695</v>
      </c>
    </row>
    <row r="63" spans="1:19" ht="13" thickBot="1" x14ac:dyDescent="0.3">
      <c r="A63" s="40" t="s">
        <v>50</v>
      </c>
      <c r="B63" s="34">
        <v>15579</v>
      </c>
      <c r="C63" s="34">
        <v>11897894.9177808</v>
      </c>
      <c r="D63" s="35">
        <v>11456</v>
      </c>
      <c r="E63" s="20"/>
      <c r="F63" s="69" t="s">
        <v>50</v>
      </c>
      <c r="G63" s="74">
        <v>25464</v>
      </c>
      <c r="H63" s="74">
        <v>17473109.673658401</v>
      </c>
      <c r="I63" s="75">
        <v>20268</v>
      </c>
      <c r="K63" s="12" t="s">
        <v>50</v>
      </c>
      <c r="L63" s="104">
        <v>-0.38819509896324222</v>
      </c>
      <c r="M63" s="104">
        <v>-0.31907398625686645</v>
      </c>
      <c r="N63" s="105">
        <v>-0.43477402802447207</v>
      </c>
    </row>
    <row r="64" spans="1:19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" thickBot="1" x14ac:dyDescent="0.3">
      <c r="A65" s="84" t="s">
        <v>51</v>
      </c>
      <c r="B65" s="85">
        <v>1680</v>
      </c>
      <c r="C65" s="85">
        <v>2163550.0640049726</v>
      </c>
      <c r="D65" s="85">
        <v>544</v>
      </c>
      <c r="E65" s="20"/>
      <c r="F65" s="50" t="s">
        <v>51</v>
      </c>
      <c r="G65" s="51">
        <v>1949</v>
      </c>
      <c r="H65" s="51">
        <v>1812032.1155722162</v>
      </c>
      <c r="I65" s="55">
        <v>1084</v>
      </c>
      <c r="K65" s="98" t="s">
        <v>51</v>
      </c>
      <c r="L65" s="99">
        <v>-0.13801949717804007</v>
      </c>
      <c r="M65" s="99">
        <v>0.19399101451452561</v>
      </c>
      <c r="N65" s="99">
        <v>-0.49815498154981552</v>
      </c>
      <c r="P65" s="6"/>
      <c r="Q65" s="6"/>
      <c r="R65" s="6"/>
      <c r="S65" s="6"/>
    </row>
    <row r="66" spans="1:19" ht="13" thickBot="1" x14ac:dyDescent="0.3">
      <c r="A66" s="38" t="s">
        <v>52</v>
      </c>
      <c r="B66" s="30">
        <v>1116</v>
      </c>
      <c r="C66" s="30">
        <v>1303554.1273582149</v>
      </c>
      <c r="D66" s="31">
        <v>296</v>
      </c>
      <c r="E66" s="20"/>
      <c r="F66" s="73" t="s">
        <v>52</v>
      </c>
      <c r="G66" s="57">
        <v>1009</v>
      </c>
      <c r="H66" s="57">
        <v>994653.25552330015</v>
      </c>
      <c r="I66" s="58">
        <v>457</v>
      </c>
      <c r="K66" s="10" t="s">
        <v>52</v>
      </c>
      <c r="L66" s="102">
        <v>0.10604558969276501</v>
      </c>
      <c r="M66" s="102">
        <v>0.31056136409305579</v>
      </c>
      <c r="N66" s="103">
        <v>-0.35229759299781183</v>
      </c>
    </row>
    <row r="67" spans="1:19" ht="13" thickBot="1" x14ac:dyDescent="0.3">
      <c r="A67" s="40" t="s">
        <v>53</v>
      </c>
      <c r="B67" s="34">
        <v>564</v>
      </c>
      <c r="C67" s="34">
        <v>859995.93664675753</v>
      </c>
      <c r="D67" s="35">
        <v>248</v>
      </c>
      <c r="E67" s="20"/>
      <c r="F67" s="69" t="s">
        <v>53</v>
      </c>
      <c r="G67" s="74">
        <v>940</v>
      </c>
      <c r="H67" s="74">
        <v>817378.86004891607</v>
      </c>
      <c r="I67" s="75">
        <v>627</v>
      </c>
      <c r="K67" s="12" t="s">
        <v>53</v>
      </c>
      <c r="L67" s="104">
        <v>-0.4</v>
      </c>
      <c r="M67" s="104">
        <v>5.2138706640016297E-2</v>
      </c>
      <c r="N67" s="105">
        <v>-0.60446570972886771</v>
      </c>
    </row>
    <row r="68" spans="1:19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" thickBot="1" x14ac:dyDescent="0.3">
      <c r="A69" s="84" t="s">
        <v>54</v>
      </c>
      <c r="B69" s="85">
        <v>11153</v>
      </c>
      <c r="C69" s="85">
        <v>10625961.790496178</v>
      </c>
      <c r="D69" s="85">
        <v>6565</v>
      </c>
      <c r="E69" s="20"/>
      <c r="F69" s="50" t="s">
        <v>54</v>
      </c>
      <c r="G69" s="51">
        <v>17559</v>
      </c>
      <c r="H69" s="51">
        <v>16639694.212526716</v>
      </c>
      <c r="I69" s="55">
        <v>11410</v>
      </c>
      <c r="K69" s="98" t="s">
        <v>54</v>
      </c>
      <c r="L69" s="99">
        <v>-0.36482715416595479</v>
      </c>
      <c r="M69" s="99">
        <v>-0.36140883030790749</v>
      </c>
      <c r="N69" s="99">
        <v>-0.42462751971954427</v>
      </c>
      <c r="P69" s="6"/>
      <c r="Q69" s="6"/>
      <c r="R69" s="6"/>
      <c r="S69" s="6"/>
    </row>
    <row r="70" spans="1:19" ht="13" thickBot="1" x14ac:dyDescent="0.3">
      <c r="A70" s="38" t="s">
        <v>55</v>
      </c>
      <c r="B70" s="30">
        <v>5760</v>
      </c>
      <c r="C70" s="30">
        <v>5342614.6680638911</v>
      </c>
      <c r="D70" s="31">
        <v>3781</v>
      </c>
      <c r="E70" s="20"/>
      <c r="F70" s="73" t="s">
        <v>55</v>
      </c>
      <c r="G70" s="57">
        <v>7686</v>
      </c>
      <c r="H70" s="57">
        <v>6323403.3138368772</v>
      </c>
      <c r="I70" s="58">
        <v>5266</v>
      </c>
      <c r="K70" s="10" t="s">
        <v>55</v>
      </c>
      <c r="L70" s="102">
        <v>-0.25058548009367676</v>
      </c>
      <c r="M70" s="102">
        <v>-0.15510455321216399</v>
      </c>
      <c r="N70" s="103">
        <v>-0.28199772123053546</v>
      </c>
    </row>
    <row r="71" spans="1:19" ht="13" thickBot="1" x14ac:dyDescent="0.3">
      <c r="A71" s="39" t="s">
        <v>56</v>
      </c>
      <c r="B71" s="30">
        <v>849</v>
      </c>
      <c r="C71" s="30">
        <v>697721.2410560383</v>
      </c>
      <c r="D71" s="31">
        <v>385</v>
      </c>
      <c r="E71" s="20"/>
      <c r="F71" s="68" t="s">
        <v>56</v>
      </c>
      <c r="G71" s="79">
        <v>941</v>
      </c>
      <c r="H71" s="79">
        <v>1098456.1505073071</v>
      </c>
      <c r="I71" s="80">
        <v>553</v>
      </c>
      <c r="K71" s="11" t="s">
        <v>56</v>
      </c>
      <c r="L71" s="102">
        <v>-9.7768331562167909E-2</v>
      </c>
      <c r="M71" s="102">
        <v>-0.36481648290302238</v>
      </c>
      <c r="N71" s="103">
        <v>-0.30379746835443033</v>
      </c>
    </row>
    <row r="72" spans="1:19" ht="13" thickBot="1" x14ac:dyDescent="0.3">
      <c r="A72" s="39" t="s">
        <v>57</v>
      </c>
      <c r="B72" s="30">
        <v>435</v>
      </c>
      <c r="C72" s="30">
        <v>390511.64106569951</v>
      </c>
      <c r="D72" s="31">
        <v>258</v>
      </c>
      <c r="E72" s="20"/>
      <c r="F72" s="68" t="s">
        <v>57</v>
      </c>
      <c r="G72" s="79">
        <v>992</v>
      </c>
      <c r="H72" s="79">
        <v>955874.13979598996</v>
      </c>
      <c r="I72" s="80">
        <v>639</v>
      </c>
      <c r="K72" s="11" t="s">
        <v>57</v>
      </c>
      <c r="L72" s="102">
        <v>-0.561491935483871</v>
      </c>
      <c r="M72" s="102">
        <v>-0.59146123447900212</v>
      </c>
      <c r="N72" s="103">
        <v>-0.59624413145539901</v>
      </c>
    </row>
    <row r="73" spans="1:19" ht="13" thickBot="1" x14ac:dyDescent="0.3">
      <c r="A73" s="40" t="s">
        <v>58</v>
      </c>
      <c r="B73" s="34">
        <v>4109</v>
      </c>
      <c r="C73" s="34">
        <v>4195114.2403105497</v>
      </c>
      <c r="D73" s="35">
        <v>2141</v>
      </c>
      <c r="E73" s="20"/>
      <c r="F73" s="69" t="s">
        <v>58</v>
      </c>
      <c r="G73" s="74">
        <v>7940</v>
      </c>
      <c r="H73" s="74">
        <v>8261960.6083865408</v>
      </c>
      <c r="I73" s="75">
        <v>4952</v>
      </c>
      <c r="K73" s="12" t="s">
        <v>58</v>
      </c>
      <c r="L73" s="104">
        <v>-0.48249370277078085</v>
      </c>
      <c r="M73" s="104">
        <v>-0.49223744348863407</v>
      </c>
      <c r="N73" s="105">
        <v>-0.5676494345718901</v>
      </c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>
        <v>31747</v>
      </c>
      <c r="C75" s="85">
        <v>38490728.219614416</v>
      </c>
      <c r="D75" s="85">
        <v>17251</v>
      </c>
      <c r="E75" s="20"/>
      <c r="F75" s="50" t="s">
        <v>59</v>
      </c>
      <c r="G75" s="51">
        <v>46395</v>
      </c>
      <c r="H75" s="51">
        <v>51358508.355462551</v>
      </c>
      <c r="I75" s="55">
        <v>33110</v>
      </c>
      <c r="K75" s="98" t="s">
        <v>59</v>
      </c>
      <c r="L75" s="99">
        <v>-0.3157236771203793</v>
      </c>
      <c r="M75" s="99">
        <v>-0.25054816714667105</v>
      </c>
      <c r="N75" s="99">
        <v>-0.47897916037450916</v>
      </c>
      <c r="P75" s="6"/>
      <c r="Q75" s="6"/>
      <c r="R75" s="6"/>
      <c r="S75" s="6"/>
    </row>
    <row r="76" spans="1:19" ht="13" thickBot="1" x14ac:dyDescent="0.3">
      <c r="A76" s="92" t="s">
        <v>60</v>
      </c>
      <c r="B76" s="34">
        <v>31747</v>
      </c>
      <c r="C76" s="34">
        <v>38490728.219614416</v>
      </c>
      <c r="D76" s="35">
        <v>17251</v>
      </c>
      <c r="E76" s="20"/>
      <c r="F76" s="72" t="s">
        <v>60</v>
      </c>
      <c r="G76" s="61">
        <v>46395</v>
      </c>
      <c r="H76" s="61">
        <v>51358508.355462551</v>
      </c>
      <c r="I76" s="62">
        <v>33110</v>
      </c>
      <c r="K76" s="14" t="s">
        <v>60</v>
      </c>
      <c r="L76" s="104">
        <v>-0.3157236771203793</v>
      </c>
      <c r="M76" s="104">
        <v>-0.25054816714667105</v>
      </c>
      <c r="N76" s="105">
        <v>-0.47897916037450916</v>
      </c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>
        <v>26170</v>
      </c>
      <c r="C78" s="85">
        <v>23013061.858769443</v>
      </c>
      <c r="D78" s="85">
        <v>17861</v>
      </c>
      <c r="E78" s="20"/>
      <c r="F78" s="50" t="s">
        <v>61</v>
      </c>
      <c r="G78" s="51">
        <v>24565</v>
      </c>
      <c r="H78" s="51">
        <v>19861862.710002158</v>
      </c>
      <c r="I78" s="55">
        <v>16055</v>
      </c>
      <c r="K78" s="98" t="s">
        <v>61</v>
      </c>
      <c r="L78" s="99">
        <v>6.5336861388153977E-2</v>
      </c>
      <c r="M78" s="99">
        <v>0.15865577135322684</v>
      </c>
      <c r="N78" s="99">
        <v>0.11248832139520393</v>
      </c>
      <c r="P78" s="6"/>
      <c r="Q78" s="6"/>
      <c r="R78" s="6"/>
      <c r="S78" s="6"/>
    </row>
    <row r="79" spans="1:19" ht="13" thickBot="1" x14ac:dyDescent="0.3">
      <c r="A79" s="92" t="s">
        <v>62</v>
      </c>
      <c r="B79" s="34">
        <v>26170</v>
      </c>
      <c r="C79" s="34">
        <v>23013061.858769443</v>
      </c>
      <c r="D79" s="35">
        <v>17861</v>
      </c>
      <c r="E79" s="20"/>
      <c r="F79" s="72" t="s">
        <v>62</v>
      </c>
      <c r="G79" s="61">
        <v>24565</v>
      </c>
      <c r="H79" s="61">
        <v>19861862.710002158</v>
      </c>
      <c r="I79" s="62">
        <v>16055</v>
      </c>
      <c r="K79" s="14" t="s">
        <v>62</v>
      </c>
      <c r="L79" s="104">
        <v>6.5336861388153977E-2</v>
      </c>
      <c r="M79" s="104">
        <v>0.15865577135322684</v>
      </c>
      <c r="N79" s="105">
        <v>0.11248832139520393</v>
      </c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>
        <v>5257</v>
      </c>
      <c r="C81" s="85">
        <v>6022727.1219703062</v>
      </c>
      <c r="D81" s="85">
        <v>3104</v>
      </c>
      <c r="E81" s="20"/>
      <c r="F81" s="50" t="s">
        <v>63</v>
      </c>
      <c r="G81" s="51">
        <v>10059</v>
      </c>
      <c r="H81" s="51">
        <v>11357289.47895392</v>
      </c>
      <c r="I81" s="55">
        <v>7016</v>
      </c>
      <c r="K81" s="98" t="s">
        <v>63</v>
      </c>
      <c r="L81" s="99">
        <v>-0.47738343771746694</v>
      </c>
      <c r="M81" s="99">
        <v>-0.46970382914594533</v>
      </c>
      <c r="N81" s="99">
        <v>-0.55758266818700108</v>
      </c>
      <c r="P81" s="6"/>
      <c r="Q81" s="6"/>
      <c r="R81" s="6"/>
      <c r="S81" s="6"/>
    </row>
    <row r="82" spans="1:19" ht="13" thickBot="1" x14ac:dyDescent="0.3">
      <c r="A82" s="92" t="s">
        <v>64</v>
      </c>
      <c r="B82" s="34">
        <v>5257</v>
      </c>
      <c r="C82" s="34">
        <v>6022727.1219703062</v>
      </c>
      <c r="D82" s="35">
        <v>3104</v>
      </c>
      <c r="E82" s="20"/>
      <c r="F82" s="72" t="s">
        <v>64</v>
      </c>
      <c r="G82" s="61">
        <v>10059</v>
      </c>
      <c r="H82" s="61">
        <v>11357289.47895392</v>
      </c>
      <c r="I82" s="62">
        <v>7016</v>
      </c>
      <c r="K82" s="14" t="s">
        <v>64</v>
      </c>
      <c r="L82" s="104">
        <v>-0.47738343771746694</v>
      </c>
      <c r="M82" s="104">
        <v>-0.46970382914594533</v>
      </c>
      <c r="N82" s="105">
        <v>-0.55758266818700108</v>
      </c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" thickBot="1" x14ac:dyDescent="0.3">
      <c r="A84" s="84" t="s">
        <v>65</v>
      </c>
      <c r="B84" s="85">
        <v>7838</v>
      </c>
      <c r="C84" s="85">
        <v>8095585.3631195342</v>
      </c>
      <c r="D84" s="85">
        <v>5491</v>
      </c>
      <c r="E84" s="20"/>
      <c r="F84" s="50" t="s">
        <v>65</v>
      </c>
      <c r="G84" s="51">
        <v>16660</v>
      </c>
      <c r="H84" s="51">
        <v>15023313.619209182</v>
      </c>
      <c r="I84" s="55">
        <v>12833</v>
      </c>
      <c r="K84" s="98" t="s">
        <v>65</v>
      </c>
      <c r="L84" s="99">
        <v>-0.52953181272509009</v>
      </c>
      <c r="M84" s="99">
        <v>-0.46113184026403353</v>
      </c>
      <c r="N84" s="99">
        <v>-0.57211875633133324</v>
      </c>
      <c r="P84" s="6"/>
      <c r="Q84" s="6"/>
      <c r="R84" s="6"/>
      <c r="S84" s="6"/>
    </row>
    <row r="85" spans="1:19" ht="13" thickBot="1" x14ac:dyDescent="0.3">
      <c r="A85" s="38" t="s">
        <v>66</v>
      </c>
      <c r="B85" s="30">
        <v>1844</v>
      </c>
      <c r="C85" s="30">
        <v>1852553.3403868403</v>
      </c>
      <c r="D85" s="31">
        <v>1132</v>
      </c>
      <c r="E85" s="20"/>
      <c r="F85" s="73" t="s">
        <v>66</v>
      </c>
      <c r="G85" s="57">
        <v>3711</v>
      </c>
      <c r="H85" s="57">
        <v>3563905.6093334891</v>
      </c>
      <c r="I85" s="58">
        <v>2593</v>
      </c>
      <c r="K85" s="10" t="s">
        <v>66</v>
      </c>
      <c r="L85" s="102">
        <v>-0.5030988951765023</v>
      </c>
      <c r="M85" s="102">
        <v>-0.4801901218889747</v>
      </c>
      <c r="N85" s="103">
        <v>-0.56344003085229466</v>
      </c>
    </row>
    <row r="86" spans="1:19" ht="13" thickBot="1" x14ac:dyDescent="0.3">
      <c r="A86" s="39" t="s">
        <v>67</v>
      </c>
      <c r="B86" s="30">
        <v>1417</v>
      </c>
      <c r="C86" s="30">
        <v>1490064.259056217</v>
      </c>
      <c r="D86" s="31">
        <v>1059</v>
      </c>
      <c r="E86" s="20"/>
      <c r="F86" s="68" t="s">
        <v>67</v>
      </c>
      <c r="G86" s="79">
        <v>2806</v>
      </c>
      <c r="H86" s="79">
        <v>2638191.7498367019</v>
      </c>
      <c r="I86" s="80">
        <v>2117</v>
      </c>
      <c r="K86" s="11" t="s">
        <v>67</v>
      </c>
      <c r="L86" s="102">
        <v>-0.4950106913756237</v>
      </c>
      <c r="M86" s="102">
        <v>-0.43519486059023249</v>
      </c>
      <c r="N86" s="103">
        <v>-0.49976381672177606</v>
      </c>
    </row>
    <row r="87" spans="1:19" ht="13" thickBot="1" x14ac:dyDescent="0.3">
      <c r="A87" s="40" t="s">
        <v>68</v>
      </c>
      <c r="B87" s="34">
        <v>4577</v>
      </c>
      <c r="C87" s="34">
        <v>4752967.7636764767</v>
      </c>
      <c r="D87" s="35">
        <v>3300</v>
      </c>
      <c r="E87" s="20"/>
      <c r="F87" s="69" t="s">
        <v>68</v>
      </c>
      <c r="G87" s="74">
        <v>10143</v>
      </c>
      <c r="H87" s="74">
        <v>8821216.2600389905</v>
      </c>
      <c r="I87" s="75">
        <v>8123</v>
      </c>
      <c r="K87" s="12" t="s">
        <v>68</v>
      </c>
      <c r="L87" s="104">
        <v>-0.5487528344671202</v>
      </c>
      <c r="M87" s="104">
        <v>-0.46118906695351014</v>
      </c>
      <c r="N87" s="105">
        <v>-0.59374615289917521</v>
      </c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>
        <v>2462</v>
      </c>
      <c r="C89" s="85">
        <v>2278902.8974032281</v>
      </c>
      <c r="D89" s="85">
        <v>1607</v>
      </c>
      <c r="E89" s="20"/>
      <c r="F89" s="54" t="s">
        <v>69</v>
      </c>
      <c r="G89" s="51">
        <v>2928.79</v>
      </c>
      <c r="H89" s="51">
        <v>3048265.1094354801</v>
      </c>
      <c r="I89" s="55">
        <v>2137</v>
      </c>
      <c r="K89" s="101" t="s">
        <v>69</v>
      </c>
      <c r="L89" s="99">
        <v>-0.15937981214084995</v>
      </c>
      <c r="M89" s="99">
        <v>-0.25239347117506228</v>
      </c>
      <c r="N89" s="99">
        <v>-0.24801123069723907</v>
      </c>
      <c r="P89" s="6"/>
      <c r="Q89" s="6"/>
      <c r="R89" s="6"/>
      <c r="S89" s="6"/>
    </row>
    <row r="90" spans="1:19" ht="13" thickBot="1" x14ac:dyDescent="0.3">
      <c r="A90" s="91" t="s">
        <v>70</v>
      </c>
      <c r="B90" s="34">
        <v>2462</v>
      </c>
      <c r="C90" s="34">
        <v>2278902.8974032281</v>
      </c>
      <c r="D90" s="35">
        <v>1607</v>
      </c>
      <c r="E90" s="20"/>
      <c r="F90" s="71" t="s">
        <v>70</v>
      </c>
      <c r="G90" s="61">
        <v>2928.79</v>
      </c>
      <c r="H90" s="61">
        <v>3048265.1094354801</v>
      </c>
      <c r="I90" s="62">
        <v>2137</v>
      </c>
      <c r="K90" s="13" t="s">
        <v>70</v>
      </c>
      <c r="L90" s="104">
        <v>-0.15937981214084995</v>
      </c>
      <c r="M90" s="104">
        <v>-0.25239347117506228</v>
      </c>
      <c r="N90" s="105">
        <v>-0.24801123069723907</v>
      </c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zoomScale="70" zoomScaleNormal="70" workbookViewId="0">
      <selection activeCell="L6" sqref="L6:N90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82</v>
      </c>
      <c r="B2" s="26">
        <v>2020</v>
      </c>
      <c r="C2" s="25"/>
      <c r="D2" s="25"/>
      <c r="F2" s="44" t="str">
        <f>A2</f>
        <v>MES: MAYO</v>
      </c>
      <c r="G2" s="45">
        <v>2019</v>
      </c>
      <c r="K2" s="1" t="str">
        <f>A2</f>
        <v>MES: MAYO</v>
      </c>
      <c r="L2" s="3"/>
      <c r="M2" s="1" t="s">
        <v>98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>
        <v>243729</v>
      </c>
      <c r="C6" s="85">
        <v>256380303.5841653</v>
      </c>
      <c r="D6" s="85">
        <v>152888</v>
      </c>
      <c r="E6" s="20"/>
      <c r="F6" s="50" t="s">
        <v>1</v>
      </c>
      <c r="G6" s="51">
        <v>372735</v>
      </c>
      <c r="H6" s="51">
        <v>364191995.72845417</v>
      </c>
      <c r="I6" s="51">
        <v>261400</v>
      </c>
      <c r="K6" s="98" t="s">
        <v>1</v>
      </c>
      <c r="L6" s="99">
        <v>-0.34610648315827597</v>
      </c>
      <c r="M6" s="99">
        <v>-0.29602982330417427</v>
      </c>
      <c r="N6" s="99">
        <v>-0.41511859219586844</v>
      </c>
      <c r="P6" s="6"/>
      <c r="Q6" s="6"/>
      <c r="R6" s="6"/>
      <c r="S6" s="6"/>
    </row>
    <row r="7" spans="1:19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" thickBot="1" x14ac:dyDescent="0.3">
      <c r="A8" s="86" t="s">
        <v>4</v>
      </c>
      <c r="B8" s="87">
        <v>27408</v>
      </c>
      <c r="C8" s="87">
        <v>23829002.039519675</v>
      </c>
      <c r="D8" s="87">
        <v>18115</v>
      </c>
      <c r="E8" s="20"/>
      <c r="F8" s="54" t="s">
        <v>4</v>
      </c>
      <c r="G8" s="51">
        <v>38199</v>
      </c>
      <c r="H8" s="51">
        <v>29438369.003643356</v>
      </c>
      <c r="I8" s="55">
        <v>27240</v>
      </c>
      <c r="K8" s="101" t="s">
        <v>4</v>
      </c>
      <c r="L8" s="99">
        <v>-0.28249430613366844</v>
      </c>
      <c r="M8" s="99">
        <v>-0.19054611902682017</v>
      </c>
      <c r="N8" s="99">
        <v>-0.33498531571218793</v>
      </c>
      <c r="P8" s="6"/>
      <c r="Q8" s="6"/>
      <c r="R8" s="6"/>
      <c r="S8" s="6"/>
    </row>
    <row r="9" spans="1:19" ht="13" thickBot="1" x14ac:dyDescent="0.3">
      <c r="A9" s="29" t="s">
        <v>5</v>
      </c>
      <c r="B9" s="30">
        <v>2494</v>
      </c>
      <c r="C9" s="30">
        <v>2276100.3272923501</v>
      </c>
      <c r="D9" s="31">
        <v>998</v>
      </c>
      <c r="E9" s="21"/>
      <c r="F9" s="56" t="s">
        <v>5</v>
      </c>
      <c r="G9" s="57">
        <v>2534</v>
      </c>
      <c r="H9" s="57">
        <v>2041827.1780540466</v>
      </c>
      <c r="I9" s="58">
        <v>1268</v>
      </c>
      <c r="K9" s="7" t="s">
        <v>5</v>
      </c>
      <c r="L9" s="102">
        <v>-1.5785319652723007E-2</v>
      </c>
      <c r="M9" s="102">
        <v>0.11473701190596186</v>
      </c>
      <c r="N9" s="102">
        <v>-0.21293375394321767</v>
      </c>
    </row>
    <row r="10" spans="1:19" ht="13" thickBot="1" x14ac:dyDescent="0.3">
      <c r="A10" s="32" t="s">
        <v>6</v>
      </c>
      <c r="B10" s="30">
        <v>5745</v>
      </c>
      <c r="C10" s="30">
        <v>3611183.2891722885</v>
      </c>
      <c r="D10" s="31">
        <v>4803</v>
      </c>
      <c r="E10" s="20"/>
      <c r="F10" s="59" t="s">
        <v>6</v>
      </c>
      <c r="G10" s="79">
        <v>6595</v>
      </c>
      <c r="H10" s="79">
        <v>4145418.9512863918</v>
      </c>
      <c r="I10" s="80">
        <v>5589</v>
      </c>
      <c r="K10" s="8" t="s">
        <v>6</v>
      </c>
      <c r="L10" s="113">
        <v>-0.12888551933282788</v>
      </c>
      <c r="M10" s="113">
        <v>-0.12887374434092391</v>
      </c>
      <c r="N10" s="115">
        <v>-0.14063338701019856</v>
      </c>
    </row>
    <row r="11" spans="1:19" ht="13" thickBot="1" x14ac:dyDescent="0.3">
      <c r="A11" s="32" t="s">
        <v>7</v>
      </c>
      <c r="B11" s="30">
        <v>1192</v>
      </c>
      <c r="C11" s="30">
        <v>1300899.3130537923</v>
      </c>
      <c r="D11" s="31">
        <v>778</v>
      </c>
      <c r="E11" s="20"/>
      <c r="F11" s="59" t="s">
        <v>7</v>
      </c>
      <c r="G11" s="79">
        <v>2376</v>
      </c>
      <c r="H11" s="79">
        <v>2091866.232537003</v>
      </c>
      <c r="I11" s="80">
        <v>1572</v>
      </c>
      <c r="K11" s="8" t="s">
        <v>7</v>
      </c>
      <c r="L11" s="113">
        <v>-0.49831649831649827</v>
      </c>
      <c r="M11" s="113">
        <v>-0.37811543930508917</v>
      </c>
      <c r="N11" s="115">
        <v>-0.50508905852417296</v>
      </c>
    </row>
    <row r="12" spans="1:19" ht="13" thickBot="1" x14ac:dyDescent="0.3">
      <c r="A12" s="32" t="s">
        <v>8</v>
      </c>
      <c r="B12" s="30">
        <v>2464</v>
      </c>
      <c r="C12" s="30">
        <v>1980559.1490971185</v>
      </c>
      <c r="D12" s="31">
        <v>1734</v>
      </c>
      <c r="E12" s="20"/>
      <c r="F12" s="59" t="s">
        <v>8</v>
      </c>
      <c r="G12" s="79">
        <v>3426</v>
      </c>
      <c r="H12" s="79">
        <v>2704773.698532979</v>
      </c>
      <c r="I12" s="80">
        <v>2508</v>
      </c>
      <c r="K12" s="8" t="s">
        <v>8</v>
      </c>
      <c r="L12" s="113">
        <v>-0.28079392877991827</v>
      </c>
      <c r="M12" s="113">
        <v>-0.26775421168457147</v>
      </c>
      <c r="N12" s="115">
        <v>-0.30861244019138756</v>
      </c>
    </row>
    <row r="13" spans="1:19" ht="13" thickBot="1" x14ac:dyDescent="0.3">
      <c r="A13" s="32" t="s">
        <v>9</v>
      </c>
      <c r="B13" s="30">
        <v>3010</v>
      </c>
      <c r="C13" s="30">
        <v>2001666.4366186319</v>
      </c>
      <c r="D13" s="31">
        <v>2045</v>
      </c>
      <c r="E13" s="20"/>
      <c r="F13" s="59" t="s">
        <v>9</v>
      </c>
      <c r="G13" s="79">
        <v>3928</v>
      </c>
      <c r="H13" s="79">
        <v>2456452.7697122954</v>
      </c>
      <c r="I13" s="80">
        <v>2680</v>
      </c>
      <c r="K13" s="8" t="s">
        <v>9</v>
      </c>
      <c r="L13" s="113">
        <v>-0.2337067209775967</v>
      </c>
      <c r="M13" s="113">
        <v>-0.18513945747343996</v>
      </c>
      <c r="N13" s="115">
        <v>-0.23694029850746268</v>
      </c>
    </row>
    <row r="14" spans="1:19" ht="13" thickBot="1" x14ac:dyDescent="0.3">
      <c r="A14" s="32" t="s">
        <v>10</v>
      </c>
      <c r="B14" s="30">
        <v>819</v>
      </c>
      <c r="C14" s="30">
        <v>971219.72108847694</v>
      </c>
      <c r="D14" s="31">
        <v>518</v>
      </c>
      <c r="E14" s="20"/>
      <c r="F14" s="59" t="s">
        <v>10</v>
      </c>
      <c r="G14" s="79">
        <v>1237</v>
      </c>
      <c r="H14" s="79">
        <v>1621509.4312061202</v>
      </c>
      <c r="I14" s="80">
        <v>806</v>
      </c>
      <c r="K14" s="8" t="s">
        <v>10</v>
      </c>
      <c r="L14" s="113">
        <v>-0.33791430881164108</v>
      </c>
      <c r="M14" s="113">
        <v>-0.40103973347471755</v>
      </c>
      <c r="N14" s="115">
        <v>-0.35732009925558317</v>
      </c>
    </row>
    <row r="15" spans="1:19" ht="13" thickBot="1" x14ac:dyDescent="0.3">
      <c r="A15" s="32" t="s">
        <v>11</v>
      </c>
      <c r="B15" s="30">
        <v>3873</v>
      </c>
      <c r="C15" s="30">
        <v>2782360.6070515709</v>
      </c>
      <c r="D15" s="31">
        <v>2746</v>
      </c>
      <c r="E15" s="20"/>
      <c r="F15" s="59" t="s">
        <v>11</v>
      </c>
      <c r="G15" s="79">
        <v>6891</v>
      </c>
      <c r="H15" s="79">
        <v>4382085.0072347336</v>
      </c>
      <c r="I15" s="80">
        <v>5165</v>
      </c>
      <c r="K15" s="8" t="s">
        <v>11</v>
      </c>
      <c r="L15" s="113">
        <v>-0.43796255986068788</v>
      </c>
      <c r="M15" s="113">
        <v>-0.36506010210711337</v>
      </c>
      <c r="N15" s="115">
        <v>-0.46834462729912874</v>
      </c>
    </row>
    <row r="16" spans="1:19" ht="13" thickBot="1" x14ac:dyDescent="0.3">
      <c r="A16" s="33" t="s">
        <v>12</v>
      </c>
      <c r="B16" s="34">
        <v>7811</v>
      </c>
      <c r="C16" s="34">
        <v>8905013.1961454451</v>
      </c>
      <c r="D16" s="35">
        <v>4493</v>
      </c>
      <c r="E16" s="20"/>
      <c r="F16" s="60" t="s">
        <v>12</v>
      </c>
      <c r="G16" s="109">
        <v>11212</v>
      </c>
      <c r="H16" s="109">
        <v>9994435.7350797877</v>
      </c>
      <c r="I16" s="110">
        <v>7652</v>
      </c>
      <c r="K16" s="9" t="s">
        <v>12</v>
      </c>
      <c r="L16" s="116">
        <v>-0.30333571173742424</v>
      </c>
      <c r="M16" s="116">
        <v>-0.10900290599803886</v>
      </c>
      <c r="N16" s="117">
        <v>-0.41283324621014117</v>
      </c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>
        <v>9559</v>
      </c>
      <c r="C18" s="89">
        <v>10427387.894219227</v>
      </c>
      <c r="D18" s="89">
        <v>6338</v>
      </c>
      <c r="E18" s="20"/>
      <c r="F18" s="65" t="s">
        <v>13</v>
      </c>
      <c r="G18" s="66">
        <v>15974</v>
      </c>
      <c r="H18" s="66">
        <v>19202839.733976733</v>
      </c>
      <c r="I18" s="67">
        <v>10717</v>
      </c>
      <c r="K18" s="107" t="s">
        <v>13</v>
      </c>
      <c r="L18" s="108">
        <v>-0.40159008388631523</v>
      </c>
      <c r="M18" s="108">
        <v>-0.45698719363004281</v>
      </c>
      <c r="N18" s="120">
        <v>-0.40860315386768686</v>
      </c>
    </row>
    <row r="19" spans="1:19" ht="13" thickBot="1" x14ac:dyDescent="0.3">
      <c r="A19" s="38" t="s">
        <v>14</v>
      </c>
      <c r="B19" s="30">
        <v>1015</v>
      </c>
      <c r="C19" s="30">
        <v>1573264.1948613455</v>
      </c>
      <c r="D19" s="31">
        <v>621</v>
      </c>
      <c r="E19" s="20"/>
      <c r="F19" s="68" t="s">
        <v>14</v>
      </c>
      <c r="G19" s="30">
        <v>1124</v>
      </c>
      <c r="H19" s="30">
        <v>1911255.8101989746</v>
      </c>
      <c r="I19" s="31">
        <v>534</v>
      </c>
      <c r="K19" s="10" t="s">
        <v>14</v>
      </c>
      <c r="L19" s="154">
        <v>-9.6975088967971579E-2</v>
      </c>
      <c r="M19" s="154">
        <v>-0.17684268821264792</v>
      </c>
      <c r="N19" s="155">
        <v>0.16292134831460681</v>
      </c>
    </row>
    <row r="20" spans="1:19" ht="13" thickBot="1" x14ac:dyDescent="0.3">
      <c r="A20" s="39" t="s">
        <v>15</v>
      </c>
      <c r="B20" s="30">
        <v>327</v>
      </c>
      <c r="C20" s="30">
        <v>386469.94615062256</v>
      </c>
      <c r="D20" s="31">
        <v>243</v>
      </c>
      <c r="E20" s="20"/>
      <c r="F20" s="68" t="s">
        <v>15</v>
      </c>
      <c r="G20" s="30">
        <v>1465</v>
      </c>
      <c r="H20" s="30">
        <v>1364545.32</v>
      </c>
      <c r="I20" s="31">
        <v>1155</v>
      </c>
      <c r="K20" s="11" t="s">
        <v>15</v>
      </c>
      <c r="L20" s="154">
        <v>-0.77679180887372012</v>
      </c>
      <c r="M20" s="154">
        <v>-0.71677749321611206</v>
      </c>
      <c r="N20" s="155">
        <v>-0.78961038961038965</v>
      </c>
    </row>
    <row r="21" spans="1:19" ht="13" thickBot="1" x14ac:dyDescent="0.3">
      <c r="A21" s="40" t="s">
        <v>16</v>
      </c>
      <c r="B21" s="34">
        <v>8217</v>
      </c>
      <c r="C21" s="34">
        <v>8467653.7532072589</v>
      </c>
      <c r="D21" s="35">
        <v>5474</v>
      </c>
      <c r="E21" s="20"/>
      <c r="F21" s="69" t="s">
        <v>16</v>
      </c>
      <c r="G21" s="34">
        <v>13385</v>
      </c>
      <c r="H21" s="34">
        <v>15927038.603777759</v>
      </c>
      <c r="I21" s="35">
        <v>9028</v>
      </c>
      <c r="K21" s="12" t="s">
        <v>16</v>
      </c>
      <c r="L21" s="156">
        <v>-0.38610384759058647</v>
      </c>
      <c r="M21" s="156">
        <v>-0.4683472575247728</v>
      </c>
      <c r="N21" s="157">
        <v>-0.39366415595923787</v>
      </c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>
        <v>3029</v>
      </c>
      <c r="C23" s="85">
        <v>3925038.9747648677</v>
      </c>
      <c r="D23" s="85">
        <v>1545</v>
      </c>
      <c r="E23" s="20"/>
      <c r="F23" s="54" t="s">
        <v>17</v>
      </c>
      <c r="G23" s="51">
        <v>4684</v>
      </c>
      <c r="H23" s="51">
        <v>5930007.7109640278</v>
      </c>
      <c r="I23" s="55">
        <v>2831</v>
      </c>
      <c r="K23" s="101" t="s">
        <v>17</v>
      </c>
      <c r="L23" s="99">
        <v>-0.35333048676345002</v>
      </c>
      <c r="M23" s="99">
        <v>-0.33810558669125523</v>
      </c>
      <c r="N23" s="99">
        <v>-0.45425644648534091</v>
      </c>
      <c r="P23" s="6"/>
      <c r="Q23" s="6"/>
      <c r="R23" s="6"/>
      <c r="S23" s="6"/>
    </row>
    <row r="24" spans="1:19" ht="13" thickBot="1" x14ac:dyDescent="0.3">
      <c r="A24" s="91" t="s">
        <v>18</v>
      </c>
      <c r="B24" s="34">
        <v>3029</v>
      </c>
      <c r="C24" s="34">
        <v>3925038.9747648677</v>
      </c>
      <c r="D24" s="35">
        <v>1545</v>
      </c>
      <c r="E24" s="20"/>
      <c r="F24" s="71" t="s">
        <v>18</v>
      </c>
      <c r="G24" s="61">
        <v>4684</v>
      </c>
      <c r="H24" s="61">
        <v>5930007.7109640278</v>
      </c>
      <c r="I24" s="62">
        <v>2831</v>
      </c>
      <c r="K24" s="13" t="s">
        <v>18</v>
      </c>
      <c r="L24" s="104">
        <v>-0.35333048676345002</v>
      </c>
      <c r="M24" s="104">
        <v>-0.33810558669125523</v>
      </c>
      <c r="N24" s="105">
        <v>-0.45425644648534091</v>
      </c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>
        <v>964</v>
      </c>
      <c r="C26" s="85">
        <v>469230.68503885326</v>
      </c>
      <c r="D26" s="85">
        <v>760</v>
      </c>
      <c r="E26" s="20"/>
      <c r="F26" s="50" t="s">
        <v>19</v>
      </c>
      <c r="G26" s="51">
        <v>3574</v>
      </c>
      <c r="H26" s="51">
        <v>1482536.6554275891</v>
      </c>
      <c r="I26" s="55">
        <v>3187</v>
      </c>
      <c r="K26" s="98" t="s">
        <v>19</v>
      </c>
      <c r="L26" s="99">
        <v>-0.73027420257414666</v>
      </c>
      <c r="M26" s="99">
        <v>-0.68349471608611312</v>
      </c>
      <c r="N26" s="99">
        <v>-0.76153122058362099</v>
      </c>
      <c r="P26" s="6"/>
      <c r="Q26" s="6"/>
      <c r="R26" s="6"/>
      <c r="S26" s="6"/>
    </row>
    <row r="27" spans="1:19" ht="13" thickBot="1" x14ac:dyDescent="0.3">
      <c r="A27" s="92" t="s">
        <v>20</v>
      </c>
      <c r="B27" s="34">
        <v>964</v>
      </c>
      <c r="C27" s="34">
        <v>469230.68503885326</v>
      </c>
      <c r="D27" s="35">
        <v>760</v>
      </c>
      <c r="E27" s="20"/>
      <c r="F27" s="72" t="s">
        <v>20</v>
      </c>
      <c r="G27" s="61">
        <v>3574</v>
      </c>
      <c r="H27" s="61">
        <v>1482536.6554275891</v>
      </c>
      <c r="I27" s="62">
        <v>3187</v>
      </c>
      <c r="K27" s="14" t="s">
        <v>20</v>
      </c>
      <c r="L27" s="104">
        <v>-0.73027420257414666</v>
      </c>
      <c r="M27" s="104">
        <v>-0.68349471608611312</v>
      </c>
      <c r="N27" s="105">
        <v>-0.76153122058362099</v>
      </c>
    </row>
    <row r="28" spans="1:19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" thickBot="1" x14ac:dyDescent="0.3">
      <c r="A29" s="84" t="s">
        <v>21</v>
      </c>
      <c r="B29" s="85">
        <v>2964</v>
      </c>
      <c r="C29" s="85">
        <v>2076556.1371067571</v>
      </c>
      <c r="D29" s="85">
        <v>1968</v>
      </c>
      <c r="E29" s="20"/>
      <c r="F29" s="50" t="s">
        <v>21</v>
      </c>
      <c r="G29" s="51">
        <v>14712</v>
      </c>
      <c r="H29" s="51">
        <v>7739109.4405033831</v>
      </c>
      <c r="I29" s="55">
        <v>11583</v>
      </c>
      <c r="K29" s="98" t="s">
        <v>21</v>
      </c>
      <c r="L29" s="99">
        <v>-0.79853181076672108</v>
      </c>
      <c r="M29" s="99">
        <v>-0.73168022069323657</v>
      </c>
      <c r="N29" s="99">
        <v>-0.8300958300958301</v>
      </c>
      <c r="P29" s="6"/>
      <c r="Q29" s="6"/>
      <c r="R29" s="6"/>
      <c r="S29" s="6"/>
    </row>
    <row r="30" spans="1:19" ht="13" thickBot="1" x14ac:dyDescent="0.3">
      <c r="A30" s="93" t="s">
        <v>22</v>
      </c>
      <c r="B30" s="30">
        <v>1253</v>
      </c>
      <c r="C30" s="30">
        <v>860196.60706159915</v>
      </c>
      <c r="D30" s="31">
        <v>846</v>
      </c>
      <c r="E30" s="20"/>
      <c r="F30" s="73" t="s">
        <v>22</v>
      </c>
      <c r="G30" s="57">
        <v>6533</v>
      </c>
      <c r="H30" s="57">
        <v>3601946.6902522235</v>
      </c>
      <c r="I30" s="58">
        <v>5216</v>
      </c>
      <c r="K30" s="15" t="s">
        <v>22</v>
      </c>
      <c r="L30" s="102">
        <v>-0.80820450022960355</v>
      </c>
      <c r="M30" s="102">
        <v>-0.76118563625899627</v>
      </c>
      <c r="N30" s="103">
        <v>-0.83780674846625769</v>
      </c>
    </row>
    <row r="31" spans="1:19" ht="13" thickBot="1" x14ac:dyDescent="0.3">
      <c r="A31" s="94" t="s">
        <v>23</v>
      </c>
      <c r="B31" s="34">
        <v>1711</v>
      </c>
      <c r="C31" s="34">
        <v>1216359.530045158</v>
      </c>
      <c r="D31" s="35">
        <v>1122</v>
      </c>
      <c r="E31" s="20"/>
      <c r="F31" s="73" t="s">
        <v>23</v>
      </c>
      <c r="G31" s="74">
        <v>8179</v>
      </c>
      <c r="H31" s="74">
        <v>4137162.7502511595</v>
      </c>
      <c r="I31" s="75">
        <v>6367</v>
      </c>
      <c r="K31" s="16" t="s">
        <v>23</v>
      </c>
      <c r="L31" s="104">
        <v>-0.79080572197090104</v>
      </c>
      <c r="M31" s="104">
        <v>-0.70599185879953241</v>
      </c>
      <c r="N31" s="105">
        <v>-0.82377885974556309</v>
      </c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>
        <v>8581</v>
      </c>
      <c r="C33" s="85">
        <v>6955504.7148124371</v>
      </c>
      <c r="D33" s="85">
        <v>6129</v>
      </c>
      <c r="E33" s="20"/>
      <c r="F33" s="54" t="s">
        <v>24</v>
      </c>
      <c r="G33" s="51">
        <v>10469</v>
      </c>
      <c r="H33" s="51">
        <v>9339564.6095283274</v>
      </c>
      <c r="I33" s="55">
        <v>7268</v>
      </c>
      <c r="K33" s="101" t="s">
        <v>24</v>
      </c>
      <c r="L33" s="99">
        <v>-0.18034196198299746</v>
      </c>
      <c r="M33" s="99">
        <v>-0.25526456471896408</v>
      </c>
      <c r="N33" s="99">
        <v>-0.15671436433681896</v>
      </c>
      <c r="P33" s="6"/>
      <c r="Q33" s="6"/>
      <c r="R33" s="6"/>
      <c r="S33" s="6"/>
    </row>
    <row r="34" spans="1:19" ht="13" thickBot="1" x14ac:dyDescent="0.3">
      <c r="A34" s="91" t="s">
        <v>25</v>
      </c>
      <c r="B34" s="34">
        <v>8581</v>
      </c>
      <c r="C34" s="34">
        <v>6955504.7148124371</v>
      </c>
      <c r="D34" s="35">
        <v>6129</v>
      </c>
      <c r="E34" s="20"/>
      <c r="F34" s="71" t="s">
        <v>25</v>
      </c>
      <c r="G34" s="61">
        <v>10469</v>
      </c>
      <c r="H34" s="61">
        <v>9339564.6095283274</v>
      </c>
      <c r="I34" s="62">
        <v>7268</v>
      </c>
      <c r="K34" s="13" t="s">
        <v>25</v>
      </c>
      <c r="L34" s="104">
        <v>-0.18034196198299746</v>
      </c>
      <c r="M34" s="104">
        <v>-0.25526456471896408</v>
      </c>
      <c r="N34" s="105">
        <v>-0.15671436433681896</v>
      </c>
    </row>
    <row r="35" spans="1:19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" thickBot="1" x14ac:dyDescent="0.3">
      <c r="A36" s="84" t="s">
        <v>26</v>
      </c>
      <c r="B36" s="85">
        <v>14324</v>
      </c>
      <c r="C36" s="85">
        <v>15290474.148673287</v>
      </c>
      <c r="D36" s="85">
        <v>10155</v>
      </c>
      <c r="E36" s="20"/>
      <c r="F36" s="50" t="s">
        <v>26</v>
      </c>
      <c r="G36" s="51">
        <v>13818</v>
      </c>
      <c r="H36" s="51">
        <v>15237431.84933272</v>
      </c>
      <c r="I36" s="55">
        <v>9438</v>
      </c>
      <c r="K36" s="98" t="s">
        <v>26</v>
      </c>
      <c r="L36" s="99">
        <v>3.6618902880301007E-2</v>
      </c>
      <c r="M36" s="99">
        <v>3.4810524414512489E-3</v>
      </c>
      <c r="N36" s="114">
        <v>7.5969485060394248E-2</v>
      </c>
    </row>
    <row r="37" spans="1:19" ht="13" thickBot="1" x14ac:dyDescent="0.3">
      <c r="A37" s="38" t="s">
        <v>27</v>
      </c>
      <c r="B37" s="30">
        <v>969</v>
      </c>
      <c r="C37" s="30">
        <v>845962.40640834277</v>
      </c>
      <c r="D37" s="30">
        <v>702</v>
      </c>
      <c r="E37" s="20"/>
      <c r="F37" s="73" t="s">
        <v>27</v>
      </c>
      <c r="G37" s="79">
        <v>966</v>
      </c>
      <c r="H37" s="79">
        <v>1094104.5523958872</v>
      </c>
      <c r="I37" s="80">
        <v>572</v>
      </c>
      <c r="K37" s="10" t="s">
        <v>27</v>
      </c>
      <c r="L37" s="102">
        <v>3.1055900621117516E-3</v>
      </c>
      <c r="M37" s="102">
        <v>-0.22679929943089894</v>
      </c>
      <c r="N37" s="103">
        <v>0.22727272727272729</v>
      </c>
    </row>
    <row r="38" spans="1:19" ht="13" thickBot="1" x14ac:dyDescent="0.3">
      <c r="A38" s="39" t="s">
        <v>28</v>
      </c>
      <c r="B38" s="30">
        <v>1678</v>
      </c>
      <c r="C38" s="30">
        <v>2556275.6132605318</v>
      </c>
      <c r="D38" s="30">
        <v>891</v>
      </c>
      <c r="E38" s="20"/>
      <c r="F38" s="68" t="s">
        <v>28</v>
      </c>
      <c r="G38" s="79">
        <v>1628</v>
      </c>
      <c r="H38" s="79">
        <v>1899032.1765239199</v>
      </c>
      <c r="I38" s="80">
        <v>883</v>
      </c>
      <c r="K38" s="11" t="s">
        <v>28</v>
      </c>
      <c r="L38" s="113">
        <v>3.0712530712530661E-2</v>
      </c>
      <c r="M38" s="113">
        <v>0.34609389185793682</v>
      </c>
      <c r="N38" s="115">
        <v>9.060022650056565E-3</v>
      </c>
    </row>
    <row r="39" spans="1:19" ht="13" thickBot="1" x14ac:dyDescent="0.3">
      <c r="A39" s="39" t="s">
        <v>29</v>
      </c>
      <c r="B39" s="30">
        <v>896</v>
      </c>
      <c r="C39" s="30">
        <v>1028964.2380322311</v>
      </c>
      <c r="D39" s="30">
        <v>699</v>
      </c>
      <c r="E39" s="20"/>
      <c r="F39" s="68" t="s">
        <v>29</v>
      </c>
      <c r="G39" s="79">
        <v>1084</v>
      </c>
      <c r="H39" s="79">
        <v>1449633.0254550842</v>
      </c>
      <c r="I39" s="80">
        <v>773</v>
      </c>
      <c r="K39" s="11" t="s">
        <v>29</v>
      </c>
      <c r="L39" s="113">
        <v>-0.17343173431734316</v>
      </c>
      <c r="M39" s="113">
        <v>-0.29018984807606207</v>
      </c>
      <c r="N39" s="115">
        <v>-9.5730918499353224E-2</v>
      </c>
    </row>
    <row r="40" spans="1:19" ht="13" thickBot="1" x14ac:dyDescent="0.3">
      <c r="A40" s="39" t="s">
        <v>30</v>
      </c>
      <c r="B40" s="30">
        <v>6401</v>
      </c>
      <c r="C40" s="30">
        <v>5995605.8907915838</v>
      </c>
      <c r="D40" s="30">
        <v>4978</v>
      </c>
      <c r="E40" s="20"/>
      <c r="F40" s="68" t="s">
        <v>30</v>
      </c>
      <c r="G40" s="79">
        <v>6176</v>
      </c>
      <c r="H40" s="79">
        <v>6397600.5766891753</v>
      </c>
      <c r="I40" s="80">
        <v>4586</v>
      </c>
      <c r="K40" s="11" t="s">
        <v>30</v>
      </c>
      <c r="L40" s="113">
        <v>3.6431347150259086E-2</v>
      </c>
      <c r="M40" s="113">
        <v>-6.2835227219769307E-2</v>
      </c>
      <c r="N40" s="115">
        <v>8.5477540340165747E-2</v>
      </c>
    </row>
    <row r="41" spans="1:19" ht="13" thickBot="1" x14ac:dyDescent="0.3">
      <c r="A41" s="40" t="s">
        <v>31</v>
      </c>
      <c r="B41" s="34">
        <v>4380</v>
      </c>
      <c r="C41" s="34">
        <v>4863666.0001805965</v>
      </c>
      <c r="D41" s="35">
        <v>2885</v>
      </c>
      <c r="E41" s="20"/>
      <c r="F41" s="69" t="s">
        <v>31</v>
      </c>
      <c r="G41" s="79">
        <v>3964</v>
      </c>
      <c r="H41" s="79">
        <v>4397061.5182686523</v>
      </c>
      <c r="I41" s="80">
        <v>2624</v>
      </c>
      <c r="K41" s="12" t="s">
        <v>31</v>
      </c>
      <c r="L41" s="118">
        <v>0.10494450050454085</v>
      </c>
      <c r="M41" s="118">
        <v>0.10611734222351066</v>
      </c>
      <c r="N41" s="119">
        <v>9.9466463414634054E-2</v>
      </c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>
        <v>16263</v>
      </c>
      <c r="C43" s="85">
        <v>14830311.575598078</v>
      </c>
      <c r="D43" s="85">
        <v>11812</v>
      </c>
      <c r="E43" s="20"/>
      <c r="F43" s="50" t="s">
        <v>32</v>
      </c>
      <c r="G43" s="51">
        <v>23808</v>
      </c>
      <c r="H43" s="51">
        <v>23338714.824253935</v>
      </c>
      <c r="I43" s="55">
        <v>16849</v>
      </c>
      <c r="K43" s="98" t="s">
        <v>32</v>
      </c>
      <c r="L43" s="99">
        <v>-0.3169102822580645</v>
      </c>
      <c r="M43" s="99">
        <v>-0.3645617726908339</v>
      </c>
      <c r="N43" s="99">
        <v>-0.29894949255148673</v>
      </c>
    </row>
    <row r="44" spans="1:19" ht="13" thickBot="1" x14ac:dyDescent="0.3">
      <c r="A44" s="38" t="s">
        <v>33</v>
      </c>
      <c r="B44" s="30">
        <v>893</v>
      </c>
      <c r="C44" s="30">
        <v>647119.81011123012</v>
      </c>
      <c r="D44" s="31">
        <v>707</v>
      </c>
      <c r="E44" s="20"/>
      <c r="F44" s="10" t="s">
        <v>33</v>
      </c>
      <c r="G44" s="112">
        <v>1293</v>
      </c>
      <c r="H44" s="112">
        <v>990429.05249999999</v>
      </c>
      <c r="I44" s="158">
        <v>1016</v>
      </c>
      <c r="K44" s="10" t="s">
        <v>33</v>
      </c>
      <c r="L44" s="102">
        <v>-0.30935808197989167</v>
      </c>
      <c r="M44" s="102">
        <v>-0.34662678919020284</v>
      </c>
      <c r="N44" s="103">
        <v>-0.30413385826771655</v>
      </c>
    </row>
    <row r="45" spans="1:19" ht="13" thickBot="1" x14ac:dyDescent="0.3">
      <c r="A45" s="39" t="s">
        <v>34</v>
      </c>
      <c r="B45" s="30">
        <v>2253</v>
      </c>
      <c r="C45" s="30">
        <v>2453603.4569423329</v>
      </c>
      <c r="D45" s="31">
        <v>1553</v>
      </c>
      <c r="E45" s="20"/>
      <c r="F45" s="11" t="s">
        <v>34</v>
      </c>
      <c r="G45" s="112">
        <v>3236</v>
      </c>
      <c r="H45" s="112">
        <v>4291169.3970484901</v>
      </c>
      <c r="I45" s="158">
        <v>2217</v>
      </c>
      <c r="K45" s="11" t="s">
        <v>34</v>
      </c>
      <c r="L45" s="113">
        <v>-0.303770086526576</v>
      </c>
      <c r="M45" s="113">
        <v>-0.42822032180087177</v>
      </c>
      <c r="N45" s="115">
        <v>-0.29950383400992331</v>
      </c>
    </row>
    <row r="46" spans="1:19" ht="13" thickBot="1" x14ac:dyDescent="0.3">
      <c r="A46" s="39" t="s">
        <v>35</v>
      </c>
      <c r="B46" s="30">
        <v>770</v>
      </c>
      <c r="C46" s="30">
        <v>562359.07896775356</v>
      </c>
      <c r="D46" s="31">
        <v>637</v>
      </c>
      <c r="E46" s="20"/>
      <c r="F46" s="11" t="s">
        <v>35</v>
      </c>
      <c r="G46" s="112">
        <v>1320</v>
      </c>
      <c r="H46" s="112">
        <v>990312.74051384011</v>
      </c>
      <c r="I46" s="158">
        <v>987</v>
      </c>
      <c r="K46" s="11" t="s">
        <v>35</v>
      </c>
      <c r="L46" s="113">
        <v>-0.41666666666666663</v>
      </c>
      <c r="M46" s="113">
        <v>-0.43213991301781673</v>
      </c>
      <c r="N46" s="115">
        <v>-0.35460992907801414</v>
      </c>
    </row>
    <row r="47" spans="1:19" ht="13" thickBot="1" x14ac:dyDescent="0.3">
      <c r="A47" s="39" t="s">
        <v>36</v>
      </c>
      <c r="B47" s="30">
        <v>3286</v>
      </c>
      <c r="C47" s="30">
        <v>3437604.6142258085</v>
      </c>
      <c r="D47" s="31">
        <v>2346</v>
      </c>
      <c r="E47" s="20"/>
      <c r="F47" s="11" t="s">
        <v>36</v>
      </c>
      <c r="G47" s="112">
        <v>5969</v>
      </c>
      <c r="H47" s="112">
        <v>5910113.4391161203</v>
      </c>
      <c r="I47" s="158">
        <v>4256</v>
      </c>
      <c r="K47" s="11" t="s">
        <v>36</v>
      </c>
      <c r="L47" s="113">
        <v>-0.4494890266376278</v>
      </c>
      <c r="M47" s="113">
        <v>-0.41835217722319806</v>
      </c>
      <c r="N47" s="115">
        <v>-0.44877819548872178</v>
      </c>
    </row>
    <row r="48" spans="1:19" ht="13" thickBot="1" x14ac:dyDescent="0.3">
      <c r="A48" s="39" t="s">
        <v>37</v>
      </c>
      <c r="B48" s="30">
        <v>1631</v>
      </c>
      <c r="C48" s="30">
        <v>1542574.675118841</v>
      </c>
      <c r="D48" s="31">
        <v>989</v>
      </c>
      <c r="E48" s="20"/>
      <c r="F48" s="11" t="s">
        <v>37</v>
      </c>
      <c r="G48" s="112">
        <v>1499</v>
      </c>
      <c r="H48" s="112">
        <v>1572308.6302487529</v>
      </c>
      <c r="I48" s="158">
        <v>933</v>
      </c>
      <c r="K48" s="11" t="s">
        <v>37</v>
      </c>
      <c r="L48" s="113">
        <v>8.8058705803869319E-2</v>
      </c>
      <c r="M48" s="113">
        <v>-1.8911016932602887E-2</v>
      </c>
      <c r="N48" s="115">
        <v>6.0021436227224001E-2</v>
      </c>
    </row>
    <row r="49" spans="1:19" ht="13" thickBot="1" x14ac:dyDescent="0.3">
      <c r="A49" s="39" t="s">
        <v>38</v>
      </c>
      <c r="B49" s="30">
        <v>1410</v>
      </c>
      <c r="C49" s="30">
        <v>1091723.1500447108</v>
      </c>
      <c r="D49" s="31">
        <v>1132</v>
      </c>
      <c r="E49" s="20"/>
      <c r="F49" s="11" t="s">
        <v>38</v>
      </c>
      <c r="G49" s="112">
        <v>2334</v>
      </c>
      <c r="H49" s="112">
        <v>1696477.2780296449</v>
      </c>
      <c r="I49" s="158">
        <v>1848</v>
      </c>
      <c r="K49" s="11" t="s">
        <v>38</v>
      </c>
      <c r="L49" s="113">
        <v>-0.39588688946015427</v>
      </c>
      <c r="M49" s="113">
        <v>-0.35647640897809085</v>
      </c>
      <c r="N49" s="115">
        <v>-0.38744588744588748</v>
      </c>
    </row>
    <row r="50" spans="1:19" ht="13" thickBot="1" x14ac:dyDescent="0.3">
      <c r="A50" s="39" t="s">
        <v>39</v>
      </c>
      <c r="B50" s="30">
        <v>415</v>
      </c>
      <c r="C50" s="30">
        <v>432229.29202882014</v>
      </c>
      <c r="D50" s="31">
        <v>227</v>
      </c>
      <c r="E50" s="20"/>
      <c r="F50" s="11" t="s">
        <v>39</v>
      </c>
      <c r="G50" s="112">
        <v>533</v>
      </c>
      <c r="H50" s="112">
        <v>1010486.360479438</v>
      </c>
      <c r="I50" s="158">
        <v>262</v>
      </c>
      <c r="K50" s="11" t="s">
        <v>39</v>
      </c>
      <c r="L50" s="113">
        <v>-0.22138836772983117</v>
      </c>
      <c r="M50" s="113">
        <v>-0.57225618382048871</v>
      </c>
      <c r="N50" s="115">
        <v>-0.13358778625954193</v>
      </c>
    </row>
    <row r="51" spans="1:19" ht="13" thickBot="1" x14ac:dyDescent="0.3">
      <c r="A51" s="39" t="s">
        <v>40</v>
      </c>
      <c r="B51" s="30">
        <v>4835</v>
      </c>
      <c r="C51" s="30">
        <v>3832591.8018879746</v>
      </c>
      <c r="D51" s="31">
        <v>3520</v>
      </c>
      <c r="E51" s="20"/>
      <c r="F51" s="11" t="s">
        <v>40</v>
      </c>
      <c r="G51" s="112">
        <v>6548</v>
      </c>
      <c r="H51" s="112">
        <v>5719815.4863176486</v>
      </c>
      <c r="I51" s="158">
        <v>4517</v>
      </c>
      <c r="K51" s="11" t="s">
        <v>40</v>
      </c>
      <c r="L51" s="113">
        <v>-0.26160659743433112</v>
      </c>
      <c r="M51" s="113">
        <v>-0.32994485380587812</v>
      </c>
      <c r="N51" s="115">
        <v>-0.22072171795439455</v>
      </c>
    </row>
    <row r="52" spans="1:19" ht="13" thickBot="1" x14ac:dyDescent="0.3">
      <c r="A52" s="40" t="s">
        <v>41</v>
      </c>
      <c r="B52" s="34">
        <v>770</v>
      </c>
      <c r="C52" s="34">
        <v>830505.69627060625</v>
      </c>
      <c r="D52" s="35">
        <v>701</v>
      </c>
      <c r="E52" s="20"/>
      <c r="F52" s="12" t="s">
        <v>41</v>
      </c>
      <c r="G52" s="161">
        <v>1076</v>
      </c>
      <c r="H52" s="161">
        <v>1157602.44</v>
      </c>
      <c r="I52" s="162">
        <v>813</v>
      </c>
      <c r="K52" s="12" t="s">
        <v>41</v>
      </c>
      <c r="L52" s="118">
        <v>-0.28438661710037172</v>
      </c>
      <c r="M52" s="118">
        <v>-0.28256397224715046</v>
      </c>
      <c r="N52" s="119">
        <v>-0.13776137761377616</v>
      </c>
    </row>
    <row r="53" spans="1:19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" thickBot="1" x14ac:dyDescent="0.3">
      <c r="A54" s="84" t="s">
        <v>42</v>
      </c>
      <c r="B54" s="85">
        <v>42967</v>
      </c>
      <c r="C54" s="85">
        <v>56480860.99460429</v>
      </c>
      <c r="D54" s="85">
        <v>23950</v>
      </c>
      <c r="E54" s="20"/>
      <c r="F54" s="50" t="s">
        <v>42</v>
      </c>
      <c r="G54" s="51">
        <v>71587</v>
      </c>
      <c r="H54" s="51">
        <v>84510902.448299229</v>
      </c>
      <c r="I54" s="55">
        <v>46803</v>
      </c>
      <c r="K54" s="98" t="s">
        <v>42</v>
      </c>
      <c r="L54" s="99">
        <v>-0.39979325855253045</v>
      </c>
      <c r="M54" s="99">
        <v>-0.33167367335643738</v>
      </c>
      <c r="N54" s="99">
        <v>-0.4882806657692883</v>
      </c>
      <c r="P54" s="6"/>
      <c r="Q54" s="6"/>
      <c r="R54" s="6"/>
      <c r="S54" s="6"/>
    </row>
    <row r="55" spans="1:19" ht="13" thickBot="1" x14ac:dyDescent="0.3">
      <c r="A55" s="38" t="s">
        <v>43</v>
      </c>
      <c r="B55" s="30">
        <v>32906</v>
      </c>
      <c r="C55" s="30">
        <v>45270733.993912466</v>
      </c>
      <c r="D55" s="31">
        <v>17562</v>
      </c>
      <c r="E55" s="20"/>
      <c r="F55" s="73" t="s">
        <v>43</v>
      </c>
      <c r="G55" s="57">
        <v>57338</v>
      </c>
      <c r="H55" s="57">
        <v>67849566.42244488</v>
      </c>
      <c r="I55" s="58">
        <v>37690</v>
      </c>
      <c r="K55" s="10" t="s">
        <v>43</v>
      </c>
      <c r="L55" s="102">
        <v>-0.42610485193065684</v>
      </c>
      <c r="M55" s="102">
        <v>-0.33277784397253352</v>
      </c>
      <c r="N55" s="103">
        <v>-0.53404085964446801</v>
      </c>
    </row>
    <row r="56" spans="1:19" ht="13" thickBot="1" x14ac:dyDescent="0.3">
      <c r="A56" s="39" t="s">
        <v>44</v>
      </c>
      <c r="B56" s="30">
        <v>2463</v>
      </c>
      <c r="C56" s="30">
        <v>2704676.7127773804</v>
      </c>
      <c r="D56" s="31">
        <v>1689</v>
      </c>
      <c r="E56" s="20"/>
      <c r="F56" s="68" t="s">
        <v>44</v>
      </c>
      <c r="G56" s="79">
        <v>3801</v>
      </c>
      <c r="H56" s="79">
        <v>4350197.7863221169</v>
      </c>
      <c r="I56" s="80">
        <v>2632</v>
      </c>
      <c r="K56" s="11" t="s">
        <v>44</v>
      </c>
      <c r="L56" s="102">
        <v>-0.35201262825572222</v>
      </c>
      <c r="M56" s="102">
        <v>-0.37826350763144156</v>
      </c>
      <c r="N56" s="103">
        <v>-0.35828267477203646</v>
      </c>
    </row>
    <row r="57" spans="1:19" ht="13" thickBot="1" x14ac:dyDescent="0.3">
      <c r="A57" s="39" t="s">
        <v>45</v>
      </c>
      <c r="B57" s="30">
        <v>2175</v>
      </c>
      <c r="C57" s="30">
        <v>2597945.9207135192</v>
      </c>
      <c r="D57" s="31">
        <v>1142</v>
      </c>
      <c r="E57" s="20"/>
      <c r="F57" s="68" t="s">
        <v>45</v>
      </c>
      <c r="G57" s="79">
        <v>2310</v>
      </c>
      <c r="H57" s="79">
        <v>2943624.2890794259</v>
      </c>
      <c r="I57" s="80">
        <v>1224</v>
      </c>
      <c r="K57" s="11" t="s">
        <v>45</v>
      </c>
      <c r="L57" s="102">
        <v>-5.8441558441558406E-2</v>
      </c>
      <c r="M57" s="102">
        <v>-0.11743291073128503</v>
      </c>
      <c r="N57" s="103">
        <v>-6.6993464052287566E-2</v>
      </c>
    </row>
    <row r="58" spans="1:19" ht="13" thickBot="1" x14ac:dyDescent="0.3">
      <c r="A58" s="40" t="s">
        <v>46</v>
      </c>
      <c r="B58" s="34">
        <v>5423</v>
      </c>
      <c r="C58" s="34">
        <v>5907504.3672009194</v>
      </c>
      <c r="D58" s="35">
        <v>3557</v>
      </c>
      <c r="E58" s="20"/>
      <c r="F58" s="69" t="s">
        <v>46</v>
      </c>
      <c r="G58" s="74">
        <v>8138</v>
      </c>
      <c r="H58" s="74">
        <v>9367513.950452799</v>
      </c>
      <c r="I58" s="75">
        <v>5257</v>
      </c>
      <c r="K58" s="12" t="s">
        <v>46</v>
      </c>
      <c r="L58" s="104">
        <v>-0.33362005406733841</v>
      </c>
      <c r="M58" s="104">
        <v>-0.36936262935425168</v>
      </c>
      <c r="N58" s="105">
        <v>-0.32337835267262693</v>
      </c>
    </row>
    <row r="59" spans="1:19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" thickBot="1" x14ac:dyDescent="0.3">
      <c r="A60" s="84" t="s">
        <v>47</v>
      </c>
      <c r="B60" s="85">
        <v>19871</v>
      </c>
      <c r="C60" s="85">
        <v>18761595.509114977</v>
      </c>
      <c r="D60" s="85">
        <v>13228</v>
      </c>
      <c r="E60" s="20"/>
      <c r="F60" s="50" t="s">
        <v>47</v>
      </c>
      <c r="G60" s="51">
        <v>37234</v>
      </c>
      <c r="H60" s="51">
        <v>29637808.62285006</v>
      </c>
      <c r="I60" s="55">
        <v>28591</v>
      </c>
      <c r="K60" s="98" t="s">
        <v>47</v>
      </c>
      <c r="L60" s="99">
        <v>-0.46632110436697638</v>
      </c>
      <c r="M60" s="99">
        <v>-0.36697089356835166</v>
      </c>
      <c r="N60" s="99">
        <v>-0.53733692420691825</v>
      </c>
      <c r="P60" s="6"/>
      <c r="Q60" s="6"/>
      <c r="R60" s="6"/>
      <c r="S60" s="6"/>
    </row>
    <row r="61" spans="1:19" ht="13" thickBot="1" x14ac:dyDescent="0.3">
      <c r="A61" s="38" t="s">
        <v>48</v>
      </c>
      <c r="B61" s="30">
        <v>4411</v>
      </c>
      <c r="C61" s="30">
        <v>4221614.0870376881</v>
      </c>
      <c r="D61" s="31">
        <v>2587</v>
      </c>
      <c r="E61" s="20"/>
      <c r="F61" s="73" t="s">
        <v>48</v>
      </c>
      <c r="G61" s="57">
        <v>6427</v>
      </c>
      <c r="H61" s="57">
        <v>5626650.3392576706</v>
      </c>
      <c r="I61" s="58">
        <v>4418</v>
      </c>
      <c r="K61" s="10" t="s">
        <v>48</v>
      </c>
      <c r="L61" s="102">
        <v>-0.31367667652092734</v>
      </c>
      <c r="M61" s="102">
        <v>-0.24971095900822415</v>
      </c>
      <c r="N61" s="103">
        <v>-0.414440923494794</v>
      </c>
    </row>
    <row r="62" spans="1:19" ht="13" thickBot="1" x14ac:dyDescent="0.3">
      <c r="A62" s="39" t="s">
        <v>49</v>
      </c>
      <c r="B62" s="30">
        <v>1442</v>
      </c>
      <c r="C62" s="30">
        <v>2008056.7057394385</v>
      </c>
      <c r="D62" s="31">
        <v>668</v>
      </c>
      <c r="E62" s="20"/>
      <c r="F62" s="68" t="s">
        <v>49</v>
      </c>
      <c r="G62" s="79">
        <v>2938</v>
      </c>
      <c r="H62" s="79">
        <v>4046318.3096777145</v>
      </c>
      <c r="I62" s="80">
        <v>1526</v>
      </c>
      <c r="K62" s="11" t="s">
        <v>49</v>
      </c>
      <c r="L62" s="102">
        <v>-0.50918992511912864</v>
      </c>
      <c r="M62" s="102">
        <v>-0.50373239274411441</v>
      </c>
      <c r="N62" s="103">
        <v>-0.56225425950196595</v>
      </c>
    </row>
    <row r="63" spans="1:19" ht="13" thickBot="1" x14ac:dyDescent="0.3">
      <c r="A63" s="40" t="s">
        <v>50</v>
      </c>
      <c r="B63" s="34">
        <v>14018</v>
      </c>
      <c r="C63" s="34">
        <v>12531924.71633785</v>
      </c>
      <c r="D63" s="35">
        <v>9973</v>
      </c>
      <c r="E63" s="20"/>
      <c r="F63" s="69" t="s">
        <v>50</v>
      </c>
      <c r="G63" s="74">
        <v>27869</v>
      </c>
      <c r="H63" s="74">
        <v>19964839.973914675</v>
      </c>
      <c r="I63" s="75">
        <v>22647</v>
      </c>
      <c r="K63" s="12" t="s">
        <v>50</v>
      </c>
      <c r="L63" s="104">
        <v>-0.49700383939143855</v>
      </c>
      <c r="M63" s="104">
        <v>-0.37230026723421772</v>
      </c>
      <c r="N63" s="105">
        <v>-0.55963262242239598</v>
      </c>
    </row>
    <row r="64" spans="1:19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" thickBot="1" x14ac:dyDescent="0.3">
      <c r="A65" s="84" t="s">
        <v>51</v>
      </c>
      <c r="B65" s="85">
        <v>2009</v>
      </c>
      <c r="C65" s="85">
        <v>2663245.3239721591</v>
      </c>
      <c r="D65" s="85">
        <v>740</v>
      </c>
      <c r="E65" s="20"/>
      <c r="F65" s="50" t="s">
        <v>51</v>
      </c>
      <c r="G65" s="51">
        <v>2345</v>
      </c>
      <c r="H65" s="51">
        <v>2084934.8363762572</v>
      </c>
      <c r="I65" s="55">
        <v>1503</v>
      </c>
      <c r="K65" s="98" t="s">
        <v>51</v>
      </c>
      <c r="L65" s="99">
        <v>-0.14328358208955227</v>
      </c>
      <c r="M65" s="99">
        <v>0.27737580930876504</v>
      </c>
      <c r="N65" s="99">
        <v>-0.50765136393878907</v>
      </c>
      <c r="P65" s="6"/>
      <c r="Q65" s="6"/>
      <c r="R65" s="6"/>
      <c r="S65" s="6"/>
    </row>
    <row r="66" spans="1:19" ht="13" thickBot="1" x14ac:dyDescent="0.3">
      <c r="A66" s="38" t="s">
        <v>52</v>
      </c>
      <c r="B66" s="30">
        <v>1396</v>
      </c>
      <c r="C66" s="30">
        <v>1558998.1176300445</v>
      </c>
      <c r="D66" s="31">
        <v>567</v>
      </c>
      <c r="E66" s="20"/>
      <c r="F66" s="73" t="s">
        <v>52</v>
      </c>
      <c r="G66" s="57">
        <v>1260</v>
      </c>
      <c r="H66" s="57">
        <v>1144278.7452843483</v>
      </c>
      <c r="I66" s="58">
        <v>745</v>
      </c>
      <c r="K66" s="10" t="s">
        <v>52</v>
      </c>
      <c r="L66" s="102">
        <v>0.107936507936508</v>
      </c>
      <c r="M66" s="102">
        <v>0.3624286250660369</v>
      </c>
      <c r="N66" s="103">
        <v>-0.23892617449664433</v>
      </c>
    </row>
    <row r="67" spans="1:19" ht="13" thickBot="1" x14ac:dyDescent="0.3">
      <c r="A67" s="40" t="s">
        <v>53</v>
      </c>
      <c r="B67" s="34">
        <v>613</v>
      </c>
      <c r="C67" s="34">
        <v>1104247.2063421146</v>
      </c>
      <c r="D67" s="35">
        <v>173</v>
      </c>
      <c r="E67" s="20"/>
      <c r="F67" s="69" t="s">
        <v>53</v>
      </c>
      <c r="G67" s="74">
        <v>1085</v>
      </c>
      <c r="H67" s="74">
        <v>940656.09109190898</v>
      </c>
      <c r="I67" s="75">
        <v>758</v>
      </c>
      <c r="K67" s="12" t="s">
        <v>53</v>
      </c>
      <c r="L67" s="104">
        <v>-0.43502304147465443</v>
      </c>
      <c r="M67" s="104">
        <v>0.17391171630038538</v>
      </c>
      <c r="N67" s="105">
        <v>-0.77176781002638517</v>
      </c>
    </row>
    <row r="68" spans="1:19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" thickBot="1" x14ac:dyDescent="0.3">
      <c r="A69" s="84" t="s">
        <v>54</v>
      </c>
      <c r="B69" s="85">
        <v>13102</v>
      </c>
      <c r="C69" s="85">
        <v>13458967.601778241</v>
      </c>
      <c r="D69" s="85">
        <v>8192</v>
      </c>
      <c r="E69" s="20"/>
      <c r="F69" s="50" t="s">
        <v>54</v>
      </c>
      <c r="G69" s="51">
        <v>17858</v>
      </c>
      <c r="H69" s="51">
        <v>18198980.096891165</v>
      </c>
      <c r="I69" s="55">
        <v>11452</v>
      </c>
      <c r="K69" s="98" t="s">
        <v>54</v>
      </c>
      <c r="L69" s="99">
        <v>-0.26632321648560864</v>
      </c>
      <c r="M69" s="99">
        <v>-0.26045484251739115</v>
      </c>
      <c r="N69" s="99">
        <v>-0.28466643381068812</v>
      </c>
      <c r="P69" s="6"/>
      <c r="Q69" s="6"/>
      <c r="R69" s="6"/>
      <c r="S69" s="6"/>
    </row>
    <row r="70" spans="1:19" ht="13" thickBot="1" x14ac:dyDescent="0.3">
      <c r="A70" s="38" t="s">
        <v>55</v>
      </c>
      <c r="B70" s="30">
        <v>6811</v>
      </c>
      <c r="C70" s="30">
        <v>7011728.1893643215</v>
      </c>
      <c r="D70" s="31">
        <v>4516</v>
      </c>
      <c r="E70" s="20"/>
      <c r="F70" s="73" t="s">
        <v>55</v>
      </c>
      <c r="G70" s="57">
        <v>7722</v>
      </c>
      <c r="H70" s="57">
        <v>6700296.0019216454</v>
      </c>
      <c r="I70" s="58">
        <v>5168</v>
      </c>
      <c r="K70" s="10" t="s">
        <v>55</v>
      </c>
      <c r="L70" s="102">
        <v>-0.11797461797461795</v>
      </c>
      <c r="M70" s="102">
        <v>4.6480362562095312E-2</v>
      </c>
      <c r="N70" s="103">
        <v>-0.12616099071207432</v>
      </c>
    </row>
    <row r="71" spans="1:19" ht="13" thickBot="1" x14ac:dyDescent="0.3">
      <c r="A71" s="39" t="s">
        <v>56</v>
      </c>
      <c r="B71" s="30">
        <v>841</v>
      </c>
      <c r="C71" s="30">
        <v>723736.63050041697</v>
      </c>
      <c r="D71" s="31">
        <v>389</v>
      </c>
      <c r="E71" s="20"/>
      <c r="F71" s="68" t="s">
        <v>56</v>
      </c>
      <c r="G71" s="79">
        <v>1032</v>
      </c>
      <c r="H71" s="79">
        <v>1210578.000565147</v>
      </c>
      <c r="I71" s="80">
        <v>541</v>
      </c>
      <c r="K71" s="11" t="s">
        <v>56</v>
      </c>
      <c r="L71" s="102">
        <v>-0.18507751937984496</v>
      </c>
      <c r="M71" s="102">
        <v>-0.40215613519942761</v>
      </c>
      <c r="N71" s="103">
        <v>-0.28096118299445472</v>
      </c>
    </row>
    <row r="72" spans="1:19" ht="13" thickBot="1" x14ac:dyDescent="0.3">
      <c r="A72" s="39" t="s">
        <v>57</v>
      </c>
      <c r="B72" s="30">
        <v>543</v>
      </c>
      <c r="C72" s="30">
        <v>441267.66411971423</v>
      </c>
      <c r="D72" s="31">
        <v>328</v>
      </c>
      <c r="E72" s="20"/>
      <c r="F72" s="68" t="s">
        <v>57</v>
      </c>
      <c r="G72" s="79">
        <v>1125</v>
      </c>
      <c r="H72" s="79">
        <v>995349.17947956093</v>
      </c>
      <c r="I72" s="80">
        <v>766</v>
      </c>
      <c r="K72" s="11" t="s">
        <v>57</v>
      </c>
      <c r="L72" s="102">
        <v>-0.51733333333333331</v>
      </c>
      <c r="M72" s="102">
        <v>-0.55667048989738432</v>
      </c>
      <c r="N72" s="103">
        <v>-0.57180156657963455</v>
      </c>
    </row>
    <row r="73" spans="1:19" ht="13" thickBot="1" x14ac:dyDescent="0.3">
      <c r="A73" s="40" t="s">
        <v>58</v>
      </c>
      <c r="B73" s="34">
        <v>4907</v>
      </c>
      <c r="C73" s="34">
        <v>5282235.1177937882</v>
      </c>
      <c r="D73" s="35">
        <v>2959</v>
      </c>
      <c r="E73" s="20"/>
      <c r="F73" s="69" t="s">
        <v>58</v>
      </c>
      <c r="G73" s="74">
        <v>7979</v>
      </c>
      <c r="H73" s="74">
        <v>9292756.9149248097</v>
      </c>
      <c r="I73" s="75">
        <v>4977</v>
      </c>
      <c r="K73" s="12" t="s">
        <v>58</v>
      </c>
      <c r="L73" s="104">
        <v>-0.38501065296403059</v>
      </c>
      <c r="M73" s="104">
        <v>-0.43157502491966038</v>
      </c>
      <c r="N73" s="105">
        <v>-0.40546513964235487</v>
      </c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>
        <v>34924</v>
      </c>
      <c r="C75" s="85">
        <v>42500534.439048335</v>
      </c>
      <c r="D75" s="85">
        <v>19623</v>
      </c>
      <c r="E75" s="20"/>
      <c r="F75" s="50" t="s">
        <v>59</v>
      </c>
      <c r="G75" s="51">
        <v>53013</v>
      </c>
      <c r="H75" s="51">
        <v>55956040.144001558</v>
      </c>
      <c r="I75" s="55">
        <v>36841</v>
      </c>
      <c r="K75" s="98" t="s">
        <v>59</v>
      </c>
      <c r="L75" s="99">
        <v>-0.34121819176428425</v>
      </c>
      <c r="M75" s="99">
        <v>-0.24046565250732177</v>
      </c>
      <c r="N75" s="99">
        <v>-0.46735973507776662</v>
      </c>
      <c r="P75" s="6"/>
      <c r="Q75" s="6"/>
      <c r="R75" s="6"/>
      <c r="S75" s="6"/>
    </row>
    <row r="76" spans="1:19" ht="13" thickBot="1" x14ac:dyDescent="0.3">
      <c r="A76" s="92" t="s">
        <v>60</v>
      </c>
      <c r="B76" s="34">
        <v>34924</v>
      </c>
      <c r="C76" s="34">
        <v>42500534.439048335</v>
      </c>
      <c r="D76" s="35">
        <v>19623</v>
      </c>
      <c r="E76" s="20"/>
      <c r="F76" s="72" t="s">
        <v>60</v>
      </c>
      <c r="G76" s="61">
        <v>53013</v>
      </c>
      <c r="H76" s="61">
        <v>55956040.144001558</v>
      </c>
      <c r="I76" s="62">
        <v>36841</v>
      </c>
      <c r="K76" s="14" t="s">
        <v>60</v>
      </c>
      <c r="L76" s="104">
        <v>-0.34121819176428425</v>
      </c>
      <c r="M76" s="104">
        <v>-0.24046565250732177</v>
      </c>
      <c r="N76" s="105">
        <v>-0.46735973507776662</v>
      </c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>
        <v>30150</v>
      </c>
      <c r="C78" s="85">
        <v>25821579.636691108</v>
      </c>
      <c r="D78" s="85">
        <v>18274</v>
      </c>
      <c r="E78" s="20"/>
      <c r="F78" s="50" t="s">
        <v>61</v>
      </c>
      <c r="G78" s="51">
        <v>33897</v>
      </c>
      <c r="H78" s="51">
        <v>27232230.512184825</v>
      </c>
      <c r="I78" s="55">
        <v>24233</v>
      </c>
      <c r="K78" s="98" t="s">
        <v>61</v>
      </c>
      <c r="L78" s="99">
        <v>-0.11054075581909906</v>
      </c>
      <c r="M78" s="99">
        <v>-5.180078344528305E-2</v>
      </c>
      <c r="N78" s="99">
        <v>-0.24590434531424088</v>
      </c>
      <c r="P78" s="6"/>
      <c r="Q78" s="6"/>
      <c r="R78" s="6"/>
      <c r="S78" s="6"/>
    </row>
    <row r="79" spans="1:19" ht="13" thickBot="1" x14ac:dyDescent="0.3">
      <c r="A79" s="92" t="s">
        <v>62</v>
      </c>
      <c r="B79" s="34">
        <v>30150</v>
      </c>
      <c r="C79" s="34">
        <v>25821579.636691108</v>
      </c>
      <c r="D79" s="35">
        <v>18274</v>
      </c>
      <c r="E79" s="20"/>
      <c r="F79" s="72" t="s">
        <v>62</v>
      </c>
      <c r="G79" s="61">
        <v>33897</v>
      </c>
      <c r="H79" s="61">
        <v>27232230.512184825</v>
      </c>
      <c r="I79" s="62">
        <v>24233</v>
      </c>
      <c r="K79" s="14" t="s">
        <v>62</v>
      </c>
      <c r="L79" s="104">
        <v>-0.11054075581909906</v>
      </c>
      <c r="M79" s="104">
        <v>-5.180078344528305E-2</v>
      </c>
      <c r="N79" s="105">
        <v>-0.24590434531424088</v>
      </c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>
        <v>5910</v>
      </c>
      <c r="C81" s="85">
        <v>7077264.2229199726</v>
      </c>
      <c r="D81" s="85">
        <v>3871</v>
      </c>
      <c r="E81" s="20"/>
      <c r="F81" s="50" t="s">
        <v>63</v>
      </c>
      <c r="G81" s="51">
        <v>10194</v>
      </c>
      <c r="H81" s="51">
        <v>13308935.41494403</v>
      </c>
      <c r="I81" s="55">
        <v>6918</v>
      </c>
      <c r="K81" s="98" t="s">
        <v>63</v>
      </c>
      <c r="L81" s="99">
        <v>-0.42024720423778694</v>
      </c>
      <c r="M81" s="99">
        <v>-0.46823213110094308</v>
      </c>
      <c r="N81" s="99">
        <v>-0.44044521538016768</v>
      </c>
      <c r="P81" s="6"/>
      <c r="Q81" s="6"/>
      <c r="R81" s="6"/>
      <c r="S81" s="6"/>
    </row>
    <row r="82" spans="1:19" ht="13" thickBot="1" x14ac:dyDescent="0.3">
      <c r="A82" s="92" t="s">
        <v>64</v>
      </c>
      <c r="B82" s="34">
        <v>5910</v>
      </c>
      <c r="C82" s="34">
        <v>7077264.2229199726</v>
      </c>
      <c r="D82" s="35">
        <v>3871</v>
      </c>
      <c r="E82" s="20"/>
      <c r="F82" s="72" t="s">
        <v>64</v>
      </c>
      <c r="G82" s="61">
        <v>10194</v>
      </c>
      <c r="H82" s="61">
        <v>13308935.41494403</v>
      </c>
      <c r="I82" s="62">
        <v>6918</v>
      </c>
      <c r="K82" s="14" t="s">
        <v>64</v>
      </c>
      <c r="L82" s="104">
        <v>-0.42024720423778694</v>
      </c>
      <c r="M82" s="104">
        <v>-0.46823213110094308</v>
      </c>
      <c r="N82" s="105">
        <v>-0.44044521538016768</v>
      </c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" thickBot="1" x14ac:dyDescent="0.3">
      <c r="A84" s="84" t="s">
        <v>65</v>
      </c>
      <c r="B84" s="85">
        <v>9359</v>
      </c>
      <c r="C84" s="85">
        <v>9513243.7812183294</v>
      </c>
      <c r="D84" s="85">
        <v>6616</v>
      </c>
      <c r="E84" s="20"/>
      <c r="F84" s="50" t="s">
        <v>65</v>
      </c>
      <c r="G84" s="51">
        <v>17804</v>
      </c>
      <c r="H84" s="51">
        <v>17810010.506189167</v>
      </c>
      <c r="I84" s="55">
        <v>13556</v>
      </c>
      <c r="K84" s="98" t="s">
        <v>65</v>
      </c>
      <c r="L84" s="99">
        <v>-0.47433161087396092</v>
      </c>
      <c r="M84" s="99">
        <v>-0.4658485025647584</v>
      </c>
      <c r="N84" s="99">
        <v>-0.51195042785482436</v>
      </c>
      <c r="P84" s="6"/>
      <c r="Q84" s="6"/>
      <c r="R84" s="6"/>
      <c r="S84" s="6"/>
    </row>
    <row r="85" spans="1:19" ht="13" thickBot="1" x14ac:dyDescent="0.3">
      <c r="A85" s="38" t="s">
        <v>66</v>
      </c>
      <c r="B85" s="30">
        <v>2219</v>
      </c>
      <c r="C85" s="30">
        <v>2298013.0228863992</v>
      </c>
      <c r="D85" s="31">
        <v>1550</v>
      </c>
      <c r="E85" s="20"/>
      <c r="F85" s="73" t="s">
        <v>66</v>
      </c>
      <c r="G85" s="57">
        <v>3856</v>
      </c>
      <c r="H85" s="57">
        <v>4473796.0881211609</v>
      </c>
      <c r="I85" s="58">
        <v>2692</v>
      </c>
      <c r="K85" s="10" t="s">
        <v>66</v>
      </c>
      <c r="L85" s="102">
        <v>-0.42453319502074693</v>
      </c>
      <c r="M85" s="102">
        <v>-0.48633934635776288</v>
      </c>
      <c r="N85" s="103">
        <v>-0.42421991084695398</v>
      </c>
    </row>
    <row r="86" spans="1:19" ht="13" thickBot="1" x14ac:dyDescent="0.3">
      <c r="A86" s="39" t="s">
        <v>67</v>
      </c>
      <c r="B86" s="30">
        <v>1726</v>
      </c>
      <c r="C86" s="30">
        <v>1757397.6406627409</v>
      </c>
      <c r="D86" s="31">
        <v>1335</v>
      </c>
      <c r="E86" s="20"/>
      <c r="F86" s="68" t="s">
        <v>67</v>
      </c>
      <c r="G86" s="79">
        <v>2805</v>
      </c>
      <c r="H86" s="79">
        <v>2972331.9486215641</v>
      </c>
      <c r="I86" s="80">
        <v>2073</v>
      </c>
      <c r="K86" s="11" t="s">
        <v>67</v>
      </c>
      <c r="L86" s="102">
        <v>-0.38467023172905523</v>
      </c>
      <c r="M86" s="102">
        <v>-0.40874785486939169</v>
      </c>
      <c r="N86" s="103">
        <v>-0.35600578871201161</v>
      </c>
    </row>
    <row r="87" spans="1:19" ht="13" thickBot="1" x14ac:dyDescent="0.3">
      <c r="A87" s="40" t="s">
        <v>68</v>
      </c>
      <c r="B87" s="34">
        <v>5414</v>
      </c>
      <c r="C87" s="34">
        <v>5457833.1176691893</v>
      </c>
      <c r="D87" s="35">
        <v>3731</v>
      </c>
      <c r="E87" s="20"/>
      <c r="F87" s="69" t="s">
        <v>68</v>
      </c>
      <c r="G87" s="74">
        <v>11143</v>
      </c>
      <c r="H87" s="74">
        <v>10363882.469446443</v>
      </c>
      <c r="I87" s="75">
        <v>8791</v>
      </c>
      <c r="K87" s="12" t="s">
        <v>68</v>
      </c>
      <c r="L87" s="104">
        <v>-0.51413443417392091</v>
      </c>
      <c r="M87" s="104">
        <v>-0.47337948555868714</v>
      </c>
      <c r="N87" s="105">
        <v>-0.57558867023091798</v>
      </c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>
        <v>2345</v>
      </c>
      <c r="C89" s="85">
        <v>2299505.9050847478</v>
      </c>
      <c r="D89" s="85">
        <v>1572</v>
      </c>
      <c r="E89" s="20"/>
      <c r="F89" s="54" t="s">
        <v>69</v>
      </c>
      <c r="G89" s="51">
        <v>3565</v>
      </c>
      <c r="H89" s="51">
        <v>3743579.3190878602</v>
      </c>
      <c r="I89" s="55">
        <v>2390</v>
      </c>
      <c r="K89" s="101" t="s">
        <v>69</v>
      </c>
      <c r="L89" s="99">
        <v>-0.34221598877980364</v>
      </c>
      <c r="M89" s="99">
        <v>-0.38574671214792566</v>
      </c>
      <c r="N89" s="99">
        <v>-0.34225941422594142</v>
      </c>
      <c r="P89" s="6"/>
      <c r="Q89" s="6"/>
      <c r="R89" s="6"/>
      <c r="S89" s="6"/>
    </row>
    <row r="90" spans="1:19" ht="13" thickBot="1" x14ac:dyDescent="0.3">
      <c r="A90" s="91" t="s">
        <v>70</v>
      </c>
      <c r="B90" s="34">
        <v>2345</v>
      </c>
      <c r="C90" s="34">
        <v>2299505.9050847478</v>
      </c>
      <c r="D90" s="35">
        <v>1572</v>
      </c>
      <c r="E90" s="20"/>
      <c r="F90" s="71" t="s">
        <v>70</v>
      </c>
      <c r="G90" s="61">
        <v>3565</v>
      </c>
      <c r="H90" s="61">
        <v>3743579.3190878602</v>
      </c>
      <c r="I90" s="62">
        <v>2390</v>
      </c>
      <c r="K90" s="13" t="s">
        <v>70</v>
      </c>
      <c r="L90" s="104">
        <v>-0.34221598877980364</v>
      </c>
      <c r="M90" s="104">
        <v>-0.38574671214792566</v>
      </c>
      <c r="N90" s="105">
        <v>-0.34225941422594142</v>
      </c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zoomScale="70" zoomScaleNormal="70" workbookViewId="0">
      <selection activeCell="L6" sqref="L6:N92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83</v>
      </c>
      <c r="B2" s="26">
        <v>2020</v>
      </c>
      <c r="C2" s="25"/>
      <c r="D2" s="25"/>
      <c r="F2" s="44" t="str">
        <f>A2</f>
        <v>MES: JUNIO</v>
      </c>
      <c r="G2" s="45">
        <v>2019</v>
      </c>
      <c r="K2" s="1" t="str">
        <f>A2</f>
        <v>MES: JUNIO</v>
      </c>
      <c r="L2" s="3"/>
      <c r="M2" s="1" t="s">
        <v>98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>
        <v>277864</v>
      </c>
      <c r="C6" s="85">
        <v>281665024.78538221</v>
      </c>
      <c r="D6" s="85">
        <v>187164</v>
      </c>
      <c r="E6" s="20"/>
      <c r="F6" s="50" t="s">
        <v>1</v>
      </c>
      <c r="G6" s="51">
        <v>383622.73263432435</v>
      </c>
      <c r="H6" s="51">
        <v>356797827.411991</v>
      </c>
      <c r="I6" s="51">
        <v>269132.15984918212</v>
      </c>
      <c r="K6" s="98" t="s">
        <v>1</v>
      </c>
      <c r="L6" s="99">
        <v>-0.27568421690780076</v>
      </c>
      <c r="M6" s="99">
        <v>-0.21057528060520858</v>
      </c>
      <c r="N6" s="99">
        <v>-0.30456471606780822</v>
      </c>
      <c r="P6" s="6"/>
      <c r="Q6" s="6"/>
      <c r="R6" s="6"/>
      <c r="S6" s="6"/>
    </row>
    <row r="7" spans="1:19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" thickBot="1" x14ac:dyDescent="0.3">
      <c r="A8" s="86" t="s">
        <v>4</v>
      </c>
      <c r="B8" s="87">
        <v>30730</v>
      </c>
      <c r="C8" s="87">
        <v>26086579.012222975</v>
      </c>
      <c r="D8" s="87">
        <v>22185</v>
      </c>
      <c r="E8" s="20"/>
      <c r="F8" s="54" t="s">
        <v>4</v>
      </c>
      <c r="G8" s="51">
        <v>39558</v>
      </c>
      <c r="H8" s="51">
        <v>30241653.207931988</v>
      </c>
      <c r="I8" s="55">
        <v>28746</v>
      </c>
      <c r="K8" s="101" t="s">
        <v>4</v>
      </c>
      <c r="L8" s="99">
        <v>-0.22316598412457656</v>
      </c>
      <c r="M8" s="99">
        <v>-0.13739573584618681</v>
      </c>
      <c r="N8" s="99">
        <v>-0.22824045084533495</v>
      </c>
      <c r="P8" s="6"/>
      <c r="Q8" s="6"/>
      <c r="R8" s="6"/>
      <c r="S8" s="6"/>
    </row>
    <row r="9" spans="1:19" ht="13" thickBot="1" x14ac:dyDescent="0.3">
      <c r="A9" s="29" t="s">
        <v>5</v>
      </c>
      <c r="B9" s="30">
        <v>1775</v>
      </c>
      <c r="C9" s="30">
        <v>1940626.9530840316</v>
      </c>
      <c r="D9" s="31">
        <v>1051</v>
      </c>
      <c r="E9" s="21"/>
      <c r="F9" s="56" t="s">
        <v>5</v>
      </c>
      <c r="G9" s="57">
        <v>2565</v>
      </c>
      <c r="H9" s="57">
        <v>1811856.2395742487</v>
      </c>
      <c r="I9" s="58">
        <v>1698</v>
      </c>
      <c r="K9" s="7" t="s">
        <v>5</v>
      </c>
      <c r="L9" s="102">
        <v>-0.30799220272904482</v>
      </c>
      <c r="M9" s="102">
        <v>7.1071153824014965E-2</v>
      </c>
      <c r="N9" s="102">
        <v>-0.38103651354534751</v>
      </c>
    </row>
    <row r="10" spans="1:19" ht="13" thickBot="1" x14ac:dyDescent="0.3">
      <c r="A10" s="32" t="s">
        <v>6</v>
      </c>
      <c r="B10" s="30">
        <v>8121</v>
      </c>
      <c r="C10" s="30">
        <v>4641767.6916409275</v>
      </c>
      <c r="D10" s="31">
        <v>7269</v>
      </c>
      <c r="E10" s="20"/>
      <c r="F10" s="59" t="s">
        <v>6</v>
      </c>
      <c r="G10" s="79">
        <v>7735</v>
      </c>
      <c r="H10" s="79">
        <v>5026624.6978834765</v>
      </c>
      <c r="I10" s="80">
        <v>6743</v>
      </c>
      <c r="K10" s="8" t="s">
        <v>6</v>
      </c>
      <c r="L10" s="113">
        <v>4.9903038138332301E-2</v>
      </c>
      <c r="M10" s="113">
        <v>-7.6563704150142353E-2</v>
      </c>
      <c r="N10" s="115">
        <v>7.8006821889366806E-2</v>
      </c>
    </row>
    <row r="11" spans="1:19" ht="13" thickBot="1" x14ac:dyDescent="0.3">
      <c r="A11" s="32" t="s">
        <v>7</v>
      </c>
      <c r="B11" s="30">
        <v>1528</v>
      </c>
      <c r="C11" s="30">
        <v>1593460.8751950981</v>
      </c>
      <c r="D11" s="31">
        <v>1005</v>
      </c>
      <c r="E11" s="20"/>
      <c r="F11" s="59" t="s">
        <v>7</v>
      </c>
      <c r="G11" s="79">
        <v>2343</v>
      </c>
      <c r="H11" s="79">
        <v>2335103.4717076109</v>
      </c>
      <c r="I11" s="80">
        <v>1441</v>
      </c>
      <c r="K11" s="8" t="s">
        <v>7</v>
      </c>
      <c r="L11" s="113">
        <v>-0.34784464361929146</v>
      </c>
      <c r="M11" s="113">
        <v>-0.31760588149447844</v>
      </c>
      <c r="N11" s="115">
        <v>-0.30256766134628732</v>
      </c>
    </row>
    <row r="12" spans="1:19" ht="13" thickBot="1" x14ac:dyDescent="0.3">
      <c r="A12" s="32" t="s">
        <v>8</v>
      </c>
      <c r="B12" s="30">
        <v>2614</v>
      </c>
      <c r="C12" s="30">
        <v>1924979.4980824254</v>
      </c>
      <c r="D12" s="31">
        <v>1928</v>
      </c>
      <c r="E12" s="20"/>
      <c r="F12" s="59" t="s">
        <v>8</v>
      </c>
      <c r="G12" s="79">
        <v>3327</v>
      </c>
      <c r="H12" s="79">
        <v>2366411.1149283787</v>
      </c>
      <c r="I12" s="80">
        <v>2344</v>
      </c>
      <c r="K12" s="8" t="s">
        <v>8</v>
      </c>
      <c r="L12" s="113">
        <v>-0.21430718364893298</v>
      </c>
      <c r="M12" s="113">
        <v>-0.18654054405897835</v>
      </c>
      <c r="N12" s="115">
        <v>-0.1774744027303754</v>
      </c>
    </row>
    <row r="13" spans="1:19" ht="13" thickBot="1" x14ac:dyDescent="0.3">
      <c r="A13" s="32" t="s">
        <v>9</v>
      </c>
      <c r="B13" s="30">
        <v>2531</v>
      </c>
      <c r="C13" s="30">
        <v>1942897.20473165</v>
      </c>
      <c r="D13" s="31">
        <v>1620</v>
      </c>
      <c r="E13" s="20"/>
      <c r="F13" s="59" t="s">
        <v>9</v>
      </c>
      <c r="G13" s="79">
        <v>3222</v>
      </c>
      <c r="H13" s="79">
        <v>2128142.9704783438</v>
      </c>
      <c r="I13" s="80">
        <v>2158</v>
      </c>
      <c r="K13" s="8" t="s">
        <v>9</v>
      </c>
      <c r="L13" s="113">
        <v>-0.21446306641837365</v>
      </c>
      <c r="M13" s="113">
        <v>-8.7045733447624563E-2</v>
      </c>
      <c r="N13" s="115">
        <v>-0.24930491195551441</v>
      </c>
    </row>
    <row r="14" spans="1:19" ht="13" thickBot="1" x14ac:dyDescent="0.3">
      <c r="A14" s="32" t="s">
        <v>10</v>
      </c>
      <c r="B14" s="30">
        <v>1255</v>
      </c>
      <c r="C14" s="30">
        <v>1364448.2649079142</v>
      </c>
      <c r="D14" s="31">
        <v>840</v>
      </c>
      <c r="E14" s="20"/>
      <c r="F14" s="59" t="s">
        <v>10</v>
      </c>
      <c r="G14" s="79">
        <v>1323</v>
      </c>
      <c r="H14" s="79">
        <v>1541705.807149424</v>
      </c>
      <c r="I14" s="80">
        <v>826</v>
      </c>
      <c r="K14" s="8" t="s">
        <v>10</v>
      </c>
      <c r="L14" s="113">
        <v>-5.1398337112622872E-2</v>
      </c>
      <c r="M14" s="113">
        <v>-0.11497494620536886</v>
      </c>
      <c r="N14" s="115">
        <v>1.6949152542372836E-2</v>
      </c>
    </row>
    <row r="15" spans="1:19" ht="13" thickBot="1" x14ac:dyDescent="0.3">
      <c r="A15" s="32" t="s">
        <v>11</v>
      </c>
      <c r="B15" s="30">
        <v>3932</v>
      </c>
      <c r="C15" s="30">
        <v>3139725.8919308917</v>
      </c>
      <c r="D15" s="31">
        <v>2913</v>
      </c>
      <c r="E15" s="20"/>
      <c r="F15" s="59" t="s">
        <v>11</v>
      </c>
      <c r="G15" s="79">
        <v>7293</v>
      </c>
      <c r="H15" s="79">
        <v>5129868.0621800655</v>
      </c>
      <c r="I15" s="80">
        <v>5481</v>
      </c>
      <c r="K15" s="8" t="s">
        <v>11</v>
      </c>
      <c r="L15" s="113">
        <v>-0.46085287261757846</v>
      </c>
      <c r="M15" s="113">
        <v>-0.38795192120465827</v>
      </c>
      <c r="N15" s="115">
        <v>-0.46852764094143406</v>
      </c>
    </row>
    <row r="16" spans="1:19" ht="13" thickBot="1" x14ac:dyDescent="0.3">
      <c r="A16" s="33" t="s">
        <v>12</v>
      </c>
      <c r="B16" s="34">
        <v>8974</v>
      </c>
      <c r="C16" s="34">
        <v>9538672.6326500326</v>
      </c>
      <c r="D16" s="35">
        <v>5559</v>
      </c>
      <c r="E16" s="20"/>
      <c r="F16" s="60" t="s">
        <v>12</v>
      </c>
      <c r="G16" s="109">
        <v>11750</v>
      </c>
      <c r="H16" s="109">
        <v>9901940.8440304417</v>
      </c>
      <c r="I16" s="110">
        <v>8055</v>
      </c>
      <c r="K16" s="9" t="s">
        <v>12</v>
      </c>
      <c r="L16" s="116">
        <v>-0.23625531914893616</v>
      </c>
      <c r="M16" s="116">
        <v>-3.668656651280755E-2</v>
      </c>
      <c r="N16" s="117">
        <v>-0.30986964618249535</v>
      </c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>
        <v>11720</v>
      </c>
      <c r="C18" s="89">
        <v>12325155.903710112</v>
      </c>
      <c r="D18" s="89">
        <v>8222</v>
      </c>
      <c r="E18" s="20"/>
      <c r="F18" s="65" t="s">
        <v>13</v>
      </c>
      <c r="G18" s="66">
        <v>15239</v>
      </c>
      <c r="H18" s="66">
        <v>17604951.506931908</v>
      </c>
      <c r="I18" s="67">
        <v>9632</v>
      </c>
      <c r="K18" s="107" t="s">
        <v>13</v>
      </c>
      <c r="L18" s="108">
        <v>-0.23092066408556988</v>
      </c>
      <c r="M18" s="108">
        <v>-0.29990401286495394</v>
      </c>
      <c r="N18" s="120">
        <v>-0.14638704318936879</v>
      </c>
    </row>
    <row r="19" spans="1:19" ht="13" thickBot="1" x14ac:dyDescent="0.3">
      <c r="A19" s="38" t="s">
        <v>14</v>
      </c>
      <c r="B19" s="30">
        <v>1212</v>
      </c>
      <c r="C19" s="30">
        <v>1822845.4570463351</v>
      </c>
      <c r="D19" s="31">
        <v>605</v>
      </c>
      <c r="E19" s="20"/>
      <c r="F19" s="68" t="s">
        <v>14</v>
      </c>
      <c r="G19" s="30">
        <v>1046</v>
      </c>
      <c r="H19" s="30">
        <v>1728028.2000024414</v>
      </c>
      <c r="I19" s="31">
        <v>437</v>
      </c>
      <c r="K19" s="10" t="s">
        <v>14</v>
      </c>
      <c r="L19" s="154">
        <v>0.15869980879541101</v>
      </c>
      <c r="M19" s="154">
        <v>5.4870202375030486E-2</v>
      </c>
      <c r="N19" s="155">
        <v>0.38443935926773465</v>
      </c>
    </row>
    <row r="20" spans="1:19" ht="13" thickBot="1" x14ac:dyDescent="0.3">
      <c r="A20" s="39" t="s">
        <v>15</v>
      </c>
      <c r="B20" s="30">
        <v>306</v>
      </c>
      <c r="C20" s="30">
        <v>380547.62848892447</v>
      </c>
      <c r="D20" s="31">
        <v>179</v>
      </c>
      <c r="E20" s="20"/>
      <c r="F20" s="68" t="s">
        <v>15</v>
      </c>
      <c r="G20" s="30">
        <v>1305</v>
      </c>
      <c r="H20" s="30">
        <v>1141468.7600000002</v>
      </c>
      <c r="I20" s="31">
        <v>962</v>
      </c>
      <c r="K20" s="11" t="s">
        <v>15</v>
      </c>
      <c r="L20" s="154">
        <v>-0.76551724137931032</v>
      </c>
      <c r="M20" s="154">
        <v>-0.66661581829981542</v>
      </c>
      <c r="N20" s="155">
        <v>-0.81392931392931389</v>
      </c>
    </row>
    <row r="21" spans="1:19" ht="13" thickBot="1" x14ac:dyDescent="0.3">
      <c r="A21" s="40" t="s">
        <v>16</v>
      </c>
      <c r="B21" s="34">
        <v>10202</v>
      </c>
      <c r="C21" s="34">
        <v>10121762.818174852</v>
      </c>
      <c r="D21" s="35">
        <v>7438</v>
      </c>
      <c r="E21" s="20"/>
      <c r="F21" s="69" t="s">
        <v>16</v>
      </c>
      <c r="G21" s="34">
        <v>12888</v>
      </c>
      <c r="H21" s="34">
        <v>14735454.546929467</v>
      </c>
      <c r="I21" s="35">
        <v>8233</v>
      </c>
      <c r="K21" s="12" t="s">
        <v>16</v>
      </c>
      <c r="L21" s="156">
        <v>-0.20841092489137181</v>
      </c>
      <c r="M21" s="156">
        <v>-0.31310141903399946</v>
      </c>
      <c r="N21" s="157">
        <v>-9.6562613871006953E-2</v>
      </c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>
        <v>3758</v>
      </c>
      <c r="C23" s="85">
        <v>5035723.0328187123</v>
      </c>
      <c r="D23" s="85">
        <v>2316</v>
      </c>
      <c r="E23" s="20"/>
      <c r="F23" s="54" t="s">
        <v>17</v>
      </c>
      <c r="G23" s="51">
        <v>4954</v>
      </c>
      <c r="H23" s="51">
        <v>5834342.2946626963</v>
      </c>
      <c r="I23" s="55">
        <v>3033</v>
      </c>
      <c r="K23" s="101" t="s">
        <v>17</v>
      </c>
      <c r="L23" s="99">
        <v>-0.24142107387969314</v>
      </c>
      <c r="M23" s="99">
        <v>-0.13688248332199626</v>
      </c>
      <c r="N23" s="99">
        <v>-0.23639960435212659</v>
      </c>
      <c r="P23" s="6"/>
      <c r="Q23" s="6"/>
      <c r="R23" s="6"/>
      <c r="S23" s="6"/>
    </row>
    <row r="24" spans="1:19" ht="13" thickBot="1" x14ac:dyDescent="0.3">
      <c r="A24" s="91" t="s">
        <v>18</v>
      </c>
      <c r="B24" s="34">
        <v>3758</v>
      </c>
      <c r="C24" s="34">
        <v>5035723.0328187123</v>
      </c>
      <c r="D24" s="35">
        <v>2316</v>
      </c>
      <c r="E24" s="20"/>
      <c r="F24" s="71" t="s">
        <v>18</v>
      </c>
      <c r="G24" s="61">
        <v>4954</v>
      </c>
      <c r="H24" s="61">
        <v>5834342.2946626963</v>
      </c>
      <c r="I24" s="62">
        <v>3033</v>
      </c>
      <c r="K24" s="13" t="s">
        <v>18</v>
      </c>
      <c r="L24" s="104">
        <v>-0.24142107387969314</v>
      </c>
      <c r="M24" s="104">
        <v>-0.13688248332199626</v>
      </c>
      <c r="N24" s="105">
        <v>-0.23639960435212659</v>
      </c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>
        <v>1235</v>
      </c>
      <c r="C26" s="85">
        <v>692343.72923834855</v>
      </c>
      <c r="D26" s="85">
        <v>1037</v>
      </c>
      <c r="E26" s="20"/>
      <c r="F26" s="50" t="s">
        <v>19</v>
      </c>
      <c r="G26" s="51">
        <v>4980</v>
      </c>
      <c r="H26" s="51">
        <v>2178798.6048217011</v>
      </c>
      <c r="I26" s="55">
        <v>4526</v>
      </c>
      <c r="K26" s="98" t="s">
        <v>19</v>
      </c>
      <c r="L26" s="99">
        <v>-0.75200803212851408</v>
      </c>
      <c r="M26" s="99">
        <v>-0.68223601405555079</v>
      </c>
      <c r="N26" s="99">
        <v>-0.77087936367653553</v>
      </c>
      <c r="P26" s="6"/>
      <c r="Q26" s="6"/>
      <c r="R26" s="6"/>
      <c r="S26" s="6"/>
    </row>
    <row r="27" spans="1:19" ht="13" thickBot="1" x14ac:dyDescent="0.3">
      <c r="A27" s="92" t="s">
        <v>20</v>
      </c>
      <c r="B27" s="34">
        <v>1235</v>
      </c>
      <c r="C27" s="34">
        <v>692343.72923834855</v>
      </c>
      <c r="D27" s="35">
        <v>1037</v>
      </c>
      <c r="E27" s="20"/>
      <c r="F27" s="72" t="s">
        <v>20</v>
      </c>
      <c r="G27" s="61">
        <v>4980</v>
      </c>
      <c r="H27" s="61">
        <v>2178798.6048217011</v>
      </c>
      <c r="I27" s="62">
        <v>4526</v>
      </c>
      <c r="K27" s="14" t="s">
        <v>20</v>
      </c>
      <c r="L27" s="104">
        <v>-0.75200803212851408</v>
      </c>
      <c r="M27" s="104">
        <v>-0.68223601405555079</v>
      </c>
      <c r="N27" s="105">
        <v>-0.77087936367653553</v>
      </c>
    </row>
    <row r="28" spans="1:19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" thickBot="1" x14ac:dyDescent="0.3">
      <c r="A29" s="84" t="s">
        <v>21</v>
      </c>
      <c r="B29" s="85">
        <v>3724</v>
      </c>
      <c r="C29" s="85">
        <v>2540640.2575177639</v>
      </c>
      <c r="D29" s="85">
        <v>2752</v>
      </c>
      <c r="E29" s="20"/>
      <c r="F29" s="50" t="s">
        <v>21</v>
      </c>
      <c r="G29" s="51">
        <v>15985</v>
      </c>
      <c r="H29" s="51">
        <v>8361653.5338107487</v>
      </c>
      <c r="I29" s="55">
        <v>12653</v>
      </c>
      <c r="K29" s="98" t="s">
        <v>21</v>
      </c>
      <c r="L29" s="99">
        <v>-0.76703159211761029</v>
      </c>
      <c r="M29" s="99">
        <v>-0.69615576067047469</v>
      </c>
      <c r="N29" s="99">
        <v>-0.78250217339761319</v>
      </c>
      <c r="P29" s="6"/>
      <c r="Q29" s="6"/>
      <c r="R29" s="6"/>
      <c r="S29" s="6"/>
    </row>
    <row r="30" spans="1:19" ht="13" thickBot="1" x14ac:dyDescent="0.3">
      <c r="A30" s="93" t="s">
        <v>22</v>
      </c>
      <c r="B30" s="30">
        <v>1773</v>
      </c>
      <c r="C30" s="30">
        <v>1126733.6751989957</v>
      </c>
      <c r="D30" s="31">
        <v>1309</v>
      </c>
      <c r="E30" s="20"/>
      <c r="F30" s="73" t="s">
        <v>22</v>
      </c>
      <c r="G30" s="57">
        <v>6871</v>
      </c>
      <c r="H30" s="57">
        <v>3805297.3647139175</v>
      </c>
      <c r="I30" s="58">
        <v>5368</v>
      </c>
      <c r="K30" s="15" t="s">
        <v>22</v>
      </c>
      <c r="L30" s="102">
        <v>-0.74195895793916455</v>
      </c>
      <c r="M30" s="102">
        <v>-0.7039039088910457</v>
      </c>
      <c r="N30" s="103">
        <v>-0.75614754098360659</v>
      </c>
    </row>
    <row r="31" spans="1:19" ht="13" thickBot="1" x14ac:dyDescent="0.3">
      <c r="A31" s="94" t="s">
        <v>23</v>
      </c>
      <c r="B31" s="34">
        <v>1951</v>
      </c>
      <c r="C31" s="34">
        <v>1413906.5823187681</v>
      </c>
      <c r="D31" s="35">
        <v>1443</v>
      </c>
      <c r="E31" s="20"/>
      <c r="F31" s="73" t="s">
        <v>23</v>
      </c>
      <c r="G31" s="74">
        <v>9114</v>
      </c>
      <c r="H31" s="74">
        <v>4556356.1690968312</v>
      </c>
      <c r="I31" s="75">
        <v>7285</v>
      </c>
      <c r="K31" s="16" t="s">
        <v>23</v>
      </c>
      <c r="L31" s="104">
        <v>-0.78593372833004171</v>
      </c>
      <c r="M31" s="104">
        <v>-0.68968479858785159</v>
      </c>
      <c r="N31" s="105">
        <v>-0.80192175703500346</v>
      </c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>
        <v>7715</v>
      </c>
      <c r="C33" s="85">
        <v>7151581.8157359976</v>
      </c>
      <c r="D33" s="85">
        <v>5532</v>
      </c>
      <c r="E33" s="20"/>
      <c r="F33" s="54" t="s">
        <v>24</v>
      </c>
      <c r="G33" s="51">
        <v>9247</v>
      </c>
      <c r="H33" s="51">
        <v>8500412.8619653136</v>
      </c>
      <c r="I33" s="55">
        <v>6242</v>
      </c>
      <c r="K33" s="101" t="s">
        <v>24</v>
      </c>
      <c r="L33" s="99">
        <v>-0.16567535416891965</v>
      </c>
      <c r="M33" s="99">
        <v>-0.15867829811709444</v>
      </c>
      <c r="N33" s="99">
        <v>-0.1137455943607818</v>
      </c>
      <c r="P33" s="6"/>
      <c r="Q33" s="6"/>
      <c r="R33" s="6"/>
      <c r="S33" s="6"/>
    </row>
    <row r="34" spans="1:19" ht="13" thickBot="1" x14ac:dyDescent="0.3">
      <c r="A34" s="91" t="s">
        <v>25</v>
      </c>
      <c r="B34" s="34">
        <v>7715</v>
      </c>
      <c r="C34" s="34">
        <v>7151581.8157359976</v>
      </c>
      <c r="D34" s="35">
        <v>5532</v>
      </c>
      <c r="E34" s="20"/>
      <c r="F34" s="71" t="s">
        <v>25</v>
      </c>
      <c r="G34" s="61">
        <v>9247</v>
      </c>
      <c r="H34" s="61">
        <v>8500412.8619653136</v>
      </c>
      <c r="I34" s="62">
        <v>6242</v>
      </c>
      <c r="K34" s="13" t="s">
        <v>25</v>
      </c>
      <c r="L34" s="104">
        <v>-0.16567535416891965</v>
      </c>
      <c r="M34" s="104">
        <v>-0.15867829811709444</v>
      </c>
      <c r="N34" s="105">
        <v>-0.1137455943607818</v>
      </c>
    </row>
    <row r="35" spans="1:19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" thickBot="1" x14ac:dyDescent="0.3">
      <c r="A36" s="84" t="s">
        <v>26</v>
      </c>
      <c r="B36" s="85">
        <v>19118</v>
      </c>
      <c r="C36" s="85">
        <v>18133711.504411779</v>
      </c>
      <c r="D36" s="85">
        <v>14308</v>
      </c>
      <c r="E36" s="20"/>
      <c r="F36" s="50" t="s">
        <v>26</v>
      </c>
      <c r="G36" s="51">
        <v>15747</v>
      </c>
      <c r="H36" s="51">
        <v>15858838.533888539</v>
      </c>
      <c r="I36" s="55">
        <v>11096</v>
      </c>
      <c r="K36" s="98" t="s">
        <v>26</v>
      </c>
      <c r="L36" s="99">
        <v>0.21407252175017466</v>
      </c>
      <c r="M36" s="99">
        <v>0.14344511835857943</v>
      </c>
      <c r="N36" s="114">
        <v>0.28947368421052633</v>
      </c>
    </row>
    <row r="37" spans="1:19" ht="13" thickBot="1" x14ac:dyDescent="0.3">
      <c r="A37" s="38" t="s">
        <v>27</v>
      </c>
      <c r="B37" s="30">
        <v>2202</v>
      </c>
      <c r="C37" s="30">
        <v>1011084.0282615134</v>
      </c>
      <c r="D37" s="30">
        <v>1862</v>
      </c>
      <c r="E37" s="20"/>
      <c r="F37" s="73" t="s">
        <v>27</v>
      </c>
      <c r="G37" s="79">
        <v>1647</v>
      </c>
      <c r="H37" s="79">
        <v>1196258.3153546362</v>
      </c>
      <c r="I37" s="80">
        <v>1275</v>
      </c>
      <c r="K37" s="10" t="s">
        <v>27</v>
      </c>
      <c r="L37" s="102">
        <v>0.33697632058287796</v>
      </c>
      <c r="M37" s="102">
        <v>-0.15479456628748867</v>
      </c>
      <c r="N37" s="103">
        <v>0.46039215686274515</v>
      </c>
    </row>
    <row r="38" spans="1:19" ht="13" thickBot="1" x14ac:dyDescent="0.3">
      <c r="A38" s="39" t="s">
        <v>28</v>
      </c>
      <c r="B38" s="30">
        <v>1809</v>
      </c>
      <c r="C38" s="30">
        <v>2729954.7740673246</v>
      </c>
      <c r="D38" s="30">
        <v>929</v>
      </c>
      <c r="E38" s="20"/>
      <c r="F38" s="68" t="s">
        <v>28</v>
      </c>
      <c r="G38" s="79">
        <v>1540</v>
      </c>
      <c r="H38" s="79">
        <v>2196971.38369013</v>
      </c>
      <c r="I38" s="80">
        <v>777</v>
      </c>
      <c r="K38" s="11" t="s">
        <v>28</v>
      </c>
      <c r="L38" s="113">
        <v>0.17467532467532476</v>
      </c>
      <c r="M38" s="113">
        <v>0.24259915005445909</v>
      </c>
      <c r="N38" s="115">
        <v>0.19562419562419553</v>
      </c>
    </row>
    <row r="39" spans="1:19" ht="13" thickBot="1" x14ac:dyDescent="0.3">
      <c r="A39" s="39" t="s">
        <v>29</v>
      </c>
      <c r="B39" s="30">
        <v>1043</v>
      </c>
      <c r="C39" s="30">
        <v>1169235.504142846</v>
      </c>
      <c r="D39" s="30">
        <v>892</v>
      </c>
      <c r="E39" s="20"/>
      <c r="F39" s="68" t="s">
        <v>29</v>
      </c>
      <c r="G39" s="79">
        <v>1159</v>
      </c>
      <c r="H39" s="79">
        <v>1091240.3768863629</v>
      </c>
      <c r="I39" s="80">
        <v>907</v>
      </c>
      <c r="K39" s="11" t="s">
        <v>29</v>
      </c>
      <c r="L39" s="113">
        <v>-0.10008628127696295</v>
      </c>
      <c r="M39" s="113">
        <v>7.1473828231160885E-2</v>
      </c>
      <c r="N39" s="115">
        <v>-1.6538037486218293E-2</v>
      </c>
    </row>
    <row r="40" spans="1:19" ht="13" thickBot="1" x14ac:dyDescent="0.3">
      <c r="A40" s="39" t="s">
        <v>30</v>
      </c>
      <c r="B40" s="30">
        <v>8453</v>
      </c>
      <c r="C40" s="30">
        <v>7649470.5813286202</v>
      </c>
      <c r="D40" s="30">
        <v>6658</v>
      </c>
      <c r="E40" s="20"/>
      <c r="F40" s="68" t="s">
        <v>30</v>
      </c>
      <c r="G40" s="79">
        <v>7474</v>
      </c>
      <c r="H40" s="79">
        <v>7305145.0242473232</v>
      </c>
      <c r="I40" s="80">
        <v>5568</v>
      </c>
      <c r="K40" s="11" t="s">
        <v>30</v>
      </c>
      <c r="L40" s="113">
        <v>0.13098742306663103</v>
      </c>
      <c r="M40" s="113">
        <v>4.7134664122123082E-2</v>
      </c>
      <c r="N40" s="115">
        <v>0.19576149425287359</v>
      </c>
    </row>
    <row r="41" spans="1:19" ht="13" thickBot="1" x14ac:dyDescent="0.3">
      <c r="A41" s="40" t="s">
        <v>31</v>
      </c>
      <c r="B41" s="34">
        <v>5611</v>
      </c>
      <c r="C41" s="34">
        <v>5573966.6166114761</v>
      </c>
      <c r="D41" s="35">
        <v>3967</v>
      </c>
      <c r="E41" s="20"/>
      <c r="F41" s="69" t="s">
        <v>31</v>
      </c>
      <c r="G41" s="79">
        <v>3927</v>
      </c>
      <c r="H41" s="79">
        <v>4069223.4337100871</v>
      </c>
      <c r="I41" s="80">
        <v>2569</v>
      </c>
      <c r="K41" s="12" t="s">
        <v>31</v>
      </c>
      <c r="L41" s="118">
        <v>0.4288260758848994</v>
      </c>
      <c r="M41" s="118">
        <v>0.36978632592053318</v>
      </c>
      <c r="N41" s="119">
        <v>0.54418061502530168</v>
      </c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>
        <v>19895</v>
      </c>
      <c r="C43" s="85">
        <v>16637048.183099059</v>
      </c>
      <c r="D43" s="85">
        <v>15643</v>
      </c>
      <c r="E43" s="20"/>
      <c r="F43" s="50" t="s">
        <v>32</v>
      </c>
      <c r="G43" s="51">
        <v>24273</v>
      </c>
      <c r="H43" s="51">
        <v>22166736.026269101</v>
      </c>
      <c r="I43" s="55">
        <v>17880</v>
      </c>
      <c r="K43" s="98" t="s">
        <v>32</v>
      </c>
      <c r="L43" s="99">
        <v>-0.18036501462530385</v>
      </c>
      <c r="M43" s="99">
        <v>-0.24945882138971576</v>
      </c>
      <c r="N43" s="99">
        <v>-0.1251118568232662</v>
      </c>
    </row>
    <row r="44" spans="1:19" ht="13" thickBot="1" x14ac:dyDescent="0.3">
      <c r="A44" s="38" t="s">
        <v>33</v>
      </c>
      <c r="B44" s="30">
        <v>1180</v>
      </c>
      <c r="C44" s="30">
        <v>824286.87593054585</v>
      </c>
      <c r="D44" s="31">
        <v>1031</v>
      </c>
      <c r="E44" s="20"/>
      <c r="F44" s="10" t="s">
        <v>33</v>
      </c>
      <c r="G44" s="112">
        <v>1193</v>
      </c>
      <c r="H44" s="112">
        <v>991841.91200000001</v>
      </c>
      <c r="I44" s="158">
        <v>974</v>
      </c>
      <c r="K44" s="10" t="s">
        <v>33</v>
      </c>
      <c r="L44" s="102">
        <v>-1.0896898575020963E-2</v>
      </c>
      <c r="M44" s="102">
        <v>-0.16893320804682244</v>
      </c>
      <c r="N44" s="103">
        <v>5.8521560574948728E-2</v>
      </c>
    </row>
    <row r="45" spans="1:19" ht="13" thickBot="1" x14ac:dyDescent="0.3">
      <c r="A45" s="39" t="s">
        <v>34</v>
      </c>
      <c r="B45" s="30">
        <v>2731</v>
      </c>
      <c r="C45" s="30">
        <v>2876048.432070992</v>
      </c>
      <c r="D45" s="31">
        <v>1937</v>
      </c>
      <c r="E45" s="20"/>
      <c r="F45" s="11" t="s">
        <v>34</v>
      </c>
      <c r="G45" s="112">
        <v>3490</v>
      </c>
      <c r="H45" s="112">
        <v>4767855.1850085007</v>
      </c>
      <c r="I45" s="158">
        <v>2341</v>
      </c>
      <c r="K45" s="11" t="s">
        <v>34</v>
      </c>
      <c r="L45" s="113">
        <v>-0.21747851002865326</v>
      </c>
      <c r="M45" s="113">
        <v>-0.39678360175155691</v>
      </c>
      <c r="N45" s="115">
        <v>-0.17257582229816315</v>
      </c>
    </row>
    <row r="46" spans="1:19" ht="13" thickBot="1" x14ac:dyDescent="0.3">
      <c r="A46" s="39" t="s">
        <v>35</v>
      </c>
      <c r="B46" s="30">
        <v>1041</v>
      </c>
      <c r="C46" s="30">
        <v>796814.94275919523</v>
      </c>
      <c r="D46" s="31">
        <v>818</v>
      </c>
      <c r="E46" s="20"/>
      <c r="F46" s="11" t="s">
        <v>35</v>
      </c>
      <c r="G46" s="112">
        <v>1349</v>
      </c>
      <c r="H46" s="112">
        <v>880410.54012800311</v>
      </c>
      <c r="I46" s="158">
        <v>1037</v>
      </c>
      <c r="K46" s="11" t="s">
        <v>35</v>
      </c>
      <c r="L46" s="113">
        <v>-0.22831727205337282</v>
      </c>
      <c r="M46" s="113">
        <v>-9.49507003365202E-2</v>
      </c>
      <c r="N46" s="115">
        <v>-0.21118611378977825</v>
      </c>
    </row>
    <row r="47" spans="1:19" ht="13" thickBot="1" x14ac:dyDescent="0.3">
      <c r="A47" s="39" t="s">
        <v>36</v>
      </c>
      <c r="B47" s="30">
        <v>4330</v>
      </c>
      <c r="C47" s="30">
        <v>3341076.8161505004</v>
      </c>
      <c r="D47" s="31">
        <v>3646</v>
      </c>
      <c r="E47" s="20"/>
      <c r="F47" s="11" t="s">
        <v>36</v>
      </c>
      <c r="G47" s="112">
        <v>5773</v>
      </c>
      <c r="H47" s="112">
        <v>5156366.62743151</v>
      </c>
      <c r="I47" s="158">
        <v>4316</v>
      </c>
      <c r="K47" s="11" t="s">
        <v>36</v>
      </c>
      <c r="L47" s="113">
        <v>-0.24995669495929329</v>
      </c>
      <c r="M47" s="113">
        <v>-0.35204824296701376</v>
      </c>
      <c r="N47" s="115">
        <v>-0.15523632993512515</v>
      </c>
    </row>
    <row r="48" spans="1:19" ht="13" thickBot="1" x14ac:dyDescent="0.3">
      <c r="A48" s="39" t="s">
        <v>37</v>
      </c>
      <c r="B48" s="30">
        <v>1758</v>
      </c>
      <c r="C48" s="30">
        <v>1659779.3684757901</v>
      </c>
      <c r="D48" s="31">
        <v>1128</v>
      </c>
      <c r="E48" s="20"/>
      <c r="F48" s="11" t="s">
        <v>37</v>
      </c>
      <c r="G48" s="112">
        <v>1590</v>
      </c>
      <c r="H48" s="112">
        <v>1428956.8746610261</v>
      </c>
      <c r="I48" s="158">
        <v>1083</v>
      </c>
      <c r="K48" s="11" t="s">
        <v>37</v>
      </c>
      <c r="L48" s="113">
        <v>0.10566037735849054</v>
      </c>
      <c r="M48" s="113">
        <v>0.16153216231211975</v>
      </c>
      <c r="N48" s="115">
        <v>4.1551246537396169E-2</v>
      </c>
    </row>
    <row r="49" spans="1:19" ht="13" thickBot="1" x14ac:dyDescent="0.3">
      <c r="A49" s="39" t="s">
        <v>38</v>
      </c>
      <c r="B49" s="30">
        <v>1814</v>
      </c>
      <c r="C49" s="30">
        <v>1378315.8285115259</v>
      </c>
      <c r="D49" s="31">
        <v>1587</v>
      </c>
      <c r="E49" s="20"/>
      <c r="F49" s="11" t="s">
        <v>38</v>
      </c>
      <c r="G49" s="112">
        <v>2854</v>
      </c>
      <c r="H49" s="112">
        <v>1790073.884118194</v>
      </c>
      <c r="I49" s="158">
        <v>2421</v>
      </c>
      <c r="K49" s="11" t="s">
        <v>38</v>
      </c>
      <c r="L49" s="113">
        <v>-0.36440084092501757</v>
      </c>
      <c r="M49" s="113">
        <v>-0.23002293886294178</v>
      </c>
      <c r="N49" s="115">
        <v>-0.34448574969021062</v>
      </c>
    </row>
    <row r="50" spans="1:19" ht="13" thickBot="1" x14ac:dyDescent="0.3">
      <c r="A50" s="39" t="s">
        <v>39</v>
      </c>
      <c r="B50" s="30">
        <v>420</v>
      </c>
      <c r="C50" s="30">
        <v>538468.18706384557</v>
      </c>
      <c r="D50" s="31">
        <v>272</v>
      </c>
      <c r="E50" s="20"/>
      <c r="F50" s="11" t="s">
        <v>39</v>
      </c>
      <c r="G50" s="112">
        <v>619</v>
      </c>
      <c r="H50" s="112">
        <v>992810.03932153713</v>
      </c>
      <c r="I50" s="158">
        <v>332</v>
      </c>
      <c r="K50" s="11" t="s">
        <v>39</v>
      </c>
      <c r="L50" s="113">
        <v>-0.32148626817447501</v>
      </c>
      <c r="M50" s="113">
        <v>-0.45763220985172348</v>
      </c>
      <c r="N50" s="115">
        <v>-0.18072289156626509</v>
      </c>
    </row>
    <row r="51" spans="1:19" ht="13" thickBot="1" x14ac:dyDescent="0.3">
      <c r="A51" s="39" t="s">
        <v>40</v>
      </c>
      <c r="B51" s="30">
        <v>5651</v>
      </c>
      <c r="C51" s="30">
        <v>4334357.0594049869</v>
      </c>
      <c r="D51" s="31">
        <v>4469</v>
      </c>
      <c r="E51" s="20"/>
      <c r="F51" s="11" t="s">
        <v>40</v>
      </c>
      <c r="G51" s="112">
        <v>6389</v>
      </c>
      <c r="H51" s="112">
        <v>5213727.1136003295</v>
      </c>
      <c r="I51" s="158">
        <v>4618</v>
      </c>
      <c r="K51" s="11" t="s">
        <v>40</v>
      </c>
      <c r="L51" s="113">
        <v>-0.11551103459070278</v>
      </c>
      <c r="M51" s="113">
        <v>-0.16866438059281075</v>
      </c>
      <c r="N51" s="115">
        <v>-3.2265049805110468E-2</v>
      </c>
    </row>
    <row r="52" spans="1:19" ht="13" thickBot="1" x14ac:dyDescent="0.3">
      <c r="A52" s="40" t="s">
        <v>41</v>
      </c>
      <c r="B52" s="34">
        <v>970</v>
      </c>
      <c r="C52" s="34">
        <v>887900.67273168138</v>
      </c>
      <c r="D52" s="35">
        <v>755</v>
      </c>
      <c r="E52" s="20"/>
      <c r="F52" s="12" t="s">
        <v>41</v>
      </c>
      <c r="G52" s="161">
        <v>1016</v>
      </c>
      <c r="H52" s="161">
        <v>944693.85</v>
      </c>
      <c r="I52" s="162">
        <v>758</v>
      </c>
      <c r="K52" s="12" t="s">
        <v>41</v>
      </c>
      <c r="L52" s="118">
        <v>-4.5275590551181133E-2</v>
      </c>
      <c r="M52" s="118">
        <v>-6.0118076632253548E-2</v>
      </c>
      <c r="N52" s="119">
        <v>-3.9577836411609502E-3</v>
      </c>
    </row>
    <row r="53" spans="1:19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" thickBot="1" x14ac:dyDescent="0.3">
      <c r="A54" s="84" t="s">
        <v>42</v>
      </c>
      <c r="B54" s="85">
        <v>49686</v>
      </c>
      <c r="C54" s="85">
        <v>61500415.636381701</v>
      </c>
      <c r="D54" s="85">
        <v>30081</v>
      </c>
      <c r="E54" s="20"/>
      <c r="F54" s="50" t="s">
        <v>42</v>
      </c>
      <c r="G54" s="51">
        <v>76484.293220287931</v>
      </c>
      <c r="H54" s="51">
        <v>81542091.81060119</v>
      </c>
      <c r="I54" s="55">
        <v>51396.727385122489</v>
      </c>
      <c r="K54" s="98" t="s">
        <v>42</v>
      </c>
      <c r="L54" s="99">
        <v>-0.35037642490993848</v>
      </c>
      <c r="M54" s="99">
        <v>-0.24578319894920697</v>
      </c>
      <c r="N54" s="99">
        <v>-0.41472927304108143</v>
      </c>
      <c r="P54" s="6"/>
      <c r="Q54" s="6"/>
      <c r="R54" s="6"/>
      <c r="S54" s="6"/>
    </row>
    <row r="55" spans="1:19" ht="13" thickBot="1" x14ac:dyDescent="0.3">
      <c r="A55" s="38" t="s">
        <v>43</v>
      </c>
      <c r="B55" s="30">
        <v>36840</v>
      </c>
      <c r="C55" s="30">
        <v>47373196.003971882</v>
      </c>
      <c r="D55" s="31">
        <v>21068</v>
      </c>
      <c r="E55" s="20"/>
      <c r="F55" s="73" t="s">
        <v>43</v>
      </c>
      <c r="G55" s="57">
        <v>61582.293220287931</v>
      </c>
      <c r="H55" s="57">
        <v>65632535.228960462</v>
      </c>
      <c r="I55" s="58">
        <v>41756.727385122489</v>
      </c>
      <c r="K55" s="10" t="s">
        <v>43</v>
      </c>
      <c r="L55" s="102">
        <v>-0.40177609384862478</v>
      </c>
      <c r="M55" s="102">
        <v>-0.27820560582172382</v>
      </c>
      <c r="N55" s="103">
        <v>-0.49545854478274265</v>
      </c>
    </row>
    <row r="56" spans="1:19" ht="13" thickBot="1" x14ac:dyDescent="0.3">
      <c r="A56" s="39" t="s">
        <v>44</v>
      </c>
      <c r="B56" s="30">
        <v>3153</v>
      </c>
      <c r="C56" s="30">
        <v>3018943.7351456755</v>
      </c>
      <c r="D56" s="31">
        <v>2415</v>
      </c>
      <c r="E56" s="20"/>
      <c r="F56" s="68" t="s">
        <v>44</v>
      </c>
      <c r="G56" s="79">
        <v>4128</v>
      </c>
      <c r="H56" s="79">
        <v>4233066.0985193569</v>
      </c>
      <c r="I56" s="80">
        <v>2907</v>
      </c>
      <c r="K56" s="11" t="s">
        <v>44</v>
      </c>
      <c r="L56" s="102">
        <v>-0.23619186046511631</v>
      </c>
      <c r="M56" s="102">
        <v>-0.28681866408803713</v>
      </c>
      <c r="N56" s="103">
        <v>-0.16924664602683182</v>
      </c>
    </row>
    <row r="57" spans="1:19" ht="13" thickBot="1" x14ac:dyDescent="0.3">
      <c r="A57" s="39" t="s">
        <v>45</v>
      </c>
      <c r="B57" s="30">
        <v>2740</v>
      </c>
      <c r="C57" s="30">
        <v>3449459.5257795681</v>
      </c>
      <c r="D57" s="31">
        <v>1517</v>
      </c>
      <c r="E57" s="20"/>
      <c r="F57" s="68" t="s">
        <v>45</v>
      </c>
      <c r="G57" s="79">
        <v>2742</v>
      </c>
      <c r="H57" s="79">
        <v>3086071.4387428472</v>
      </c>
      <c r="I57" s="80">
        <v>1522</v>
      </c>
      <c r="K57" s="11" t="s">
        <v>45</v>
      </c>
      <c r="L57" s="102">
        <v>-7.2939460247989363E-4</v>
      </c>
      <c r="M57" s="102">
        <v>0.11775102885652955</v>
      </c>
      <c r="N57" s="103">
        <v>-3.2851511169513792E-3</v>
      </c>
    </row>
    <row r="58" spans="1:19" ht="13" thickBot="1" x14ac:dyDescent="0.3">
      <c r="A58" s="40" t="s">
        <v>46</v>
      </c>
      <c r="B58" s="34">
        <v>6953</v>
      </c>
      <c r="C58" s="34">
        <v>7658816.3714845795</v>
      </c>
      <c r="D58" s="35">
        <v>5081</v>
      </c>
      <c r="E58" s="20"/>
      <c r="F58" s="69" t="s">
        <v>46</v>
      </c>
      <c r="G58" s="74">
        <v>8032</v>
      </c>
      <c r="H58" s="74">
        <v>8590419.0443785209</v>
      </c>
      <c r="I58" s="75">
        <v>5211</v>
      </c>
      <c r="K58" s="12" t="s">
        <v>46</v>
      </c>
      <c r="L58" s="104">
        <v>-0.13433764940239046</v>
      </c>
      <c r="M58" s="104">
        <v>-0.1084467088370471</v>
      </c>
      <c r="N58" s="105">
        <v>-2.4947227019765927E-2</v>
      </c>
    </row>
    <row r="59" spans="1:19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" thickBot="1" x14ac:dyDescent="0.3">
      <c r="A60" s="84" t="s">
        <v>47</v>
      </c>
      <c r="B60" s="85">
        <v>23941</v>
      </c>
      <c r="C60" s="85">
        <v>20689174.146371327</v>
      </c>
      <c r="D60" s="85">
        <v>18335</v>
      </c>
      <c r="E60" s="20"/>
      <c r="F60" s="50" t="s">
        <v>47</v>
      </c>
      <c r="G60" s="51">
        <v>35443</v>
      </c>
      <c r="H60" s="51">
        <v>27690896.355344728</v>
      </c>
      <c r="I60" s="55">
        <v>25839</v>
      </c>
      <c r="K60" s="98" t="s">
        <v>47</v>
      </c>
      <c r="L60" s="99">
        <v>-0.32452106198685216</v>
      </c>
      <c r="M60" s="99">
        <v>-0.25285285528945944</v>
      </c>
      <c r="N60" s="99">
        <v>-0.29041371570107199</v>
      </c>
      <c r="P60" s="6"/>
      <c r="Q60" s="6"/>
      <c r="R60" s="6"/>
      <c r="S60" s="6"/>
    </row>
    <row r="61" spans="1:19" ht="13" thickBot="1" x14ac:dyDescent="0.3">
      <c r="A61" s="38" t="s">
        <v>48</v>
      </c>
      <c r="B61" s="30">
        <v>5360</v>
      </c>
      <c r="C61" s="30">
        <v>4550021.8938139929</v>
      </c>
      <c r="D61" s="31">
        <v>3805</v>
      </c>
      <c r="E61" s="20"/>
      <c r="F61" s="73" t="s">
        <v>48</v>
      </c>
      <c r="G61" s="57">
        <v>7372</v>
      </c>
      <c r="H61" s="57">
        <v>5512117.459300952</v>
      </c>
      <c r="I61" s="58">
        <v>5276</v>
      </c>
      <c r="K61" s="10" t="s">
        <v>48</v>
      </c>
      <c r="L61" s="102">
        <v>-0.27292457948996207</v>
      </c>
      <c r="M61" s="102">
        <v>-0.17454192015875014</v>
      </c>
      <c r="N61" s="103">
        <v>-0.27880970432145569</v>
      </c>
    </row>
    <row r="62" spans="1:19" ht="13" thickBot="1" x14ac:dyDescent="0.3">
      <c r="A62" s="39" t="s">
        <v>49</v>
      </c>
      <c r="B62" s="30">
        <v>1619</v>
      </c>
      <c r="C62" s="30">
        <v>2199328.4358280655</v>
      </c>
      <c r="D62" s="31">
        <v>817</v>
      </c>
      <c r="E62" s="20"/>
      <c r="F62" s="68" t="s">
        <v>49</v>
      </c>
      <c r="G62" s="79">
        <v>2701</v>
      </c>
      <c r="H62" s="79">
        <v>3583320.4991848413</v>
      </c>
      <c r="I62" s="80">
        <v>1289</v>
      </c>
      <c r="K62" s="11" t="s">
        <v>49</v>
      </c>
      <c r="L62" s="102">
        <v>-0.40059237319511287</v>
      </c>
      <c r="M62" s="102">
        <v>-0.38623172659872762</v>
      </c>
      <c r="N62" s="103">
        <v>-0.36617532971295574</v>
      </c>
    </row>
    <row r="63" spans="1:19" ht="13" thickBot="1" x14ac:dyDescent="0.3">
      <c r="A63" s="40" t="s">
        <v>50</v>
      </c>
      <c r="B63" s="34">
        <v>16962</v>
      </c>
      <c r="C63" s="34">
        <v>13939823.816729268</v>
      </c>
      <c r="D63" s="35">
        <v>13713</v>
      </c>
      <c r="E63" s="20"/>
      <c r="F63" s="69" t="s">
        <v>50</v>
      </c>
      <c r="G63" s="74">
        <v>25370</v>
      </c>
      <c r="H63" s="74">
        <v>18595458.396858934</v>
      </c>
      <c r="I63" s="75">
        <v>19274</v>
      </c>
      <c r="K63" s="12" t="s">
        <v>50</v>
      </c>
      <c r="L63" s="104">
        <v>-0.33141505715411901</v>
      </c>
      <c r="M63" s="104">
        <v>-0.250364066363434</v>
      </c>
      <c r="N63" s="105">
        <v>-0.28852339939815297</v>
      </c>
    </row>
    <row r="64" spans="1:19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" thickBot="1" x14ac:dyDescent="0.3">
      <c r="A65" s="84" t="s">
        <v>51</v>
      </c>
      <c r="B65" s="85">
        <v>2510</v>
      </c>
      <c r="C65" s="85">
        <v>3185343.3990260218</v>
      </c>
      <c r="D65" s="85">
        <v>1102</v>
      </c>
      <c r="E65" s="20"/>
      <c r="F65" s="50" t="s">
        <v>51</v>
      </c>
      <c r="G65" s="51">
        <v>2285</v>
      </c>
      <c r="H65" s="51">
        <v>2207952.5278535411</v>
      </c>
      <c r="I65" s="55">
        <v>1283</v>
      </c>
      <c r="K65" s="98" t="s">
        <v>51</v>
      </c>
      <c r="L65" s="99">
        <v>9.846827133479219E-2</v>
      </c>
      <c r="M65" s="99">
        <v>0.44266842644603877</v>
      </c>
      <c r="N65" s="99">
        <v>-0.14107560405300079</v>
      </c>
      <c r="P65" s="6"/>
      <c r="Q65" s="6"/>
      <c r="R65" s="6"/>
      <c r="S65" s="6"/>
    </row>
    <row r="66" spans="1:19" ht="13" thickBot="1" x14ac:dyDescent="0.3">
      <c r="A66" s="38" t="s">
        <v>52</v>
      </c>
      <c r="B66" s="30">
        <v>1839</v>
      </c>
      <c r="C66" s="30">
        <v>2144549.45564448</v>
      </c>
      <c r="D66" s="31">
        <v>893</v>
      </c>
      <c r="E66" s="20"/>
      <c r="F66" s="73" t="s">
        <v>52</v>
      </c>
      <c r="G66" s="57">
        <v>1284</v>
      </c>
      <c r="H66" s="57">
        <v>1189320.7469627382</v>
      </c>
      <c r="I66" s="58">
        <v>658</v>
      </c>
      <c r="K66" s="10" t="s">
        <v>52</v>
      </c>
      <c r="L66" s="102">
        <v>0.43224299065420557</v>
      </c>
      <c r="M66" s="102">
        <v>0.80317165165173843</v>
      </c>
      <c r="N66" s="103">
        <v>0.35714285714285721</v>
      </c>
    </row>
    <row r="67" spans="1:19" ht="13" thickBot="1" x14ac:dyDescent="0.3">
      <c r="A67" s="40" t="s">
        <v>53</v>
      </c>
      <c r="B67" s="34">
        <v>671</v>
      </c>
      <c r="C67" s="34">
        <v>1040793.9433815419</v>
      </c>
      <c r="D67" s="35">
        <v>209</v>
      </c>
      <c r="E67" s="20"/>
      <c r="F67" s="69" t="s">
        <v>53</v>
      </c>
      <c r="G67" s="74">
        <v>1001</v>
      </c>
      <c r="H67" s="74">
        <v>1018631.780890803</v>
      </c>
      <c r="I67" s="75">
        <v>625</v>
      </c>
      <c r="K67" s="12" t="s">
        <v>53</v>
      </c>
      <c r="L67" s="104">
        <v>-0.32967032967032972</v>
      </c>
      <c r="M67" s="104">
        <v>2.175679465975211E-2</v>
      </c>
      <c r="N67" s="105">
        <v>-0.66559999999999997</v>
      </c>
    </row>
    <row r="68" spans="1:19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" thickBot="1" x14ac:dyDescent="0.3">
      <c r="A69" s="84" t="s">
        <v>54</v>
      </c>
      <c r="B69" s="85">
        <v>18149</v>
      </c>
      <c r="C69" s="85">
        <v>16931726.515151903</v>
      </c>
      <c r="D69" s="85">
        <v>12949</v>
      </c>
      <c r="E69" s="20"/>
      <c r="F69" s="50" t="s">
        <v>54</v>
      </c>
      <c r="G69" s="51">
        <v>19075</v>
      </c>
      <c r="H69" s="51">
        <v>17799500.45912556</v>
      </c>
      <c r="I69" s="55">
        <v>12626</v>
      </c>
      <c r="K69" s="98" t="s">
        <v>54</v>
      </c>
      <c r="L69" s="99">
        <v>-4.8545216251638323E-2</v>
      </c>
      <c r="M69" s="99">
        <v>-4.8752713367793521E-2</v>
      </c>
      <c r="N69" s="99">
        <v>2.558213210834781E-2</v>
      </c>
      <c r="P69" s="6"/>
      <c r="Q69" s="6"/>
      <c r="R69" s="6"/>
      <c r="S69" s="6"/>
    </row>
    <row r="70" spans="1:19" ht="13" thickBot="1" x14ac:dyDescent="0.3">
      <c r="A70" s="38" t="s">
        <v>55</v>
      </c>
      <c r="B70" s="30">
        <v>7728</v>
      </c>
      <c r="C70" s="30">
        <v>7227478.7842316199</v>
      </c>
      <c r="D70" s="31">
        <v>5334</v>
      </c>
      <c r="E70" s="20"/>
      <c r="F70" s="73" t="s">
        <v>55</v>
      </c>
      <c r="G70" s="57">
        <v>8289</v>
      </c>
      <c r="H70" s="57">
        <v>6494198.4347658474</v>
      </c>
      <c r="I70" s="58">
        <v>5825</v>
      </c>
      <c r="K70" s="10" t="s">
        <v>55</v>
      </c>
      <c r="L70" s="102">
        <v>-6.7680057908070967E-2</v>
      </c>
      <c r="M70" s="102">
        <v>0.11291314191144064</v>
      </c>
      <c r="N70" s="103">
        <v>-8.4291845493562279E-2</v>
      </c>
    </row>
    <row r="71" spans="1:19" ht="13" thickBot="1" x14ac:dyDescent="0.3">
      <c r="A71" s="39" t="s">
        <v>56</v>
      </c>
      <c r="B71" s="30">
        <v>1127</v>
      </c>
      <c r="C71" s="30">
        <v>903238.66887534305</v>
      </c>
      <c r="D71" s="31">
        <v>713</v>
      </c>
      <c r="E71" s="20"/>
      <c r="F71" s="68" t="s">
        <v>56</v>
      </c>
      <c r="G71" s="79">
        <v>1198</v>
      </c>
      <c r="H71" s="79">
        <v>1205551.750864702</v>
      </c>
      <c r="I71" s="80">
        <v>678</v>
      </c>
      <c r="K71" s="11" t="s">
        <v>56</v>
      </c>
      <c r="L71" s="102">
        <v>-5.9265442404006663E-2</v>
      </c>
      <c r="M71" s="102">
        <v>-0.25076740320149671</v>
      </c>
      <c r="N71" s="103">
        <v>5.1622418879055942E-2</v>
      </c>
    </row>
    <row r="72" spans="1:19" ht="13" thickBot="1" x14ac:dyDescent="0.3">
      <c r="A72" s="39" t="s">
        <v>57</v>
      </c>
      <c r="B72" s="30">
        <v>1311</v>
      </c>
      <c r="C72" s="30">
        <v>927795.54522611899</v>
      </c>
      <c r="D72" s="31">
        <v>1048</v>
      </c>
      <c r="E72" s="20"/>
      <c r="F72" s="68" t="s">
        <v>57</v>
      </c>
      <c r="G72" s="79">
        <v>1273</v>
      </c>
      <c r="H72" s="79">
        <v>969768.45807086909</v>
      </c>
      <c r="I72" s="80">
        <v>913</v>
      </c>
      <c r="K72" s="11" t="s">
        <v>57</v>
      </c>
      <c r="L72" s="102">
        <v>2.9850746268656803E-2</v>
      </c>
      <c r="M72" s="102">
        <v>-4.3281375564890534E-2</v>
      </c>
      <c r="N72" s="103">
        <v>0.14786418400876222</v>
      </c>
    </row>
    <row r="73" spans="1:19" ht="13" thickBot="1" x14ac:dyDescent="0.3">
      <c r="A73" s="40" t="s">
        <v>58</v>
      </c>
      <c r="B73" s="34">
        <v>7983</v>
      </c>
      <c r="C73" s="34">
        <v>7873213.5168188224</v>
      </c>
      <c r="D73" s="35">
        <v>5854</v>
      </c>
      <c r="E73" s="20"/>
      <c r="F73" s="69" t="s">
        <v>58</v>
      </c>
      <c r="G73" s="74">
        <v>8315</v>
      </c>
      <c r="H73" s="74">
        <v>9129981.8154241405</v>
      </c>
      <c r="I73" s="75">
        <v>5210</v>
      </c>
      <c r="K73" s="12" t="s">
        <v>58</v>
      </c>
      <c r="L73" s="104">
        <v>-3.9927841250751661E-2</v>
      </c>
      <c r="M73" s="104">
        <v>-0.13765288080663429</v>
      </c>
      <c r="N73" s="105">
        <v>0.12360844529750481</v>
      </c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>
        <v>40443</v>
      </c>
      <c r="C75" s="85">
        <v>45953318.284328654</v>
      </c>
      <c r="D75" s="85">
        <v>24840</v>
      </c>
      <c r="E75" s="20"/>
      <c r="F75" s="50" t="s">
        <v>59</v>
      </c>
      <c r="G75" s="51">
        <v>57550.48771356621</v>
      </c>
      <c r="H75" s="51">
        <v>58559936.868496209</v>
      </c>
      <c r="I75" s="55">
        <v>40669.785262993886</v>
      </c>
      <c r="K75" s="98" t="s">
        <v>59</v>
      </c>
      <c r="L75" s="99">
        <v>-0.29726051669121667</v>
      </c>
      <c r="M75" s="99">
        <v>-0.2152771887797168</v>
      </c>
      <c r="N75" s="99">
        <v>-0.38922716607991714</v>
      </c>
      <c r="P75" s="6"/>
      <c r="Q75" s="6"/>
      <c r="R75" s="6"/>
      <c r="S75" s="6"/>
    </row>
    <row r="76" spans="1:19" ht="13" thickBot="1" x14ac:dyDescent="0.3">
      <c r="A76" s="92" t="s">
        <v>60</v>
      </c>
      <c r="B76" s="34">
        <v>40443</v>
      </c>
      <c r="C76" s="34">
        <v>45953318.284328654</v>
      </c>
      <c r="D76" s="35">
        <v>24840</v>
      </c>
      <c r="E76" s="20"/>
      <c r="F76" s="72" t="s">
        <v>60</v>
      </c>
      <c r="G76" s="61">
        <v>57550.48771356621</v>
      </c>
      <c r="H76" s="61">
        <v>58559936.868496209</v>
      </c>
      <c r="I76" s="62">
        <v>40669.785262993886</v>
      </c>
      <c r="K76" s="14" t="s">
        <v>60</v>
      </c>
      <c r="L76" s="104">
        <v>-0.29726051669121667</v>
      </c>
      <c r="M76" s="104">
        <v>-0.2152771887797168</v>
      </c>
      <c r="N76" s="105">
        <v>-0.38922716607991714</v>
      </c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>
        <v>24337</v>
      </c>
      <c r="C78" s="85">
        <v>23695830.224604722</v>
      </c>
      <c r="D78" s="85">
        <v>12109</v>
      </c>
      <c r="E78" s="20"/>
      <c r="F78" s="50" t="s">
        <v>61</v>
      </c>
      <c r="G78" s="51">
        <v>30524</v>
      </c>
      <c r="H78" s="51">
        <v>24727733.071924217</v>
      </c>
      <c r="I78" s="55">
        <v>20155</v>
      </c>
      <c r="K78" s="98" t="s">
        <v>61</v>
      </c>
      <c r="L78" s="99">
        <v>-0.20269296291442795</v>
      </c>
      <c r="M78" s="99">
        <v>-4.1730588255626033E-2</v>
      </c>
      <c r="N78" s="99">
        <v>-0.39920615231952372</v>
      </c>
      <c r="P78" s="6"/>
      <c r="Q78" s="6"/>
      <c r="R78" s="6"/>
      <c r="S78" s="6"/>
    </row>
    <row r="79" spans="1:19" ht="13" thickBot="1" x14ac:dyDescent="0.3">
      <c r="A79" s="92" t="s">
        <v>62</v>
      </c>
      <c r="B79" s="34">
        <v>24337</v>
      </c>
      <c r="C79" s="34">
        <v>23695830.224604722</v>
      </c>
      <c r="D79" s="35">
        <v>12109</v>
      </c>
      <c r="E79" s="20"/>
      <c r="F79" s="72" t="s">
        <v>62</v>
      </c>
      <c r="G79" s="61">
        <v>30524</v>
      </c>
      <c r="H79" s="61">
        <v>24727733.071924217</v>
      </c>
      <c r="I79" s="62">
        <v>20155</v>
      </c>
      <c r="K79" s="14" t="s">
        <v>62</v>
      </c>
      <c r="L79" s="104">
        <v>-0.20269296291442795</v>
      </c>
      <c r="M79" s="104">
        <v>-4.1730588255626033E-2</v>
      </c>
      <c r="N79" s="105">
        <v>-0.39920615231952372</v>
      </c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>
        <v>7128</v>
      </c>
      <c r="C81" s="85">
        <v>8070276.6757311597</v>
      </c>
      <c r="D81" s="85">
        <v>5137</v>
      </c>
      <c r="E81" s="20"/>
      <c r="F81" s="50" t="s">
        <v>63</v>
      </c>
      <c r="G81" s="51">
        <v>10468.951700470148</v>
      </c>
      <c r="H81" s="51">
        <v>13018070.506831201</v>
      </c>
      <c r="I81" s="55">
        <v>7038.6472010657535</v>
      </c>
      <c r="K81" s="98" t="s">
        <v>63</v>
      </c>
      <c r="L81" s="99">
        <v>-0.31912953618079165</v>
      </c>
      <c r="M81" s="99">
        <v>-0.38007121166717439</v>
      </c>
      <c r="N81" s="99">
        <v>-0.27017225707488457</v>
      </c>
      <c r="P81" s="6"/>
      <c r="Q81" s="6"/>
      <c r="R81" s="6"/>
      <c r="S81" s="6"/>
    </row>
    <row r="82" spans="1:19" ht="13" thickBot="1" x14ac:dyDescent="0.3">
      <c r="A82" s="92" t="s">
        <v>64</v>
      </c>
      <c r="B82" s="34">
        <v>7128</v>
      </c>
      <c r="C82" s="34">
        <v>8070276.6757311597</v>
      </c>
      <c r="D82" s="35">
        <v>5137</v>
      </c>
      <c r="E82" s="20"/>
      <c r="F82" s="72" t="s">
        <v>64</v>
      </c>
      <c r="G82" s="61">
        <v>10468.951700470148</v>
      </c>
      <c r="H82" s="61">
        <v>13018070.506831201</v>
      </c>
      <c r="I82" s="62">
        <v>7038.6472010657535</v>
      </c>
      <c r="K82" s="14" t="s">
        <v>64</v>
      </c>
      <c r="L82" s="104">
        <v>-0.31912953618079165</v>
      </c>
      <c r="M82" s="104">
        <v>-0.38007121166717439</v>
      </c>
      <c r="N82" s="105">
        <v>-0.27017225707488457</v>
      </c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" thickBot="1" x14ac:dyDescent="0.3">
      <c r="A84" s="84" t="s">
        <v>65</v>
      </c>
      <c r="B84" s="85">
        <v>11296</v>
      </c>
      <c r="C84" s="85">
        <v>10774167.026991144</v>
      </c>
      <c r="D84" s="85">
        <v>8747</v>
      </c>
      <c r="E84" s="20"/>
      <c r="F84" s="50" t="s">
        <v>65</v>
      </c>
      <c r="G84" s="51">
        <v>18263</v>
      </c>
      <c r="H84" s="51">
        <v>17137533.538852695</v>
      </c>
      <c r="I84" s="55">
        <v>13903</v>
      </c>
      <c r="K84" s="98" t="s">
        <v>65</v>
      </c>
      <c r="L84" s="99">
        <v>-0.3814816842796912</v>
      </c>
      <c r="M84" s="99">
        <v>-0.37131168831472117</v>
      </c>
      <c r="N84" s="99">
        <v>-0.37085521110551678</v>
      </c>
      <c r="P84" s="6"/>
      <c r="Q84" s="6"/>
      <c r="R84" s="6"/>
      <c r="S84" s="6"/>
    </row>
    <row r="85" spans="1:19" ht="13" thickBot="1" x14ac:dyDescent="0.3">
      <c r="A85" s="38" t="s">
        <v>66</v>
      </c>
      <c r="B85" s="30">
        <v>2951</v>
      </c>
      <c r="C85" s="30">
        <v>2952369.6642578696</v>
      </c>
      <c r="D85" s="31">
        <v>2336</v>
      </c>
      <c r="E85" s="20"/>
      <c r="F85" s="73" t="s">
        <v>66</v>
      </c>
      <c r="G85" s="57">
        <v>3681</v>
      </c>
      <c r="H85" s="57">
        <v>4330838.1187371872</v>
      </c>
      <c r="I85" s="58">
        <v>2546</v>
      </c>
      <c r="K85" s="10" t="s">
        <v>66</v>
      </c>
      <c r="L85" s="102">
        <v>-0.19831567508829118</v>
      </c>
      <c r="M85" s="102">
        <v>-0.31829138302709403</v>
      </c>
      <c r="N85" s="103">
        <v>-8.2482325216025165E-2</v>
      </c>
    </row>
    <row r="86" spans="1:19" ht="13" thickBot="1" x14ac:dyDescent="0.3">
      <c r="A86" s="39" t="s">
        <v>67</v>
      </c>
      <c r="B86" s="30">
        <v>1845</v>
      </c>
      <c r="C86" s="30">
        <v>1813901.9233895037</v>
      </c>
      <c r="D86" s="31">
        <v>1464</v>
      </c>
      <c r="E86" s="20"/>
      <c r="F86" s="68" t="s">
        <v>67</v>
      </c>
      <c r="G86" s="79">
        <v>2978</v>
      </c>
      <c r="H86" s="79">
        <v>2817002.5491832262</v>
      </c>
      <c r="I86" s="80">
        <v>2292</v>
      </c>
      <c r="K86" s="11" t="s">
        <v>67</v>
      </c>
      <c r="L86" s="102">
        <v>-0.38045668233713903</v>
      </c>
      <c r="M86" s="102">
        <v>-0.35608793683362683</v>
      </c>
      <c r="N86" s="103">
        <v>-0.36125654450261779</v>
      </c>
    </row>
    <row r="87" spans="1:19" ht="13" thickBot="1" x14ac:dyDescent="0.3">
      <c r="A87" s="40" t="s">
        <v>68</v>
      </c>
      <c r="B87" s="34">
        <v>6500</v>
      </c>
      <c r="C87" s="34">
        <v>6007895.43934377</v>
      </c>
      <c r="D87" s="35">
        <v>4947</v>
      </c>
      <c r="E87" s="20"/>
      <c r="F87" s="69" t="s">
        <v>68</v>
      </c>
      <c r="G87" s="74">
        <v>11604</v>
      </c>
      <c r="H87" s="74">
        <v>9989692.8709322829</v>
      </c>
      <c r="I87" s="75">
        <v>9065</v>
      </c>
      <c r="K87" s="12" t="s">
        <v>68</v>
      </c>
      <c r="L87" s="104">
        <v>-0.43984832816270247</v>
      </c>
      <c r="M87" s="104">
        <v>-0.39859057560964972</v>
      </c>
      <c r="N87" s="105">
        <v>-0.45427468284611139</v>
      </c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>
        <v>2479</v>
      </c>
      <c r="C89" s="85">
        <v>2261989.4380408595</v>
      </c>
      <c r="D89" s="85">
        <v>1869</v>
      </c>
      <c r="E89" s="20"/>
      <c r="F89" s="54" t="s">
        <v>69</v>
      </c>
      <c r="G89" s="51">
        <v>3546</v>
      </c>
      <c r="H89" s="51">
        <v>3366725.7026796695</v>
      </c>
      <c r="I89" s="55">
        <v>2413</v>
      </c>
      <c r="K89" s="101" t="s">
        <v>69</v>
      </c>
      <c r="L89" s="99">
        <v>-0.30090242526790745</v>
      </c>
      <c r="M89" s="99">
        <v>-0.32813373057375006</v>
      </c>
      <c r="N89" s="99">
        <v>-0.22544550352258597</v>
      </c>
      <c r="P89" s="6"/>
      <c r="Q89" s="6"/>
      <c r="R89" s="6"/>
      <c r="S89" s="6"/>
    </row>
    <row r="90" spans="1:19" ht="13" thickBot="1" x14ac:dyDescent="0.3">
      <c r="A90" s="91" t="s">
        <v>70</v>
      </c>
      <c r="B90" s="34">
        <v>2479</v>
      </c>
      <c r="C90" s="34">
        <v>2261989.4380408595</v>
      </c>
      <c r="D90" s="35">
        <v>1869</v>
      </c>
      <c r="E90" s="20"/>
      <c r="F90" s="71" t="s">
        <v>70</v>
      </c>
      <c r="G90" s="61">
        <v>3546</v>
      </c>
      <c r="H90" s="61">
        <v>3366725.7026796695</v>
      </c>
      <c r="I90" s="62">
        <v>2413</v>
      </c>
      <c r="K90" s="13" t="s">
        <v>70</v>
      </c>
      <c r="L90" s="104">
        <v>-0.30090242526790745</v>
      </c>
      <c r="M90" s="104">
        <v>-0.32813373057375006</v>
      </c>
      <c r="N90" s="105">
        <v>-0.22544550352258597</v>
      </c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55" zoomScaleNormal="55" workbookViewId="0">
      <selection activeCell="L6" sqref="L6:N92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92</v>
      </c>
      <c r="K2" s="1" t="str">
        <f>F2</f>
        <v xml:space="preserve"> TRIMESTRAL</v>
      </c>
      <c r="L2" s="3"/>
      <c r="M2" s="1" t="s">
        <v>105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>
        <v>739534</v>
      </c>
      <c r="C6" s="85">
        <v>760157554.77606738</v>
      </c>
      <c r="D6" s="85">
        <v>476190</v>
      </c>
      <c r="E6" s="20"/>
      <c r="F6" s="50" t="s">
        <v>1</v>
      </c>
      <c r="G6" s="51">
        <v>1098128.5226343244</v>
      </c>
      <c r="H6" s="51">
        <v>1041990928.2733549</v>
      </c>
      <c r="I6" s="51">
        <v>773900.15984918224</v>
      </c>
      <c r="K6" s="98" t="s">
        <v>1</v>
      </c>
      <c r="L6" s="99">
        <v>-0.32655059516538576</v>
      </c>
      <c r="M6" s="99">
        <v>-0.27047584182359752</v>
      </c>
      <c r="N6" s="99">
        <v>-0.38468807127162252</v>
      </c>
      <c r="P6" s="6"/>
      <c r="Q6" s="6"/>
      <c r="R6" s="6"/>
      <c r="S6" s="6"/>
    </row>
    <row r="7" spans="1:19" ht="12" customHeight="1" thickBot="1" x14ac:dyDescent="0.3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" thickBot="1" x14ac:dyDescent="0.3">
      <c r="A8" s="86" t="s">
        <v>4</v>
      </c>
      <c r="B8" s="87">
        <v>86487</v>
      </c>
      <c r="C8" s="87">
        <v>73428400.947493374</v>
      </c>
      <c r="D8" s="87">
        <v>59343</v>
      </c>
      <c r="E8" s="20"/>
      <c r="F8" s="54" t="s">
        <v>4</v>
      </c>
      <c r="G8" s="51">
        <v>112431</v>
      </c>
      <c r="H8" s="51">
        <v>87632883.983903319</v>
      </c>
      <c r="I8" s="55">
        <v>81352</v>
      </c>
      <c r="K8" s="101" t="s">
        <v>4</v>
      </c>
      <c r="L8" s="99">
        <v>-0.23075486298262937</v>
      </c>
      <c r="M8" s="99">
        <v>-0.16209078590884973</v>
      </c>
      <c r="N8" s="99">
        <v>-0.2705403677844429</v>
      </c>
      <c r="P8" s="6"/>
      <c r="Q8" s="6"/>
      <c r="R8" s="6"/>
      <c r="S8" s="6"/>
    </row>
    <row r="9" spans="1:19" ht="13" thickBot="1" x14ac:dyDescent="0.3">
      <c r="A9" s="29" t="s">
        <v>5</v>
      </c>
      <c r="B9" s="30">
        <v>6857</v>
      </c>
      <c r="C9" s="30">
        <v>6757337.4344117548</v>
      </c>
      <c r="D9" s="31">
        <v>3273</v>
      </c>
      <c r="E9" s="21"/>
      <c r="F9" s="56" t="s">
        <v>5</v>
      </c>
      <c r="G9" s="57">
        <v>7917</v>
      </c>
      <c r="H9" s="57">
        <v>5928277.2230805513</v>
      </c>
      <c r="I9" s="58">
        <v>4663</v>
      </c>
      <c r="K9" s="7" t="s">
        <v>5</v>
      </c>
      <c r="L9" s="102">
        <v>-0.13388909940634075</v>
      </c>
      <c r="M9" s="102">
        <v>0.13984842141042675</v>
      </c>
      <c r="N9" s="102">
        <v>-0.29809135749517479</v>
      </c>
    </row>
    <row r="10" spans="1:19" ht="13" thickBot="1" x14ac:dyDescent="0.3">
      <c r="A10" s="32" t="s">
        <v>6</v>
      </c>
      <c r="B10" s="30">
        <v>21784</v>
      </c>
      <c r="C10" s="30">
        <v>12073799.968255989</v>
      </c>
      <c r="D10" s="31">
        <v>19175</v>
      </c>
      <c r="E10" s="20"/>
      <c r="F10" s="59" t="s">
        <v>6</v>
      </c>
      <c r="G10" s="79">
        <v>20370</v>
      </c>
      <c r="H10" s="79">
        <v>13116487.258892149</v>
      </c>
      <c r="I10" s="80">
        <v>17543</v>
      </c>
      <c r="K10" s="8" t="s">
        <v>6</v>
      </c>
      <c r="L10" s="113">
        <v>6.9415807560137432E-2</v>
      </c>
      <c r="M10" s="113">
        <v>-7.9494400448510638E-2</v>
      </c>
      <c r="N10" s="115">
        <v>9.3028558399361527E-2</v>
      </c>
    </row>
    <row r="11" spans="1:19" ht="13" thickBot="1" x14ac:dyDescent="0.3">
      <c r="A11" s="32" t="s">
        <v>7</v>
      </c>
      <c r="B11" s="30">
        <v>3953</v>
      </c>
      <c r="C11" s="30">
        <v>4181443.8460155949</v>
      </c>
      <c r="D11" s="31">
        <v>2483</v>
      </c>
      <c r="E11" s="20"/>
      <c r="F11" s="59" t="s">
        <v>7</v>
      </c>
      <c r="G11" s="79">
        <v>6862</v>
      </c>
      <c r="H11" s="79">
        <v>6245014.6330912774</v>
      </c>
      <c r="I11" s="80">
        <v>4467</v>
      </c>
      <c r="K11" s="8" t="s">
        <v>7</v>
      </c>
      <c r="L11" s="113">
        <v>-0.42392888370737392</v>
      </c>
      <c r="M11" s="113">
        <v>-0.33043490020682575</v>
      </c>
      <c r="N11" s="115">
        <v>-0.44414595925677192</v>
      </c>
    </row>
    <row r="12" spans="1:19" ht="13" thickBot="1" x14ac:dyDescent="0.3">
      <c r="A12" s="32" t="s">
        <v>8</v>
      </c>
      <c r="B12" s="30">
        <v>7359</v>
      </c>
      <c r="C12" s="30">
        <v>5797435.0842544045</v>
      </c>
      <c r="D12" s="31">
        <v>5179</v>
      </c>
      <c r="E12" s="20"/>
      <c r="F12" s="59" t="s">
        <v>8</v>
      </c>
      <c r="G12" s="79">
        <v>9675</v>
      </c>
      <c r="H12" s="79">
        <v>7561477.6825028621</v>
      </c>
      <c r="I12" s="80">
        <v>6962</v>
      </c>
      <c r="K12" s="8" t="s">
        <v>8</v>
      </c>
      <c r="L12" s="113">
        <v>-0.23937984496124032</v>
      </c>
      <c r="M12" s="113">
        <v>-0.23329336834920822</v>
      </c>
      <c r="N12" s="115">
        <v>-0.25610456765297329</v>
      </c>
    </row>
    <row r="13" spans="1:19" ht="13" thickBot="1" x14ac:dyDescent="0.3">
      <c r="A13" s="32" t="s">
        <v>9</v>
      </c>
      <c r="B13" s="30">
        <v>9008</v>
      </c>
      <c r="C13" s="30">
        <v>6243875.6128202239</v>
      </c>
      <c r="D13" s="31">
        <v>6061</v>
      </c>
      <c r="E13" s="20"/>
      <c r="F13" s="59" t="s">
        <v>9</v>
      </c>
      <c r="G13" s="79">
        <v>11004</v>
      </c>
      <c r="H13" s="79">
        <v>6925434.1306279181</v>
      </c>
      <c r="I13" s="80">
        <v>7830</v>
      </c>
      <c r="K13" s="8" t="s">
        <v>9</v>
      </c>
      <c r="L13" s="113">
        <v>-0.18138858596873864</v>
      </c>
      <c r="M13" s="113">
        <v>-9.841383297452555E-2</v>
      </c>
      <c r="N13" s="115">
        <v>-0.22592592592592597</v>
      </c>
    </row>
    <row r="14" spans="1:19" ht="13" thickBot="1" x14ac:dyDescent="0.3">
      <c r="A14" s="32" t="s">
        <v>10</v>
      </c>
      <c r="B14" s="30">
        <v>2929</v>
      </c>
      <c r="C14" s="30">
        <v>3109611.4860306322</v>
      </c>
      <c r="D14" s="31">
        <v>1905</v>
      </c>
      <c r="E14" s="20"/>
      <c r="F14" s="59" t="s">
        <v>10</v>
      </c>
      <c r="G14" s="79">
        <v>3710</v>
      </c>
      <c r="H14" s="79">
        <v>4431168.1911733085</v>
      </c>
      <c r="I14" s="80">
        <v>2320</v>
      </c>
      <c r="K14" s="8" t="s">
        <v>10</v>
      </c>
      <c r="L14" s="113">
        <v>-0.21051212938005393</v>
      </c>
      <c r="M14" s="113">
        <v>-0.29824115179720756</v>
      </c>
      <c r="N14" s="115">
        <v>-0.17887931034482762</v>
      </c>
    </row>
    <row r="15" spans="1:19" ht="13" thickBot="1" x14ac:dyDescent="0.3">
      <c r="A15" s="32" t="s">
        <v>11</v>
      </c>
      <c r="B15" s="30">
        <v>10477</v>
      </c>
      <c r="C15" s="30">
        <v>8291348.6243788563</v>
      </c>
      <c r="D15" s="31">
        <v>7334</v>
      </c>
      <c r="E15" s="20"/>
      <c r="F15" s="59" t="s">
        <v>11</v>
      </c>
      <c r="G15" s="79">
        <v>19880</v>
      </c>
      <c r="H15" s="79">
        <v>13790369.480681971</v>
      </c>
      <c r="I15" s="80">
        <v>14945</v>
      </c>
      <c r="K15" s="8" t="s">
        <v>11</v>
      </c>
      <c r="L15" s="113">
        <v>-0.47298792756539232</v>
      </c>
      <c r="M15" s="113">
        <v>-0.39875805097218997</v>
      </c>
      <c r="N15" s="115">
        <v>-0.5092673134827701</v>
      </c>
    </row>
    <row r="16" spans="1:19" ht="13" thickBot="1" x14ac:dyDescent="0.3">
      <c r="A16" s="33" t="s">
        <v>12</v>
      </c>
      <c r="B16" s="34">
        <v>24120</v>
      </c>
      <c r="C16" s="34">
        <v>26973548.891325913</v>
      </c>
      <c r="D16" s="35">
        <v>13933</v>
      </c>
      <c r="E16" s="20"/>
      <c r="F16" s="60" t="s">
        <v>12</v>
      </c>
      <c r="G16" s="109">
        <v>33013</v>
      </c>
      <c r="H16" s="109">
        <v>29634655.383853272</v>
      </c>
      <c r="I16" s="110">
        <v>22622</v>
      </c>
      <c r="K16" s="9" t="s">
        <v>12</v>
      </c>
      <c r="L16" s="116">
        <v>-0.2693787295913731</v>
      </c>
      <c r="M16" s="116">
        <v>-8.9797112807908253E-2</v>
      </c>
      <c r="N16" s="117">
        <v>-0.38409512863584117</v>
      </c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>
        <v>29181</v>
      </c>
      <c r="C18" s="89">
        <v>30757702.119417213</v>
      </c>
      <c r="D18" s="89">
        <v>19120</v>
      </c>
      <c r="E18" s="20"/>
      <c r="F18" s="65" t="s">
        <v>13</v>
      </c>
      <c r="G18" s="66">
        <v>46126</v>
      </c>
      <c r="H18" s="66">
        <v>52055486.543771133</v>
      </c>
      <c r="I18" s="67">
        <v>30324</v>
      </c>
      <c r="K18" s="107" t="s">
        <v>13</v>
      </c>
      <c r="L18" s="108">
        <v>-0.36736330919654858</v>
      </c>
      <c r="M18" s="108">
        <v>-0.40913620904197223</v>
      </c>
      <c r="N18" s="120">
        <v>-0.36947632238490968</v>
      </c>
    </row>
    <row r="19" spans="1:19" ht="13" thickBot="1" x14ac:dyDescent="0.3">
      <c r="A19" s="38" t="s">
        <v>14</v>
      </c>
      <c r="B19" s="128">
        <v>2967</v>
      </c>
      <c r="C19" s="128">
        <v>4616013.7898586728</v>
      </c>
      <c r="D19" s="129">
        <v>1621</v>
      </c>
      <c r="E19" s="20"/>
      <c r="F19" s="68" t="s">
        <v>14</v>
      </c>
      <c r="G19" s="132">
        <v>3108</v>
      </c>
      <c r="H19" s="132">
        <v>5181628.0500424188</v>
      </c>
      <c r="I19" s="133">
        <v>1392</v>
      </c>
      <c r="K19" s="10" t="s">
        <v>14</v>
      </c>
      <c r="L19" s="137">
        <v>-4.5366795366795332E-2</v>
      </c>
      <c r="M19" s="137">
        <v>-0.10915763438078419</v>
      </c>
      <c r="N19" s="139">
        <v>0.16451149425287359</v>
      </c>
    </row>
    <row r="20" spans="1:19" ht="13" thickBot="1" x14ac:dyDescent="0.3">
      <c r="A20" s="39" t="s">
        <v>15</v>
      </c>
      <c r="B20" s="128">
        <v>818</v>
      </c>
      <c r="C20" s="128">
        <v>1010449.6418669346</v>
      </c>
      <c r="D20" s="129">
        <v>526</v>
      </c>
      <c r="E20" s="20"/>
      <c r="F20" s="68" t="s">
        <v>15</v>
      </c>
      <c r="G20" s="132">
        <v>4017</v>
      </c>
      <c r="H20" s="132">
        <v>3560749.89</v>
      </c>
      <c r="I20" s="133">
        <v>3087</v>
      </c>
      <c r="K20" s="11" t="s">
        <v>15</v>
      </c>
      <c r="L20" s="137">
        <v>-0.79636544685088373</v>
      </c>
      <c r="M20" s="137">
        <v>-0.71622560609924379</v>
      </c>
      <c r="N20" s="139">
        <v>-0.82960803368966629</v>
      </c>
    </row>
    <row r="21" spans="1:19" ht="13" thickBot="1" x14ac:dyDescent="0.3">
      <c r="A21" s="40" t="s">
        <v>16</v>
      </c>
      <c r="B21" s="130">
        <v>25396</v>
      </c>
      <c r="C21" s="130">
        <v>25131238.687691607</v>
      </c>
      <c r="D21" s="131">
        <v>16973</v>
      </c>
      <c r="E21" s="20"/>
      <c r="F21" s="69" t="s">
        <v>16</v>
      </c>
      <c r="G21" s="134">
        <v>39001</v>
      </c>
      <c r="H21" s="134">
        <v>43313108.603728712</v>
      </c>
      <c r="I21" s="135">
        <v>25845</v>
      </c>
      <c r="K21" s="12" t="s">
        <v>16</v>
      </c>
      <c r="L21" s="138">
        <v>-0.34883720930232553</v>
      </c>
      <c r="M21" s="138">
        <v>-0.41977753391895489</v>
      </c>
      <c r="N21" s="140">
        <v>-0.34327722963822793</v>
      </c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>
        <v>9345</v>
      </c>
      <c r="C23" s="85">
        <v>12198337.30310425</v>
      </c>
      <c r="D23" s="85">
        <v>5020</v>
      </c>
      <c r="E23" s="20"/>
      <c r="F23" s="54" t="s">
        <v>17</v>
      </c>
      <c r="G23" s="51">
        <v>14472</v>
      </c>
      <c r="H23" s="51">
        <v>17010476.180776261</v>
      </c>
      <c r="I23" s="55">
        <v>9172</v>
      </c>
      <c r="K23" s="101" t="s">
        <v>17</v>
      </c>
      <c r="L23" s="99">
        <v>-0.35427031509121065</v>
      </c>
      <c r="M23" s="99">
        <v>-0.28289266135361135</v>
      </c>
      <c r="N23" s="99">
        <v>-0.45268207588312259</v>
      </c>
      <c r="P23" s="6"/>
      <c r="Q23" s="6"/>
      <c r="R23" s="6"/>
      <c r="S23" s="6"/>
    </row>
    <row r="24" spans="1:19" ht="13" thickBot="1" x14ac:dyDescent="0.3">
      <c r="A24" s="91" t="s">
        <v>18</v>
      </c>
      <c r="B24" s="34">
        <v>9345</v>
      </c>
      <c r="C24" s="34">
        <v>12198337.30310425</v>
      </c>
      <c r="D24" s="35">
        <v>5020</v>
      </c>
      <c r="E24" s="20"/>
      <c r="F24" s="71" t="s">
        <v>18</v>
      </c>
      <c r="G24" s="61">
        <v>14472</v>
      </c>
      <c r="H24" s="61">
        <v>17010476.180776261</v>
      </c>
      <c r="I24" s="62">
        <v>9172</v>
      </c>
      <c r="K24" s="13" t="s">
        <v>18</v>
      </c>
      <c r="L24" s="104">
        <v>-0.35427031509121065</v>
      </c>
      <c r="M24" s="104">
        <v>-0.28289266135361135</v>
      </c>
      <c r="N24" s="105">
        <v>-0.45268207588312259</v>
      </c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>
        <v>2830</v>
      </c>
      <c r="C26" s="85">
        <v>1569369.2651719605</v>
      </c>
      <c r="D26" s="85">
        <v>2262</v>
      </c>
      <c r="E26" s="20"/>
      <c r="F26" s="50" t="s">
        <v>19</v>
      </c>
      <c r="G26" s="51">
        <v>11196</v>
      </c>
      <c r="H26" s="51">
        <v>4926644.6352282139</v>
      </c>
      <c r="I26" s="55">
        <v>10097</v>
      </c>
      <c r="K26" s="98" t="s">
        <v>19</v>
      </c>
      <c r="L26" s="99">
        <v>-0.74723115398356554</v>
      </c>
      <c r="M26" s="99">
        <v>-0.68145271653041328</v>
      </c>
      <c r="N26" s="99">
        <v>-0.77597306130533816</v>
      </c>
      <c r="P26" s="6"/>
      <c r="Q26" s="6"/>
      <c r="R26" s="6"/>
      <c r="S26" s="6"/>
    </row>
    <row r="27" spans="1:19" ht="13" thickBot="1" x14ac:dyDescent="0.3">
      <c r="A27" s="92" t="s">
        <v>20</v>
      </c>
      <c r="B27" s="34">
        <v>2830</v>
      </c>
      <c r="C27" s="34">
        <v>1569369.2651719605</v>
      </c>
      <c r="D27" s="35">
        <v>2262</v>
      </c>
      <c r="E27" s="20"/>
      <c r="F27" s="72" t="s">
        <v>20</v>
      </c>
      <c r="G27" s="61">
        <v>11196</v>
      </c>
      <c r="H27" s="61">
        <v>4926644.6352282139</v>
      </c>
      <c r="I27" s="62">
        <v>10097</v>
      </c>
      <c r="K27" s="14" t="s">
        <v>20</v>
      </c>
      <c r="L27" s="104">
        <v>-0.74723115398356554</v>
      </c>
      <c r="M27" s="104">
        <v>-0.68145271653041328</v>
      </c>
      <c r="N27" s="105">
        <v>-0.77597306130533816</v>
      </c>
    </row>
    <row r="28" spans="1:19" ht="13" thickBot="1" x14ac:dyDescent="0.3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" thickBot="1" x14ac:dyDescent="0.3">
      <c r="A29" s="84" t="s">
        <v>21</v>
      </c>
      <c r="B29" s="85">
        <v>9514</v>
      </c>
      <c r="C29" s="85">
        <v>6795401.0968638472</v>
      </c>
      <c r="D29" s="85">
        <v>6340</v>
      </c>
      <c r="E29" s="20"/>
      <c r="F29" s="50" t="s">
        <v>21</v>
      </c>
      <c r="G29" s="51">
        <v>44462</v>
      </c>
      <c r="H29" s="51">
        <v>24165276.599898275</v>
      </c>
      <c r="I29" s="55">
        <v>35161</v>
      </c>
      <c r="K29" s="98" t="s">
        <v>21</v>
      </c>
      <c r="L29" s="99">
        <v>-0.78601952228869598</v>
      </c>
      <c r="M29" s="99">
        <v>-0.71879481417181657</v>
      </c>
      <c r="N29" s="99">
        <v>-0.81968658456812948</v>
      </c>
      <c r="P29" s="6"/>
      <c r="Q29" s="6"/>
      <c r="R29" s="6"/>
      <c r="S29" s="6"/>
    </row>
    <row r="30" spans="1:19" ht="13" thickBot="1" x14ac:dyDescent="0.3">
      <c r="A30" s="93" t="s">
        <v>22</v>
      </c>
      <c r="B30" s="30">
        <v>4179</v>
      </c>
      <c r="C30" s="30">
        <v>2906462.8135869345</v>
      </c>
      <c r="D30" s="31">
        <v>2753</v>
      </c>
      <c r="E30" s="20"/>
      <c r="F30" s="73" t="s">
        <v>22</v>
      </c>
      <c r="G30" s="57">
        <v>19574</v>
      </c>
      <c r="H30" s="57">
        <v>11111559.009776436</v>
      </c>
      <c r="I30" s="58">
        <v>15549</v>
      </c>
      <c r="K30" s="15" t="s">
        <v>22</v>
      </c>
      <c r="L30" s="102">
        <v>-0.78650250332073157</v>
      </c>
      <c r="M30" s="102">
        <v>-0.7384288909387331</v>
      </c>
      <c r="N30" s="103">
        <v>-0.82294681329989072</v>
      </c>
    </row>
    <row r="31" spans="1:19" ht="13" thickBot="1" x14ac:dyDescent="0.3">
      <c r="A31" s="94" t="s">
        <v>23</v>
      </c>
      <c r="B31" s="34">
        <v>5335</v>
      </c>
      <c r="C31" s="34">
        <v>3888938.2832769128</v>
      </c>
      <c r="D31" s="35">
        <v>3587</v>
      </c>
      <c r="E31" s="20"/>
      <c r="F31" s="73" t="s">
        <v>23</v>
      </c>
      <c r="G31" s="74">
        <v>24888</v>
      </c>
      <c r="H31" s="74">
        <v>13053717.590121839</v>
      </c>
      <c r="I31" s="75">
        <v>19612</v>
      </c>
      <c r="K31" s="16" t="s">
        <v>23</v>
      </c>
      <c r="L31" s="104">
        <v>-0.78563966570234656</v>
      </c>
      <c r="M31" s="104">
        <v>-0.70208193517072903</v>
      </c>
      <c r="N31" s="105">
        <v>-0.81710177442382215</v>
      </c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>
        <v>23905</v>
      </c>
      <c r="C33" s="85">
        <v>20037059.567754202</v>
      </c>
      <c r="D33" s="85">
        <v>17017</v>
      </c>
      <c r="E33" s="20"/>
      <c r="F33" s="54" t="s">
        <v>24</v>
      </c>
      <c r="G33" s="51">
        <v>30110</v>
      </c>
      <c r="H33" s="51">
        <v>26221432.61178828</v>
      </c>
      <c r="I33" s="55">
        <v>21347</v>
      </c>
      <c r="K33" s="101" t="s">
        <v>24</v>
      </c>
      <c r="L33" s="99">
        <v>-0.20607771504483563</v>
      </c>
      <c r="M33" s="99">
        <v>-0.23585183676248833</v>
      </c>
      <c r="N33" s="99">
        <v>-0.20283880638965668</v>
      </c>
      <c r="P33" s="6"/>
      <c r="Q33" s="6"/>
      <c r="R33" s="6"/>
      <c r="S33" s="6"/>
    </row>
    <row r="34" spans="1:19" ht="13" thickBot="1" x14ac:dyDescent="0.3">
      <c r="A34" s="91" t="s">
        <v>25</v>
      </c>
      <c r="B34" s="34">
        <v>23905</v>
      </c>
      <c r="C34" s="34">
        <v>20037059.567754202</v>
      </c>
      <c r="D34" s="35">
        <v>17017</v>
      </c>
      <c r="E34" s="20"/>
      <c r="F34" s="71" t="s">
        <v>25</v>
      </c>
      <c r="G34" s="61">
        <v>30110</v>
      </c>
      <c r="H34" s="61">
        <v>26221432.61178828</v>
      </c>
      <c r="I34" s="62">
        <v>21347</v>
      </c>
      <c r="K34" s="13" t="s">
        <v>25</v>
      </c>
      <c r="L34" s="104">
        <v>-0.20607771504483563</v>
      </c>
      <c r="M34" s="104">
        <v>-0.23585183676248833</v>
      </c>
      <c r="N34" s="105">
        <v>-0.20283880638965668</v>
      </c>
    </row>
    <row r="35" spans="1:19" ht="13" thickBot="1" x14ac:dyDescent="0.3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" thickBot="1" x14ac:dyDescent="0.3">
      <c r="A36" s="84" t="s">
        <v>26</v>
      </c>
      <c r="B36" s="85">
        <v>43998</v>
      </c>
      <c r="C36" s="85">
        <v>44408947.911819533</v>
      </c>
      <c r="D36" s="85">
        <v>31360</v>
      </c>
      <c r="E36" s="20"/>
      <c r="F36" s="50" t="s">
        <v>26</v>
      </c>
      <c r="G36" s="51">
        <v>41980</v>
      </c>
      <c r="H36" s="51">
        <v>44335349.827224642</v>
      </c>
      <c r="I36" s="55">
        <v>29657</v>
      </c>
      <c r="K36" s="98" t="s">
        <v>26</v>
      </c>
      <c r="L36" s="99">
        <v>4.8070509766555469E-2</v>
      </c>
      <c r="M36" s="99">
        <v>1.6600316650641211E-3</v>
      </c>
      <c r="N36" s="114">
        <v>5.7423205314091064E-2</v>
      </c>
    </row>
    <row r="37" spans="1:19" ht="13" thickBot="1" x14ac:dyDescent="0.3">
      <c r="A37" s="38" t="s">
        <v>27</v>
      </c>
      <c r="B37" s="34">
        <v>3982</v>
      </c>
      <c r="C37" s="34">
        <v>2789835.361370218</v>
      </c>
      <c r="D37" s="34">
        <v>3076</v>
      </c>
      <c r="E37" s="20"/>
      <c r="F37" s="73" t="s">
        <v>27</v>
      </c>
      <c r="G37" s="112">
        <v>3626</v>
      </c>
      <c r="H37" s="112">
        <v>3474325.4224794228</v>
      </c>
      <c r="I37" s="112">
        <v>2474</v>
      </c>
      <c r="K37" s="10" t="s">
        <v>27</v>
      </c>
      <c r="L37" s="102">
        <v>9.817981246552665E-2</v>
      </c>
      <c r="M37" s="102">
        <v>-0.19701380206944585</v>
      </c>
      <c r="N37" s="103">
        <v>0.24333063864187543</v>
      </c>
    </row>
    <row r="38" spans="1:19" ht="13" thickBot="1" x14ac:dyDescent="0.3">
      <c r="A38" s="39" t="s">
        <v>28</v>
      </c>
      <c r="B38" s="34">
        <v>4920</v>
      </c>
      <c r="C38" s="34">
        <v>7346244.911336326</v>
      </c>
      <c r="D38" s="34">
        <v>2449</v>
      </c>
      <c r="E38" s="20"/>
      <c r="F38" s="68" t="s">
        <v>28</v>
      </c>
      <c r="G38" s="112">
        <v>4498</v>
      </c>
      <c r="H38" s="112">
        <v>5845834.3312900998</v>
      </c>
      <c r="I38" s="112">
        <v>2364</v>
      </c>
      <c r="K38" s="11" t="s">
        <v>28</v>
      </c>
      <c r="L38" s="113">
        <v>9.3819475322365564E-2</v>
      </c>
      <c r="M38" s="113">
        <v>0.25666320580027535</v>
      </c>
      <c r="N38" s="115">
        <v>3.5956006768189441E-2</v>
      </c>
    </row>
    <row r="39" spans="1:19" ht="13" thickBot="1" x14ac:dyDescent="0.3">
      <c r="A39" s="39" t="s">
        <v>29</v>
      </c>
      <c r="B39" s="34">
        <v>3045</v>
      </c>
      <c r="C39" s="34">
        <v>3333241.429366692</v>
      </c>
      <c r="D39" s="34">
        <v>2319</v>
      </c>
      <c r="E39" s="20"/>
      <c r="F39" s="68" t="s">
        <v>29</v>
      </c>
      <c r="G39" s="112">
        <v>3232</v>
      </c>
      <c r="H39" s="112">
        <v>3592790.8324834676</v>
      </c>
      <c r="I39" s="112">
        <v>2397</v>
      </c>
      <c r="K39" s="11" t="s">
        <v>29</v>
      </c>
      <c r="L39" s="113">
        <v>-5.7858910891089077E-2</v>
      </c>
      <c r="M39" s="113">
        <v>-7.2241723834884586E-2</v>
      </c>
      <c r="N39" s="115">
        <v>-3.2540675844806022E-2</v>
      </c>
    </row>
    <row r="40" spans="1:19" ht="13" thickBot="1" x14ac:dyDescent="0.3">
      <c r="A40" s="39" t="s">
        <v>30</v>
      </c>
      <c r="B40" s="34">
        <v>18525</v>
      </c>
      <c r="C40" s="34">
        <v>16350815.976147316</v>
      </c>
      <c r="D40" s="34">
        <v>14351</v>
      </c>
      <c r="E40" s="20"/>
      <c r="F40" s="68" t="s">
        <v>30</v>
      </c>
      <c r="G40" s="112">
        <v>19150</v>
      </c>
      <c r="H40" s="112">
        <v>19532412.944023229</v>
      </c>
      <c r="I40" s="112">
        <v>14383</v>
      </c>
      <c r="K40" s="11" t="s">
        <v>30</v>
      </c>
      <c r="L40" s="113">
        <v>-3.2637075718015662E-2</v>
      </c>
      <c r="M40" s="113">
        <v>-0.16288806595446559</v>
      </c>
      <c r="N40" s="115">
        <v>-2.2248487798095518E-3</v>
      </c>
    </row>
    <row r="41" spans="1:19" ht="13" thickBot="1" x14ac:dyDescent="0.3">
      <c r="A41" s="40" t="s">
        <v>31</v>
      </c>
      <c r="B41" s="34">
        <v>13526</v>
      </c>
      <c r="C41" s="34">
        <v>14588810.233598981</v>
      </c>
      <c r="D41" s="34">
        <v>9165</v>
      </c>
      <c r="E41" s="20"/>
      <c r="F41" s="69" t="s">
        <v>31</v>
      </c>
      <c r="G41" s="112">
        <v>11474</v>
      </c>
      <c r="H41" s="112">
        <v>11889986.296948418</v>
      </c>
      <c r="I41" s="112">
        <v>8039</v>
      </c>
      <c r="K41" s="12" t="s">
        <v>31</v>
      </c>
      <c r="L41" s="118">
        <v>0.17883911451978385</v>
      </c>
      <c r="M41" s="118">
        <v>0.22698293078295806</v>
      </c>
      <c r="N41" s="119">
        <v>0.14006717253389733</v>
      </c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>
        <v>51634</v>
      </c>
      <c r="C43" s="85">
        <v>45666278.862976715</v>
      </c>
      <c r="D43" s="85">
        <v>38202</v>
      </c>
      <c r="E43" s="20"/>
      <c r="F43" s="50" t="s">
        <v>32</v>
      </c>
      <c r="G43" s="51">
        <v>72973</v>
      </c>
      <c r="H43" s="51">
        <v>64490784.153667785</v>
      </c>
      <c r="I43" s="55">
        <v>51968</v>
      </c>
      <c r="K43" s="98" t="s">
        <v>32</v>
      </c>
      <c r="L43" s="99">
        <v>-0.29242322502843521</v>
      </c>
      <c r="M43" s="99">
        <v>-0.29189450148158047</v>
      </c>
      <c r="N43" s="99">
        <v>-0.26489378078817738</v>
      </c>
    </row>
    <row r="44" spans="1:19" ht="13" thickBot="1" x14ac:dyDescent="0.3">
      <c r="A44" s="38" t="s">
        <v>33</v>
      </c>
      <c r="B44" s="30">
        <v>2781</v>
      </c>
      <c r="C44" s="30">
        <v>1874445.5996576771</v>
      </c>
      <c r="D44" s="31">
        <v>2314</v>
      </c>
      <c r="E44" s="20"/>
      <c r="F44" s="76" t="s">
        <v>33</v>
      </c>
      <c r="G44" s="30">
        <v>3547</v>
      </c>
      <c r="H44" s="30">
        <v>2683332.2494999999</v>
      </c>
      <c r="I44" s="31">
        <v>2897</v>
      </c>
      <c r="K44" s="10" t="s">
        <v>33</v>
      </c>
      <c r="L44" s="152">
        <v>-0.21595714688469125</v>
      </c>
      <c r="M44" s="152">
        <v>-0.30144856269403353</v>
      </c>
      <c r="N44" s="153">
        <v>-0.20124266482568176</v>
      </c>
    </row>
    <row r="45" spans="1:19" ht="13" thickBot="1" x14ac:dyDescent="0.3">
      <c r="A45" s="39" t="s">
        <v>34</v>
      </c>
      <c r="B45" s="30">
        <v>7120</v>
      </c>
      <c r="C45" s="30">
        <v>8208392.2165029617</v>
      </c>
      <c r="D45" s="31">
        <v>4806</v>
      </c>
      <c r="E45" s="20"/>
      <c r="F45" s="77" t="s">
        <v>34</v>
      </c>
      <c r="G45" s="30">
        <v>10088</v>
      </c>
      <c r="H45" s="30">
        <v>11942515.650588721</v>
      </c>
      <c r="I45" s="31">
        <v>7084</v>
      </c>
      <c r="K45" s="11" t="s">
        <v>34</v>
      </c>
      <c r="L45" s="154">
        <v>-0.29421094369547973</v>
      </c>
      <c r="M45" s="154">
        <v>-0.31267477835808244</v>
      </c>
      <c r="N45" s="155">
        <v>-0.32156973461321292</v>
      </c>
    </row>
    <row r="46" spans="1:19" ht="13" thickBot="1" x14ac:dyDescent="0.3">
      <c r="A46" s="39" t="s">
        <v>35</v>
      </c>
      <c r="B46" s="30">
        <v>2483</v>
      </c>
      <c r="C46" s="30">
        <v>1827621.9247449092</v>
      </c>
      <c r="D46" s="31">
        <v>1949</v>
      </c>
      <c r="E46" s="20"/>
      <c r="F46" s="77" t="s">
        <v>35</v>
      </c>
      <c r="G46" s="30">
        <v>3792</v>
      </c>
      <c r="H46" s="30">
        <v>2624616.3807336446</v>
      </c>
      <c r="I46" s="31">
        <v>2910</v>
      </c>
      <c r="K46" s="11" t="s">
        <v>35</v>
      </c>
      <c r="L46" s="154">
        <v>-0.34520042194092826</v>
      </c>
      <c r="M46" s="154">
        <v>-0.30366131288335396</v>
      </c>
      <c r="N46" s="155">
        <v>-0.33024054982817874</v>
      </c>
    </row>
    <row r="47" spans="1:19" ht="13" thickBot="1" x14ac:dyDescent="0.3">
      <c r="A47" s="39" t="s">
        <v>36</v>
      </c>
      <c r="B47" s="30">
        <v>10907</v>
      </c>
      <c r="C47" s="30">
        <v>10456147.445201471</v>
      </c>
      <c r="D47" s="31">
        <v>8262</v>
      </c>
      <c r="E47" s="20"/>
      <c r="F47" s="77" t="s">
        <v>36</v>
      </c>
      <c r="G47" s="30">
        <v>19810</v>
      </c>
      <c r="H47" s="30">
        <v>16062455.863467997</v>
      </c>
      <c r="I47" s="31">
        <v>13267</v>
      </c>
      <c r="K47" s="11" t="s">
        <v>36</v>
      </c>
      <c r="L47" s="154">
        <v>-0.44941948510853102</v>
      </c>
      <c r="M47" s="154">
        <v>-0.34903183335851884</v>
      </c>
      <c r="N47" s="155">
        <v>-0.37725182784352151</v>
      </c>
    </row>
    <row r="48" spans="1:19" ht="13" thickBot="1" x14ac:dyDescent="0.3">
      <c r="A48" s="39" t="s">
        <v>37</v>
      </c>
      <c r="B48" s="30">
        <v>4969</v>
      </c>
      <c r="C48" s="30">
        <v>4630612.7483475097</v>
      </c>
      <c r="D48" s="31">
        <v>3076</v>
      </c>
      <c r="E48" s="20"/>
      <c r="F48" s="77" t="s">
        <v>37</v>
      </c>
      <c r="G48" s="30">
        <v>4428</v>
      </c>
      <c r="H48" s="30">
        <v>4389048.7163623599</v>
      </c>
      <c r="I48" s="31">
        <v>2816</v>
      </c>
      <c r="K48" s="11" t="s">
        <v>37</v>
      </c>
      <c r="L48" s="154">
        <v>0.12217705510388432</v>
      </c>
      <c r="M48" s="154">
        <v>5.5037901740438544E-2</v>
      </c>
      <c r="N48" s="155">
        <v>9.2329545454545414E-2</v>
      </c>
    </row>
    <row r="49" spans="1:19" ht="13" thickBot="1" x14ac:dyDescent="0.3">
      <c r="A49" s="39" t="s">
        <v>38</v>
      </c>
      <c r="B49" s="30">
        <v>4784</v>
      </c>
      <c r="C49" s="30">
        <v>3627578.4249095526</v>
      </c>
      <c r="D49" s="31">
        <v>3822</v>
      </c>
      <c r="E49" s="20"/>
      <c r="F49" s="77" t="s">
        <v>38</v>
      </c>
      <c r="G49" s="30">
        <v>7099</v>
      </c>
      <c r="H49" s="30">
        <v>4919880.5198357878</v>
      </c>
      <c r="I49" s="31">
        <v>5864</v>
      </c>
      <c r="K49" s="11" t="s">
        <v>38</v>
      </c>
      <c r="L49" s="154">
        <v>-0.32610226792505992</v>
      </c>
      <c r="M49" s="154">
        <v>-0.26266940624187529</v>
      </c>
      <c r="N49" s="155">
        <v>-0.34822646657571621</v>
      </c>
    </row>
    <row r="50" spans="1:19" ht="13" thickBot="1" x14ac:dyDescent="0.3">
      <c r="A50" s="39" t="s">
        <v>39</v>
      </c>
      <c r="B50" s="30">
        <v>1255</v>
      </c>
      <c r="C50" s="30">
        <v>1515693.7217044728</v>
      </c>
      <c r="D50" s="31">
        <v>697</v>
      </c>
      <c r="E50" s="20"/>
      <c r="F50" s="77" t="s">
        <v>39</v>
      </c>
      <c r="G50" s="30">
        <v>1640</v>
      </c>
      <c r="H50" s="30">
        <v>2858059.6584645482</v>
      </c>
      <c r="I50" s="31">
        <v>868</v>
      </c>
      <c r="K50" s="11" t="s">
        <v>39</v>
      </c>
      <c r="L50" s="154">
        <v>-0.2347560975609756</v>
      </c>
      <c r="M50" s="154">
        <v>-0.46967736757504996</v>
      </c>
      <c r="N50" s="155">
        <v>-0.19700460829493083</v>
      </c>
    </row>
    <row r="51" spans="1:19" ht="13" thickBot="1" x14ac:dyDescent="0.3">
      <c r="A51" s="39" t="s">
        <v>40</v>
      </c>
      <c r="B51" s="30">
        <v>14362</v>
      </c>
      <c r="C51" s="30">
        <v>10978951.027092882</v>
      </c>
      <c r="D51" s="31">
        <v>10830</v>
      </c>
      <c r="E51" s="20"/>
      <c r="F51" s="77" t="s">
        <v>40</v>
      </c>
      <c r="G51" s="30">
        <v>19388</v>
      </c>
      <c r="H51" s="30">
        <v>15964148.584714726</v>
      </c>
      <c r="I51" s="31">
        <v>13858</v>
      </c>
      <c r="K51" s="11" t="s">
        <v>40</v>
      </c>
      <c r="L51" s="154">
        <v>-0.25923251495770583</v>
      </c>
      <c r="M51" s="154">
        <v>-0.31227456517130181</v>
      </c>
      <c r="N51" s="155">
        <v>-0.21850194833309278</v>
      </c>
    </row>
    <row r="52" spans="1:19" ht="13" thickBot="1" x14ac:dyDescent="0.3">
      <c r="A52" s="40" t="s">
        <v>41</v>
      </c>
      <c r="B52" s="34">
        <v>2973</v>
      </c>
      <c r="C52" s="34">
        <v>2546835.7548152795</v>
      </c>
      <c r="D52" s="35">
        <v>2446</v>
      </c>
      <c r="E52" s="20"/>
      <c r="F52" s="78" t="s">
        <v>41</v>
      </c>
      <c r="G52" s="34">
        <v>3181</v>
      </c>
      <c r="H52" s="34">
        <v>3046726.53</v>
      </c>
      <c r="I52" s="35">
        <v>2404</v>
      </c>
      <c r="K52" s="12" t="s">
        <v>41</v>
      </c>
      <c r="L52" s="156">
        <v>-6.5388242690977649E-2</v>
      </c>
      <c r="M52" s="156">
        <v>-0.16407471109155314</v>
      </c>
      <c r="N52" s="157">
        <v>1.7470881863560717E-2</v>
      </c>
    </row>
    <row r="53" spans="1:19" ht="13" thickBot="1" x14ac:dyDescent="0.3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" thickBot="1" x14ac:dyDescent="0.3">
      <c r="A54" s="84" t="s">
        <v>42</v>
      </c>
      <c r="B54" s="85">
        <v>127526</v>
      </c>
      <c r="C54" s="85">
        <v>163911109.38223863</v>
      </c>
      <c r="D54" s="85">
        <v>73229</v>
      </c>
      <c r="E54" s="20"/>
      <c r="F54" s="50" t="s">
        <v>42</v>
      </c>
      <c r="G54" s="51">
        <v>216925.29322028795</v>
      </c>
      <c r="H54" s="51">
        <v>243669900.93978301</v>
      </c>
      <c r="I54" s="55">
        <v>145720.7273851225</v>
      </c>
      <c r="K54" s="98" t="s">
        <v>42</v>
      </c>
      <c r="L54" s="99">
        <v>-0.41212019074927719</v>
      </c>
      <c r="M54" s="99">
        <v>-0.32732311725794472</v>
      </c>
      <c r="N54" s="99">
        <v>-0.49747025482198914</v>
      </c>
      <c r="P54" s="6"/>
      <c r="Q54" s="6"/>
      <c r="R54" s="6"/>
      <c r="S54" s="6"/>
    </row>
    <row r="55" spans="1:19" ht="13" thickBot="1" x14ac:dyDescent="0.3">
      <c r="A55" s="38" t="s">
        <v>43</v>
      </c>
      <c r="B55" s="30">
        <v>96916</v>
      </c>
      <c r="C55" s="30">
        <v>129894785.36833742</v>
      </c>
      <c r="D55" s="31">
        <v>53075</v>
      </c>
      <c r="E55" s="20"/>
      <c r="F55" s="73" t="s">
        <v>43</v>
      </c>
      <c r="G55" s="57">
        <v>174353.29322028795</v>
      </c>
      <c r="H55" s="57">
        <v>196248232.07745981</v>
      </c>
      <c r="I55" s="58">
        <v>118036.72738512249</v>
      </c>
      <c r="K55" s="10" t="s">
        <v>43</v>
      </c>
      <c r="L55" s="102">
        <v>-0.4441401237110516</v>
      </c>
      <c r="M55" s="102">
        <v>-0.3381097806931197</v>
      </c>
      <c r="N55" s="103">
        <v>-0.55035181696599933</v>
      </c>
    </row>
    <row r="56" spans="1:19" ht="13" thickBot="1" x14ac:dyDescent="0.3">
      <c r="A56" s="39" t="s">
        <v>44</v>
      </c>
      <c r="B56" s="30">
        <v>7587</v>
      </c>
      <c r="C56" s="30">
        <v>7934158.4787739515</v>
      </c>
      <c r="D56" s="31">
        <v>5410</v>
      </c>
      <c r="E56" s="20"/>
      <c r="F56" s="68" t="s">
        <v>44</v>
      </c>
      <c r="G56" s="79">
        <v>11424</v>
      </c>
      <c r="H56" s="79">
        <v>12539614.813945951</v>
      </c>
      <c r="I56" s="80">
        <v>7941</v>
      </c>
      <c r="K56" s="11" t="s">
        <v>44</v>
      </c>
      <c r="L56" s="102">
        <v>-0.33587184873949583</v>
      </c>
      <c r="M56" s="102">
        <v>-0.36727255210822218</v>
      </c>
      <c r="N56" s="103">
        <v>-0.31872560130965877</v>
      </c>
    </row>
    <row r="57" spans="1:19" ht="13" thickBot="1" x14ac:dyDescent="0.3">
      <c r="A57" s="39" t="s">
        <v>45</v>
      </c>
      <c r="B57" s="30">
        <v>6476</v>
      </c>
      <c r="C57" s="30">
        <v>7890058.5970117506</v>
      </c>
      <c r="D57" s="31">
        <v>3503</v>
      </c>
      <c r="E57" s="20"/>
      <c r="F57" s="68" t="s">
        <v>45</v>
      </c>
      <c r="G57" s="79">
        <v>6883</v>
      </c>
      <c r="H57" s="79">
        <v>8503167.2073973455</v>
      </c>
      <c r="I57" s="80">
        <v>3584</v>
      </c>
      <c r="K57" s="11" t="s">
        <v>45</v>
      </c>
      <c r="L57" s="102">
        <v>-5.9131192793839937E-2</v>
      </c>
      <c r="M57" s="102">
        <v>-7.2103558054488204E-2</v>
      </c>
      <c r="N57" s="103">
        <v>-2.2600446428571397E-2</v>
      </c>
    </row>
    <row r="58" spans="1:19" ht="13" thickBot="1" x14ac:dyDescent="0.3">
      <c r="A58" s="40" t="s">
        <v>46</v>
      </c>
      <c r="B58" s="34">
        <v>16547</v>
      </c>
      <c r="C58" s="34">
        <v>18192106.938115492</v>
      </c>
      <c r="D58" s="35">
        <v>11241</v>
      </c>
      <c r="E58" s="20"/>
      <c r="F58" s="69" t="s">
        <v>46</v>
      </c>
      <c r="G58" s="74">
        <v>24265</v>
      </c>
      <c r="H58" s="74">
        <v>26378886.840979911</v>
      </c>
      <c r="I58" s="75">
        <v>16159</v>
      </c>
      <c r="K58" s="12" t="s">
        <v>46</v>
      </c>
      <c r="L58" s="104">
        <v>-0.31807129610550178</v>
      </c>
      <c r="M58" s="104">
        <v>-0.31035350173101917</v>
      </c>
      <c r="N58" s="105">
        <v>-0.30435051673989733</v>
      </c>
    </row>
    <row r="59" spans="1:19" ht="13" thickBot="1" x14ac:dyDescent="0.3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" thickBot="1" x14ac:dyDescent="0.3">
      <c r="A60" s="84" t="s">
        <v>47</v>
      </c>
      <c r="B60" s="85">
        <v>64666</v>
      </c>
      <c r="C60" s="85">
        <v>56487438.52926223</v>
      </c>
      <c r="D60" s="85">
        <v>46233</v>
      </c>
      <c r="E60" s="20"/>
      <c r="F60" s="50" t="s">
        <v>47</v>
      </c>
      <c r="G60" s="51">
        <v>106949</v>
      </c>
      <c r="H60" s="51">
        <v>83229563.690713525</v>
      </c>
      <c r="I60" s="55">
        <v>80475</v>
      </c>
      <c r="K60" s="98" t="s">
        <v>47</v>
      </c>
      <c r="L60" s="99">
        <v>-0.39535666532646396</v>
      </c>
      <c r="M60" s="99">
        <v>-0.32130560314874135</v>
      </c>
      <c r="N60" s="99">
        <v>-0.42549860205032619</v>
      </c>
      <c r="P60" s="6"/>
      <c r="Q60" s="6"/>
      <c r="R60" s="6"/>
      <c r="S60" s="6"/>
    </row>
    <row r="61" spans="1:19" ht="13" thickBot="1" x14ac:dyDescent="0.3">
      <c r="A61" s="38" t="s">
        <v>48</v>
      </c>
      <c r="B61" s="30">
        <v>13790</v>
      </c>
      <c r="C61" s="30">
        <v>12459533.458180793</v>
      </c>
      <c r="D61" s="31">
        <v>9095</v>
      </c>
      <c r="E61" s="20"/>
      <c r="F61" s="73" t="s">
        <v>48</v>
      </c>
      <c r="G61" s="57">
        <v>19974</v>
      </c>
      <c r="H61" s="57">
        <v>16112224.597887622</v>
      </c>
      <c r="I61" s="58">
        <v>14286</v>
      </c>
      <c r="K61" s="10" t="s">
        <v>48</v>
      </c>
      <c r="L61" s="102">
        <v>-0.30960248322819661</v>
      </c>
      <c r="M61" s="102">
        <v>-0.2267030922710519</v>
      </c>
      <c r="N61" s="103">
        <v>-0.36336273274534514</v>
      </c>
    </row>
    <row r="62" spans="1:19" ht="13" thickBot="1" x14ac:dyDescent="0.3">
      <c r="A62" s="39" t="s">
        <v>49</v>
      </c>
      <c r="B62" s="30">
        <v>4317</v>
      </c>
      <c r="C62" s="30">
        <v>5658261.6202335209</v>
      </c>
      <c r="D62" s="31">
        <v>1996</v>
      </c>
      <c r="E62" s="20"/>
      <c r="F62" s="68" t="s">
        <v>49</v>
      </c>
      <c r="G62" s="79">
        <v>8272</v>
      </c>
      <c r="H62" s="79">
        <v>11083931.048393883</v>
      </c>
      <c r="I62" s="80">
        <v>4000</v>
      </c>
      <c r="K62" s="11" t="s">
        <v>49</v>
      </c>
      <c r="L62" s="102">
        <v>-0.47811895551257255</v>
      </c>
      <c r="M62" s="102">
        <v>-0.48950768499652197</v>
      </c>
      <c r="N62" s="103">
        <v>-0.501</v>
      </c>
    </row>
    <row r="63" spans="1:19" ht="13" thickBot="1" x14ac:dyDescent="0.3">
      <c r="A63" s="40" t="s">
        <v>50</v>
      </c>
      <c r="B63" s="34">
        <v>46559</v>
      </c>
      <c r="C63" s="34">
        <v>38369643.450847916</v>
      </c>
      <c r="D63" s="35">
        <v>35142</v>
      </c>
      <c r="E63" s="20"/>
      <c r="F63" s="69" t="s">
        <v>50</v>
      </c>
      <c r="G63" s="74">
        <v>78703</v>
      </c>
      <c r="H63" s="74">
        <v>56033408.044432014</v>
      </c>
      <c r="I63" s="75">
        <v>62189</v>
      </c>
      <c r="K63" s="12" t="s">
        <v>50</v>
      </c>
      <c r="L63" s="104">
        <v>-0.40842153412195215</v>
      </c>
      <c r="M63" s="104">
        <v>-0.31523630651873813</v>
      </c>
      <c r="N63" s="105">
        <v>-0.4349161427262056</v>
      </c>
    </row>
    <row r="64" spans="1:19" ht="13" thickBot="1" x14ac:dyDescent="0.3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" thickBot="1" x14ac:dyDescent="0.3">
      <c r="A65" s="84" t="s">
        <v>51</v>
      </c>
      <c r="B65" s="85">
        <v>6199</v>
      </c>
      <c r="C65" s="85">
        <v>8012138.7870031539</v>
      </c>
      <c r="D65" s="85">
        <v>2386</v>
      </c>
      <c r="E65" s="20"/>
      <c r="F65" s="50" t="s">
        <v>51</v>
      </c>
      <c r="G65" s="51">
        <v>6579</v>
      </c>
      <c r="H65" s="51">
        <v>6104919.4798020143</v>
      </c>
      <c r="I65" s="55">
        <v>3870</v>
      </c>
      <c r="K65" s="98" t="s">
        <v>51</v>
      </c>
      <c r="L65" s="99">
        <v>-5.7759537923696591E-2</v>
      </c>
      <c r="M65" s="99">
        <v>0.31240695532695084</v>
      </c>
      <c r="N65" s="99">
        <v>-0.38346253229974159</v>
      </c>
      <c r="P65" s="6"/>
      <c r="Q65" s="6"/>
      <c r="R65" s="6"/>
      <c r="S65" s="6"/>
    </row>
    <row r="66" spans="1:19" ht="13" thickBot="1" x14ac:dyDescent="0.3">
      <c r="A66" s="38" t="s">
        <v>52</v>
      </c>
      <c r="B66" s="30">
        <v>4351</v>
      </c>
      <c r="C66" s="30">
        <v>5007101.7006327398</v>
      </c>
      <c r="D66" s="31">
        <v>1756</v>
      </c>
      <c r="E66" s="20"/>
      <c r="F66" s="73" t="s">
        <v>52</v>
      </c>
      <c r="G66" s="57">
        <v>3553</v>
      </c>
      <c r="H66" s="57">
        <v>3328252.7477703867</v>
      </c>
      <c r="I66" s="58">
        <v>1860</v>
      </c>
      <c r="K66" s="10" t="s">
        <v>52</v>
      </c>
      <c r="L66" s="102">
        <v>0.22459893048128343</v>
      </c>
      <c r="M66" s="102">
        <v>0.50442351590846646</v>
      </c>
      <c r="N66" s="103">
        <v>-5.5913978494623651E-2</v>
      </c>
    </row>
    <row r="67" spans="1:19" ht="13" thickBot="1" x14ac:dyDescent="0.3">
      <c r="A67" s="40" t="s">
        <v>53</v>
      </c>
      <c r="B67" s="34">
        <v>1848</v>
      </c>
      <c r="C67" s="34">
        <v>3005037.0863704141</v>
      </c>
      <c r="D67" s="35">
        <v>630</v>
      </c>
      <c r="E67" s="20"/>
      <c r="F67" s="69" t="s">
        <v>53</v>
      </c>
      <c r="G67" s="74">
        <v>3026</v>
      </c>
      <c r="H67" s="74">
        <v>2776666.732031628</v>
      </c>
      <c r="I67" s="75">
        <v>2010</v>
      </c>
      <c r="K67" s="12" t="s">
        <v>53</v>
      </c>
      <c r="L67" s="104">
        <v>-0.38929279576999343</v>
      </c>
      <c r="M67" s="104">
        <v>8.2246224116241828E-2</v>
      </c>
      <c r="N67" s="105">
        <v>-0.68656716417910446</v>
      </c>
    </row>
    <row r="68" spans="1:19" ht="13" thickBot="1" x14ac:dyDescent="0.3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" thickBot="1" x14ac:dyDescent="0.3">
      <c r="A69" s="84" t="s">
        <v>54</v>
      </c>
      <c r="B69" s="85">
        <v>42404</v>
      </c>
      <c r="C69" s="85">
        <v>41016655.907426327</v>
      </c>
      <c r="D69" s="85">
        <v>27706</v>
      </c>
      <c r="E69" s="20"/>
      <c r="F69" s="50" t="s">
        <v>54</v>
      </c>
      <c r="G69" s="51">
        <v>54492</v>
      </c>
      <c r="H69" s="51">
        <v>52638174.768543437</v>
      </c>
      <c r="I69" s="55">
        <v>35488</v>
      </c>
      <c r="K69" s="98" t="s">
        <v>54</v>
      </c>
      <c r="L69" s="99">
        <v>-0.22183072744623067</v>
      </c>
      <c r="M69" s="99">
        <v>-0.220781189929521</v>
      </c>
      <c r="N69" s="99">
        <v>-0.219285392245266</v>
      </c>
      <c r="P69" s="6"/>
      <c r="Q69" s="6"/>
      <c r="R69" s="6"/>
      <c r="S69" s="6"/>
    </row>
    <row r="70" spans="1:19" ht="13" thickBot="1" x14ac:dyDescent="0.3">
      <c r="A70" s="38" t="s">
        <v>55</v>
      </c>
      <c r="B70" s="30">
        <v>20299</v>
      </c>
      <c r="C70" s="30">
        <v>19581821.641659833</v>
      </c>
      <c r="D70" s="31">
        <v>13631</v>
      </c>
      <c r="E70" s="20"/>
      <c r="F70" s="73" t="s">
        <v>55</v>
      </c>
      <c r="G70" s="57">
        <v>23697</v>
      </c>
      <c r="H70" s="57">
        <v>19517897.750524372</v>
      </c>
      <c r="I70" s="58">
        <v>16259</v>
      </c>
      <c r="K70" s="10" t="s">
        <v>55</v>
      </c>
      <c r="L70" s="102">
        <v>-0.14339367852470775</v>
      </c>
      <c r="M70" s="102">
        <v>3.2751422285601794E-3</v>
      </c>
      <c r="N70" s="103">
        <v>-0.16163355679931113</v>
      </c>
    </row>
    <row r="71" spans="1:19" ht="13" thickBot="1" x14ac:dyDescent="0.3">
      <c r="A71" s="39" t="s">
        <v>56</v>
      </c>
      <c r="B71" s="30">
        <v>2817</v>
      </c>
      <c r="C71" s="30">
        <v>2324696.5404317984</v>
      </c>
      <c r="D71" s="31">
        <v>1487</v>
      </c>
      <c r="E71" s="20"/>
      <c r="F71" s="68" t="s">
        <v>56</v>
      </c>
      <c r="G71" s="79">
        <v>3171</v>
      </c>
      <c r="H71" s="79">
        <v>3514585.901937156</v>
      </c>
      <c r="I71" s="80">
        <v>1772</v>
      </c>
      <c r="K71" s="11" t="s">
        <v>56</v>
      </c>
      <c r="L71" s="102">
        <v>-0.11163670766319778</v>
      </c>
      <c r="M71" s="102">
        <v>-0.33855748435385202</v>
      </c>
      <c r="N71" s="103">
        <v>-0.16083521444695259</v>
      </c>
    </row>
    <row r="72" spans="1:19" ht="13" thickBot="1" x14ac:dyDescent="0.3">
      <c r="A72" s="39" t="s">
        <v>57</v>
      </c>
      <c r="B72" s="30">
        <v>2289</v>
      </c>
      <c r="C72" s="30">
        <v>1759574.8504115327</v>
      </c>
      <c r="D72" s="31">
        <v>1634</v>
      </c>
      <c r="E72" s="20"/>
      <c r="F72" s="68" t="s">
        <v>57</v>
      </c>
      <c r="G72" s="79">
        <v>3390</v>
      </c>
      <c r="H72" s="79">
        <v>2920991.7773464201</v>
      </c>
      <c r="I72" s="80">
        <v>2318</v>
      </c>
      <c r="K72" s="11" t="s">
        <v>57</v>
      </c>
      <c r="L72" s="102">
        <v>-0.32477876106194692</v>
      </c>
      <c r="M72" s="102">
        <v>-0.39761047461420063</v>
      </c>
      <c r="N72" s="103">
        <v>-0.29508196721311475</v>
      </c>
    </row>
    <row r="73" spans="1:19" ht="13" thickBot="1" x14ac:dyDescent="0.3">
      <c r="A73" s="40" t="s">
        <v>58</v>
      </c>
      <c r="B73" s="34">
        <v>16999</v>
      </c>
      <c r="C73" s="34">
        <v>17350562.874923158</v>
      </c>
      <c r="D73" s="35">
        <v>10954</v>
      </c>
      <c r="E73" s="20"/>
      <c r="F73" s="69" t="s">
        <v>58</v>
      </c>
      <c r="G73" s="74">
        <v>24234</v>
      </c>
      <c r="H73" s="74">
        <v>26684699.338735491</v>
      </c>
      <c r="I73" s="75">
        <v>15139</v>
      </c>
      <c r="K73" s="12" t="s">
        <v>58</v>
      </c>
      <c r="L73" s="104">
        <v>-0.298547495254601</v>
      </c>
      <c r="M73" s="104">
        <v>-0.34979357815970991</v>
      </c>
      <c r="N73" s="105">
        <v>-0.27643833806724349</v>
      </c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>
        <v>107114</v>
      </c>
      <c r="C75" s="85">
        <v>126944580.94299141</v>
      </c>
      <c r="D75" s="85">
        <v>61714</v>
      </c>
      <c r="E75" s="20"/>
      <c r="F75" s="50" t="s">
        <v>59</v>
      </c>
      <c r="G75" s="51">
        <v>156958.48771356622</v>
      </c>
      <c r="H75" s="51">
        <v>165874485.36796033</v>
      </c>
      <c r="I75" s="55">
        <v>110620.78526299389</v>
      </c>
      <c r="K75" s="98" t="s">
        <v>59</v>
      </c>
      <c r="L75" s="99">
        <v>-0.31756478059681303</v>
      </c>
      <c r="M75" s="99">
        <v>-0.23469495226231141</v>
      </c>
      <c r="N75" s="99">
        <v>-0.44211207818423193</v>
      </c>
      <c r="P75" s="6"/>
      <c r="Q75" s="6"/>
      <c r="R75" s="6"/>
      <c r="S75" s="6"/>
    </row>
    <row r="76" spans="1:19" ht="13" thickBot="1" x14ac:dyDescent="0.3">
      <c r="A76" s="92" t="s">
        <v>60</v>
      </c>
      <c r="B76" s="34">
        <v>107114</v>
      </c>
      <c r="C76" s="34">
        <v>126944580.94299141</v>
      </c>
      <c r="D76" s="35">
        <v>61714</v>
      </c>
      <c r="E76" s="20"/>
      <c r="F76" s="72" t="s">
        <v>60</v>
      </c>
      <c r="G76" s="61">
        <v>156958.48771356622</v>
      </c>
      <c r="H76" s="61">
        <v>165874485.36796033</v>
      </c>
      <c r="I76" s="62">
        <v>110620.78526299389</v>
      </c>
      <c r="K76" s="14" t="s">
        <v>60</v>
      </c>
      <c r="L76" s="104">
        <v>-0.31756478059681303</v>
      </c>
      <c r="M76" s="104">
        <v>-0.23469495226231141</v>
      </c>
      <c r="N76" s="105">
        <v>-0.44211207818423193</v>
      </c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>
        <v>80657</v>
      </c>
      <c r="C78" s="85">
        <v>72530471.720065281</v>
      </c>
      <c r="D78" s="85">
        <v>48244</v>
      </c>
      <c r="E78" s="20"/>
      <c r="F78" s="50" t="s">
        <v>61</v>
      </c>
      <c r="G78" s="51">
        <v>88986</v>
      </c>
      <c r="H78" s="51">
        <v>71821826.294111192</v>
      </c>
      <c r="I78" s="55">
        <v>60443</v>
      </c>
      <c r="K78" s="98" t="s">
        <v>61</v>
      </c>
      <c r="L78" s="99">
        <v>-9.3598993100038164E-2</v>
      </c>
      <c r="M78" s="99">
        <v>9.8667140968009548E-3</v>
      </c>
      <c r="N78" s="99">
        <v>-0.2018265142365534</v>
      </c>
      <c r="P78" s="6"/>
      <c r="Q78" s="6"/>
      <c r="R78" s="6"/>
      <c r="S78" s="6"/>
    </row>
    <row r="79" spans="1:19" ht="13" thickBot="1" x14ac:dyDescent="0.3">
      <c r="A79" s="92" t="s">
        <v>62</v>
      </c>
      <c r="B79" s="34">
        <v>80657</v>
      </c>
      <c r="C79" s="34">
        <v>72530471.720065281</v>
      </c>
      <c r="D79" s="35">
        <v>48244</v>
      </c>
      <c r="E79" s="20"/>
      <c r="F79" s="72" t="s">
        <v>62</v>
      </c>
      <c r="G79" s="61">
        <v>88986</v>
      </c>
      <c r="H79" s="61">
        <v>71821826.294111192</v>
      </c>
      <c r="I79" s="62">
        <v>60443</v>
      </c>
      <c r="K79" s="14" t="s">
        <v>62</v>
      </c>
      <c r="L79" s="104">
        <v>-9.3598993100038164E-2</v>
      </c>
      <c r="M79" s="104">
        <v>9.8667140968009548E-3</v>
      </c>
      <c r="N79" s="105">
        <v>-0.2018265142365534</v>
      </c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>
        <v>18295</v>
      </c>
      <c r="C81" s="85">
        <v>21170268.020621438</v>
      </c>
      <c r="D81" s="85">
        <v>12112</v>
      </c>
      <c r="E81" s="20"/>
      <c r="F81" s="50" t="s">
        <v>63</v>
      </c>
      <c r="G81" s="51">
        <v>30721.951700470148</v>
      </c>
      <c r="H81" s="51">
        <v>37684295.40072915</v>
      </c>
      <c r="I81" s="55">
        <v>20972.647201065753</v>
      </c>
      <c r="K81" s="98" t="s">
        <v>63</v>
      </c>
      <c r="L81" s="99">
        <v>-0.40449746883366056</v>
      </c>
      <c r="M81" s="99">
        <v>-0.43822040997450051</v>
      </c>
      <c r="N81" s="99">
        <v>-0.42248587486921951</v>
      </c>
      <c r="P81" s="6"/>
      <c r="Q81" s="6"/>
      <c r="R81" s="6"/>
      <c r="S81" s="6"/>
    </row>
    <row r="82" spans="1:19" ht="13" thickBot="1" x14ac:dyDescent="0.3">
      <c r="A82" s="92" t="s">
        <v>64</v>
      </c>
      <c r="B82" s="34">
        <v>18295</v>
      </c>
      <c r="C82" s="34">
        <v>21170268.020621438</v>
      </c>
      <c r="D82" s="35">
        <v>12112</v>
      </c>
      <c r="E82" s="20"/>
      <c r="F82" s="72" t="s">
        <v>64</v>
      </c>
      <c r="G82" s="61">
        <v>30721.951700470148</v>
      </c>
      <c r="H82" s="61">
        <v>37684295.40072915</v>
      </c>
      <c r="I82" s="62">
        <v>20972.647201065753</v>
      </c>
      <c r="K82" s="14" t="s">
        <v>64</v>
      </c>
      <c r="L82" s="104">
        <v>-0.40449746883366056</v>
      </c>
      <c r="M82" s="104">
        <v>-0.43822040997450051</v>
      </c>
      <c r="N82" s="105">
        <v>-0.42248587486921951</v>
      </c>
    </row>
    <row r="83" spans="1:19" ht="13" thickBot="1" x14ac:dyDescent="0.3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" thickBot="1" x14ac:dyDescent="0.3">
      <c r="A84" s="84" t="s">
        <v>65</v>
      </c>
      <c r="B84" s="85">
        <v>28493</v>
      </c>
      <c r="C84" s="85">
        <v>28382996.171329007</v>
      </c>
      <c r="D84" s="85">
        <v>20854</v>
      </c>
      <c r="E84" s="20"/>
      <c r="F84" s="50" t="s">
        <v>65</v>
      </c>
      <c r="G84" s="51">
        <v>52727</v>
      </c>
      <c r="H84" s="51">
        <v>49970857.664251044</v>
      </c>
      <c r="I84" s="55">
        <v>40292</v>
      </c>
      <c r="K84" s="98" t="s">
        <v>65</v>
      </c>
      <c r="L84" s="99">
        <v>-0.45961272213476967</v>
      </c>
      <c r="M84" s="99">
        <v>-0.4320090248994447</v>
      </c>
      <c r="N84" s="99">
        <v>-0.48242827360270024</v>
      </c>
      <c r="P84" s="6"/>
      <c r="Q84" s="6"/>
      <c r="R84" s="6"/>
      <c r="S84" s="6"/>
    </row>
    <row r="85" spans="1:19" ht="13" thickBot="1" x14ac:dyDescent="0.3">
      <c r="A85" s="38" t="s">
        <v>66</v>
      </c>
      <c r="B85" s="30">
        <v>7014</v>
      </c>
      <c r="C85" s="30">
        <v>7102936.0275311098</v>
      </c>
      <c r="D85" s="31">
        <v>5018</v>
      </c>
      <c r="E85" s="20"/>
      <c r="F85" s="73" t="s">
        <v>66</v>
      </c>
      <c r="G85" s="57">
        <v>11248</v>
      </c>
      <c r="H85" s="57">
        <v>12368539.816191837</v>
      </c>
      <c r="I85" s="58">
        <v>7831</v>
      </c>
      <c r="K85" s="10" t="s">
        <v>66</v>
      </c>
      <c r="L85" s="102">
        <v>-0.37642247510668558</v>
      </c>
      <c r="M85" s="102">
        <v>-0.42572558013416006</v>
      </c>
      <c r="N85" s="103">
        <v>-0.35921338270974335</v>
      </c>
    </row>
    <row r="86" spans="1:19" ht="13" thickBot="1" x14ac:dyDescent="0.3">
      <c r="A86" s="39" t="s">
        <v>67</v>
      </c>
      <c r="B86" s="30">
        <v>4988</v>
      </c>
      <c r="C86" s="30">
        <v>5061363.8231084617</v>
      </c>
      <c r="D86" s="31">
        <v>3858</v>
      </c>
      <c r="E86" s="20"/>
      <c r="F86" s="68" t="s">
        <v>67</v>
      </c>
      <c r="G86" s="79">
        <v>8589</v>
      </c>
      <c r="H86" s="79">
        <v>8427526.2476414926</v>
      </c>
      <c r="I86" s="80">
        <v>6482</v>
      </c>
      <c r="K86" s="11" t="s">
        <v>67</v>
      </c>
      <c r="L86" s="102">
        <v>-0.41925718942833856</v>
      </c>
      <c r="M86" s="102">
        <v>-0.39942473338188378</v>
      </c>
      <c r="N86" s="103">
        <v>-0.40481332921937674</v>
      </c>
    </row>
    <row r="87" spans="1:19" ht="13" thickBot="1" x14ac:dyDescent="0.3">
      <c r="A87" s="40" t="s">
        <v>68</v>
      </c>
      <c r="B87" s="34">
        <v>16491</v>
      </c>
      <c r="C87" s="34">
        <v>16218696.320689436</v>
      </c>
      <c r="D87" s="35">
        <v>11978</v>
      </c>
      <c r="E87" s="20"/>
      <c r="F87" s="69" t="s">
        <v>68</v>
      </c>
      <c r="G87" s="74">
        <v>32890</v>
      </c>
      <c r="H87" s="74">
        <v>29174791.600417718</v>
      </c>
      <c r="I87" s="75">
        <v>25979</v>
      </c>
      <c r="K87" s="12" t="s">
        <v>68</v>
      </c>
      <c r="L87" s="104">
        <v>-0.49860139860139863</v>
      </c>
      <c r="M87" s="104">
        <v>-0.44408527255916297</v>
      </c>
      <c r="N87" s="105">
        <v>-0.53893529389121986</v>
      </c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>
        <v>7286</v>
      </c>
      <c r="C89" s="85">
        <v>6840398.240528835</v>
      </c>
      <c r="D89" s="85">
        <v>5048</v>
      </c>
      <c r="E89" s="20"/>
      <c r="F89" s="54" t="s">
        <v>69</v>
      </c>
      <c r="G89" s="51">
        <v>10039.790000000001</v>
      </c>
      <c r="H89" s="51">
        <v>10158570.131203011</v>
      </c>
      <c r="I89" s="55">
        <v>6940</v>
      </c>
      <c r="K89" s="101" t="s">
        <v>69</v>
      </c>
      <c r="L89" s="99">
        <v>-0.27428760960139609</v>
      </c>
      <c r="M89" s="99">
        <v>-0.32663769091696249</v>
      </c>
      <c r="N89" s="99">
        <v>-0.27262247838616716</v>
      </c>
      <c r="P89" s="6"/>
      <c r="Q89" s="6"/>
      <c r="R89" s="6"/>
      <c r="S89" s="6"/>
    </row>
    <row r="90" spans="1:19" ht="13" thickBot="1" x14ac:dyDescent="0.3">
      <c r="A90" s="91" t="s">
        <v>70</v>
      </c>
      <c r="B90" s="34">
        <v>7286</v>
      </c>
      <c r="C90" s="34">
        <v>6840398.240528835</v>
      </c>
      <c r="D90" s="35">
        <v>5048</v>
      </c>
      <c r="E90" s="20"/>
      <c r="F90" s="71" t="s">
        <v>70</v>
      </c>
      <c r="G90" s="61">
        <v>10039.790000000001</v>
      </c>
      <c r="H90" s="61">
        <v>10158570.131203011</v>
      </c>
      <c r="I90" s="62">
        <v>6940</v>
      </c>
      <c r="K90" s="13" t="s">
        <v>70</v>
      </c>
      <c r="L90" s="104">
        <v>-0.27428760960139609</v>
      </c>
      <c r="M90" s="104">
        <v>-0.32663769091696249</v>
      </c>
      <c r="N90" s="105">
        <v>-0.27262247838616716</v>
      </c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tabSelected="1" zoomScale="70" zoomScaleNormal="70" workbookViewId="0">
      <selection activeCell="L6" sqref="L6:N90"/>
    </sheetView>
  </sheetViews>
  <sheetFormatPr baseColWidth="10" defaultColWidth="9.1796875" defaultRowHeight="12.5" x14ac:dyDescent="0.25"/>
  <cols>
    <col min="1" max="1" width="26.26953125" style="24" bestFit="1" customWidth="1"/>
    <col min="2" max="2" width="12.453125" style="24" bestFit="1" customWidth="1"/>
    <col min="3" max="3" width="13.26953125" style="24" bestFit="1" customWidth="1"/>
    <col min="4" max="4" width="9.1796875" style="24"/>
    <col min="5" max="5" width="9.1796875" style="2"/>
    <col min="6" max="6" width="26.26953125" style="43" bestFit="1" customWidth="1"/>
    <col min="7" max="7" width="12.453125" style="43" bestFit="1" customWidth="1"/>
    <col min="8" max="8" width="13.1796875" style="43" bestFit="1" customWidth="1"/>
    <col min="9" max="9" width="11.54296875" style="43" customWidth="1"/>
    <col min="10" max="10" width="9.1796875" style="2"/>
    <col min="11" max="11" width="26.26953125" style="2" bestFit="1" customWidth="1"/>
    <col min="12" max="12" width="12.1796875" style="2" bestFit="1" customWidth="1"/>
    <col min="13" max="13" width="16.453125" style="2" customWidth="1"/>
    <col min="14" max="14" width="14.1796875" style="2" customWidth="1"/>
    <col min="15" max="247" width="9.1796875" style="2"/>
    <col min="248" max="248" width="22.7265625" style="2" bestFit="1" customWidth="1"/>
    <col min="249" max="249" width="12.1796875" style="2" customWidth="1"/>
    <col min="250" max="250" width="16.7265625" style="2" customWidth="1"/>
    <col min="251" max="251" width="13.26953125" style="2" bestFit="1" customWidth="1"/>
    <col min="252" max="503" width="9.1796875" style="2"/>
    <col min="504" max="504" width="22.7265625" style="2" bestFit="1" customWidth="1"/>
    <col min="505" max="505" width="12.1796875" style="2" customWidth="1"/>
    <col min="506" max="506" width="16.7265625" style="2" customWidth="1"/>
    <col min="507" max="507" width="13.26953125" style="2" bestFit="1" customWidth="1"/>
    <col min="508" max="759" width="9.1796875" style="2"/>
    <col min="760" max="760" width="22.7265625" style="2" bestFit="1" customWidth="1"/>
    <col min="761" max="761" width="12.1796875" style="2" customWidth="1"/>
    <col min="762" max="762" width="16.7265625" style="2" customWidth="1"/>
    <col min="763" max="763" width="13.26953125" style="2" bestFit="1" customWidth="1"/>
    <col min="764" max="1015" width="9.1796875" style="2"/>
    <col min="1016" max="1016" width="22.7265625" style="2" bestFit="1" customWidth="1"/>
    <col min="1017" max="1017" width="12.1796875" style="2" customWidth="1"/>
    <col min="1018" max="1018" width="16.7265625" style="2" customWidth="1"/>
    <col min="1019" max="1019" width="13.26953125" style="2" bestFit="1" customWidth="1"/>
    <col min="1020" max="1271" width="9.1796875" style="2"/>
    <col min="1272" max="1272" width="22.7265625" style="2" bestFit="1" customWidth="1"/>
    <col min="1273" max="1273" width="12.1796875" style="2" customWidth="1"/>
    <col min="1274" max="1274" width="16.7265625" style="2" customWidth="1"/>
    <col min="1275" max="1275" width="13.26953125" style="2" bestFit="1" customWidth="1"/>
    <col min="1276" max="1527" width="9.1796875" style="2"/>
    <col min="1528" max="1528" width="22.7265625" style="2" bestFit="1" customWidth="1"/>
    <col min="1529" max="1529" width="12.1796875" style="2" customWidth="1"/>
    <col min="1530" max="1530" width="16.7265625" style="2" customWidth="1"/>
    <col min="1531" max="1531" width="13.26953125" style="2" bestFit="1" customWidth="1"/>
    <col min="1532" max="1783" width="9.1796875" style="2"/>
    <col min="1784" max="1784" width="22.7265625" style="2" bestFit="1" customWidth="1"/>
    <col min="1785" max="1785" width="12.1796875" style="2" customWidth="1"/>
    <col min="1786" max="1786" width="16.7265625" style="2" customWidth="1"/>
    <col min="1787" max="1787" width="13.26953125" style="2" bestFit="1" customWidth="1"/>
    <col min="1788" max="2039" width="9.1796875" style="2"/>
    <col min="2040" max="2040" width="22.7265625" style="2" bestFit="1" customWidth="1"/>
    <col min="2041" max="2041" width="12.1796875" style="2" customWidth="1"/>
    <col min="2042" max="2042" width="16.7265625" style="2" customWidth="1"/>
    <col min="2043" max="2043" width="13.26953125" style="2" bestFit="1" customWidth="1"/>
    <col min="2044" max="2295" width="9.1796875" style="2"/>
    <col min="2296" max="2296" width="22.7265625" style="2" bestFit="1" customWidth="1"/>
    <col min="2297" max="2297" width="12.1796875" style="2" customWidth="1"/>
    <col min="2298" max="2298" width="16.7265625" style="2" customWidth="1"/>
    <col min="2299" max="2299" width="13.26953125" style="2" bestFit="1" customWidth="1"/>
    <col min="2300" max="2551" width="9.1796875" style="2"/>
    <col min="2552" max="2552" width="22.7265625" style="2" bestFit="1" customWidth="1"/>
    <col min="2553" max="2553" width="12.1796875" style="2" customWidth="1"/>
    <col min="2554" max="2554" width="16.7265625" style="2" customWidth="1"/>
    <col min="2555" max="2555" width="13.26953125" style="2" bestFit="1" customWidth="1"/>
    <col min="2556" max="2807" width="9.1796875" style="2"/>
    <col min="2808" max="2808" width="22.7265625" style="2" bestFit="1" customWidth="1"/>
    <col min="2809" max="2809" width="12.1796875" style="2" customWidth="1"/>
    <col min="2810" max="2810" width="16.7265625" style="2" customWidth="1"/>
    <col min="2811" max="2811" width="13.26953125" style="2" bestFit="1" customWidth="1"/>
    <col min="2812" max="3063" width="9.1796875" style="2"/>
    <col min="3064" max="3064" width="22.7265625" style="2" bestFit="1" customWidth="1"/>
    <col min="3065" max="3065" width="12.1796875" style="2" customWidth="1"/>
    <col min="3066" max="3066" width="16.7265625" style="2" customWidth="1"/>
    <col min="3067" max="3067" width="13.26953125" style="2" bestFit="1" customWidth="1"/>
    <col min="3068" max="3319" width="9.1796875" style="2"/>
    <col min="3320" max="3320" width="22.7265625" style="2" bestFit="1" customWidth="1"/>
    <col min="3321" max="3321" width="12.1796875" style="2" customWidth="1"/>
    <col min="3322" max="3322" width="16.7265625" style="2" customWidth="1"/>
    <col min="3323" max="3323" width="13.26953125" style="2" bestFit="1" customWidth="1"/>
    <col min="3324" max="3575" width="9.1796875" style="2"/>
    <col min="3576" max="3576" width="22.7265625" style="2" bestFit="1" customWidth="1"/>
    <col min="3577" max="3577" width="12.1796875" style="2" customWidth="1"/>
    <col min="3578" max="3578" width="16.7265625" style="2" customWidth="1"/>
    <col min="3579" max="3579" width="13.26953125" style="2" bestFit="1" customWidth="1"/>
    <col min="3580" max="3831" width="9.1796875" style="2"/>
    <col min="3832" max="3832" width="22.7265625" style="2" bestFit="1" customWidth="1"/>
    <col min="3833" max="3833" width="12.1796875" style="2" customWidth="1"/>
    <col min="3834" max="3834" width="16.7265625" style="2" customWidth="1"/>
    <col min="3835" max="3835" width="13.26953125" style="2" bestFit="1" customWidth="1"/>
    <col min="3836" max="4087" width="9.1796875" style="2"/>
    <col min="4088" max="4088" width="22.7265625" style="2" bestFit="1" customWidth="1"/>
    <col min="4089" max="4089" width="12.1796875" style="2" customWidth="1"/>
    <col min="4090" max="4090" width="16.7265625" style="2" customWidth="1"/>
    <col min="4091" max="4091" width="13.26953125" style="2" bestFit="1" customWidth="1"/>
    <col min="4092" max="4343" width="9.1796875" style="2"/>
    <col min="4344" max="4344" width="22.7265625" style="2" bestFit="1" customWidth="1"/>
    <col min="4345" max="4345" width="12.1796875" style="2" customWidth="1"/>
    <col min="4346" max="4346" width="16.7265625" style="2" customWidth="1"/>
    <col min="4347" max="4347" width="13.26953125" style="2" bestFit="1" customWidth="1"/>
    <col min="4348" max="4599" width="9.1796875" style="2"/>
    <col min="4600" max="4600" width="22.7265625" style="2" bestFit="1" customWidth="1"/>
    <col min="4601" max="4601" width="12.1796875" style="2" customWidth="1"/>
    <col min="4602" max="4602" width="16.7265625" style="2" customWidth="1"/>
    <col min="4603" max="4603" width="13.26953125" style="2" bestFit="1" customWidth="1"/>
    <col min="4604" max="4855" width="9.1796875" style="2"/>
    <col min="4856" max="4856" width="22.7265625" style="2" bestFit="1" customWidth="1"/>
    <col min="4857" max="4857" width="12.1796875" style="2" customWidth="1"/>
    <col min="4858" max="4858" width="16.7265625" style="2" customWidth="1"/>
    <col min="4859" max="4859" width="13.26953125" style="2" bestFit="1" customWidth="1"/>
    <col min="4860" max="5111" width="9.1796875" style="2"/>
    <col min="5112" max="5112" width="22.7265625" style="2" bestFit="1" customWidth="1"/>
    <col min="5113" max="5113" width="12.1796875" style="2" customWidth="1"/>
    <col min="5114" max="5114" width="16.7265625" style="2" customWidth="1"/>
    <col min="5115" max="5115" width="13.26953125" style="2" bestFit="1" customWidth="1"/>
    <col min="5116" max="5367" width="9.1796875" style="2"/>
    <col min="5368" max="5368" width="22.7265625" style="2" bestFit="1" customWidth="1"/>
    <col min="5369" max="5369" width="12.1796875" style="2" customWidth="1"/>
    <col min="5370" max="5370" width="16.7265625" style="2" customWidth="1"/>
    <col min="5371" max="5371" width="13.26953125" style="2" bestFit="1" customWidth="1"/>
    <col min="5372" max="5623" width="9.1796875" style="2"/>
    <col min="5624" max="5624" width="22.7265625" style="2" bestFit="1" customWidth="1"/>
    <col min="5625" max="5625" width="12.1796875" style="2" customWidth="1"/>
    <col min="5626" max="5626" width="16.7265625" style="2" customWidth="1"/>
    <col min="5627" max="5627" width="13.26953125" style="2" bestFit="1" customWidth="1"/>
    <col min="5628" max="5879" width="9.1796875" style="2"/>
    <col min="5880" max="5880" width="22.7265625" style="2" bestFit="1" customWidth="1"/>
    <col min="5881" max="5881" width="12.1796875" style="2" customWidth="1"/>
    <col min="5882" max="5882" width="16.7265625" style="2" customWidth="1"/>
    <col min="5883" max="5883" width="13.26953125" style="2" bestFit="1" customWidth="1"/>
    <col min="5884" max="6135" width="9.1796875" style="2"/>
    <col min="6136" max="6136" width="22.7265625" style="2" bestFit="1" customWidth="1"/>
    <col min="6137" max="6137" width="12.1796875" style="2" customWidth="1"/>
    <col min="6138" max="6138" width="16.7265625" style="2" customWidth="1"/>
    <col min="6139" max="6139" width="13.26953125" style="2" bestFit="1" customWidth="1"/>
    <col min="6140" max="6391" width="9.1796875" style="2"/>
    <col min="6392" max="6392" width="22.7265625" style="2" bestFit="1" customWidth="1"/>
    <col min="6393" max="6393" width="12.1796875" style="2" customWidth="1"/>
    <col min="6394" max="6394" width="16.7265625" style="2" customWidth="1"/>
    <col min="6395" max="6395" width="13.26953125" style="2" bestFit="1" customWidth="1"/>
    <col min="6396" max="6647" width="9.1796875" style="2"/>
    <col min="6648" max="6648" width="22.7265625" style="2" bestFit="1" customWidth="1"/>
    <col min="6649" max="6649" width="12.1796875" style="2" customWidth="1"/>
    <col min="6650" max="6650" width="16.7265625" style="2" customWidth="1"/>
    <col min="6651" max="6651" width="13.26953125" style="2" bestFit="1" customWidth="1"/>
    <col min="6652" max="6903" width="9.1796875" style="2"/>
    <col min="6904" max="6904" width="22.7265625" style="2" bestFit="1" customWidth="1"/>
    <col min="6905" max="6905" width="12.1796875" style="2" customWidth="1"/>
    <col min="6906" max="6906" width="16.7265625" style="2" customWidth="1"/>
    <col min="6907" max="6907" width="13.26953125" style="2" bestFit="1" customWidth="1"/>
    <col min="6908" max="7159" width="9.1796875" style="2"/>
    <col min="7160" max="7160" width="22.7265625" style="2" bestFit="1" customWidth="1"/>
    <col min="7161" max="7161" width="12.1796875" style="2" customWidth="1"/>
    <col min="7162" max="7162" width="16.7265625" style="2" customWidth="1"/>
    <col min="7163" max="7163" width="13.26953125" style="2" bestFit="1" customWidth="1"/>
    <col min="7164" max="7415" width="9.1796875" style="2"/>
    <col min="7416" max="7416" width="22.7265625" style="2" bestFit="1" customWidth="1"/>
    <col min="7417" max="7417" width="12.1796875" style="2" customWidth="1"/>
    <col min="7418" max="7418" width="16.7265625" style="2" customWidth="1"/>
    <col min="7419" max="7419" width="13.26953125" style="2" bestFit="1" customWidth="1"/>
    <col min="7420" max="7671" width="9.1796875" style="2"/>
    <col min="7672" max="7672" width="22.7265625" style="2" bestFit="1" customWidth="1"/>
    <col min="7673" max="7673" width="12.1796875" style="2" customWidth="1"/>
    <col min="7674" max="7674" width="16.7265625" style="2" customWidth="1"/>
    <col min="7675" max="7675" width="13.26953125" style="2" bestFit="1" customWidth="1"/>
    <col min="7676" max="7927" width="9.1796875" style="2"/>
    <col min="7928" max="7928" width="22.7265625" style="2" bestFit="1" customWidth="1"/>
    <col min="7929" max="7929" width="12.1796875" style="2" customWidth="1"/>
    <col min="7930" max="7930" width="16.7265625" style="2" customWidth="1"/>
    <col min="7931" max="7931" width="13.26953125" style="2" bestFit="1" customWidth="1"/>
    <col min="7932" max="8183" width="9.1796875" style="2"/>
    <col min="8184" max="8184" width="22.7265625" style="2" bestFit="1" customWidth="1"/>
    <col min="8185" max="8185" width="12.1796875" style="2" customWidth="1"/>
    <col min="8186" max="8186" width="16.7265625" style="2" customWidth="1"/>
    <col min="8187" max="8187" width="13.26953125" style="2" bestFit="1" customWidth="1"/>
    <col min="8188" max="8439" width="9.1796875" style="2"/>
    <col min="8440" max="8440" width="22.7265625" style="2" bestFit="1" customWidth="1"/>
    <col min="8441" max="8441" width="12.1796875" style="2" customWidth="1"/>
    <col min="8442" max="8442" width="16.7265625" style="2" customWidth="1"/>
    <col min="8443" max="8443" width="13.26953125" style="2" bestFit="1" customWidth="1"/>
    <col min="8444" max="8695" width="9.1796875" style="2"/>
    <col min="8696" max="8696" width="22.7265625" style="2" bestFit="1" customWidth="1"/>
    <col min="8697" max="8697" width="12.1796875" style="2" customWidth="1"/>
    <col min="8698" max="8698" width="16.7265625" style="2" customWidth="1"/>
    <col min="8699" max="8699" width="13.26953125" style="2" bestFit="1" customWidth="1"/>
    <col min="8700" max="8951" width="9.1796875" style="2"/>
    <col min="8952" max="8952" width="22.7265625" style="2" bestFit="1" customWidth="1"/>
    <col min="8953" max="8953" width="12.1796875" style="2" customWidth="1"/>
    <col min="8954" max="8954" width="16.7265625" style="2" customWidth="1"/>
    <col min="8955" max="8955" width="13.26953125" style="2" bestFit="1" customWidth="1"/>
    <col min="8956" max="9207" width="9.1796875" style="2"/>
    <col min="9208" max="9208" width="22.7265625" style="2" bestFit="1" customWidth="1"/>
    <col min="9209" max="9209" width="12.1796875" style="2" customWidth="1"/>
    <col min="9210" max="9210" width="16.7265625" style="2" customWidth="1"/>
    <col min="9211" max="9211" width="13.26953125" style="2" bestFit="1" customWidth="1"/>
    <col min="9212" max="9463" width="9.1796875" style="2"/>
    <col min="9464" max="9464" width="22.7265625" style="2" bestFit="1" customWidth="1"/>
    <col min="9465" max="9465" width="12.1796875" style="2" customWidth="1"/>
    <col min="9466" max="9466" width="16.7265625" style="2" customWidth="1"/>
    <col min="9467" max="9467" width="13.26953125" style="2" bestFit="1" customWidth="1"/>
    <col min="9468" max="9719" width="9.1796875" style="2"/>
    <col min="9720" max="9720" width="22.7265625" style="2" bestFit="1" customWidth="1"/>
    <col min="9721" max="9721" width="12.1796875" style="2" customWidth="1"/>
    <col min="9722" max="9722" width="16.7265625" style="2" customWidth="1"/>
    <col min="9723" max="9723" width="13.26953125" style="2" bestFit="1" customWidth="1"/>
    <col min="9724" max="9975" width="9.1796875" style="2"/>
    <col min="9976" max="9976" width="22.7265625" style="2" bestFit="1" customWidth="1"/>
    <col min="9977" max="9977" width="12.1796875" style="2" customWidth="1"/>
    <col min="9978" max="9978" width="16.7265625" style="2" customWidth="1"/>
    <col min="9979" max="9979" width="13.26953125" style="2" bestFit="1" customWidth="1"/>
    <col min="9980" max="10231" width="9.1796875" style="2"/>
    <col min="10232" max="10232" width="22.7265625" style="2" bestFit="1" customWidth="1"/>
    <col min="10233" max="10233" width="12.1796875" style="2" customWidth="1"/>
    <col min="10234" max="10234" width="16.7265625" style="2" customWidth="1"/>
    <col min="10235" max="10235" width="13.26953125" style="2" bestFit="1" customWidth="1"/>
    <col min="10236" max="10487" width="9.1796875" style="2"/>
    <col min="10488" max="10488" width="22.7265625" style="2" bestFit="1" customWidth="1"/>
    <col min="10489" max="10489" width="12.1796875" style="2" customWidth="1"/>
    <col min="10490" max="10490" width="16.7265625" style="2" customWidth="1"/>
    <col min="10491" max="10491" width="13.26953125" style="2" bestFit="1" customWidth="1"/>
    <col min="10492" max="10743" width="9.1796875" style="2"/>
    <col min="10744" max="10744" width="22.7265625" style="2" bestFit="1" customWidth="1"/>
    <col min="10745" max="10745" width="12.1796875" style="2" customWidth="1"/>
    <col min="10746" max="10746" width="16.7265625" style="2" customWidth="1"/>
    <col min="10747" max="10747" width="13.26953125" style="2" bestFit="1" customWidth="1"/>
    <col min="10748" max="10999" width="9.1796875" style="2"/>
    <col min="11000" max="11000" width="22.7265625" style="2" bestFit="1" customWidth="1"/>
    <col min="11001" max="11001" width="12.1796875" style="2" customWidth="1"/>
    <col min="11002" max="11002" width="16.7265625" style="2" customWidth="1"/>
    <col min="11003" max="11003" width="13.26953125" style="2" bestFit="1" customWidth="1"/>
    <col min="11004" max="11255" width="9.1796875" style="2"/>
    <col min="11256" max="11256" width="22.7265625" style="2" bestFit="1" customWidth="1"/>
    <col min="11257" max="11257" width="12.1796875" style="2" customWidth="1"/>
    <col min="11258" max="11258" width="16.7265625" style="2" customWidth="1"/>
    <col min="11259" max="11259" width="13.26953125" style="2" bestFit="1" customWidth="1"/>
    <col min="11260" max="11511" width="9.1796875" style="2"/>
    <col min="11512" max="11512" width="22.7265625" style="2" bestFit="1" customWidth="1"/>
    <col min="11513" max="11513" width="12.1796875" style="2" customWidth="1"/>
    <col min="11514" max="11514" width="16.7265625" style="2" customWidth="1"/>
    <col min="11515" max="11515" width="13.26953125" style="2" bestFit="1" customWidth="1"/>
    <col min="11516" max="11767" width="9.1796875" style="2"/>
    <col min="11768" max="11768" width="22.7265625" style="2" bestFit="1" customWidth="1"/>
    <col min="11769" max="11769" width="12.1796875" style="2" customWidth="1"/>
    <col min="11770" max="11770" width="16.7265625" style="2" customWidth="1"/>
    <col min="11771" max="11771" width="13.26953125" style="2" bestFit="1" customWidth="1"/>
    <col min="11772" max="12023" width="9.1796875" style="2"/>
    <col min="12024" max="12024" width="22.7265625" style="2" bestFit="1" customWidth="1"/>
    <col min="12025" max="12025" width="12.1796875" style="2" customWidth="1"/>
    <col min="12026" max="12026" width="16.7265625" style="2" customWidth="1"/>
    <col min="12027" max="12027" width="13.26953125" style="2" bestFit="1" customWidth="1"/>
    <col min="12028" max="12279" width="9.1796875" style="2"/>
    <col min="12280" max="12280" width="22.7265625" style="2" bestFit="1" customWidth="1"/>
    <col min="12281" max="12281" width="12.1796875" style="2" customWidth="1"/>
    <col min="12282" max="12282" width="16.7265625" style="2" customWidth="1"/>
    <col min="12283" max="12283" width="13.26953125" style="2" bestFit="1" customWidth="1"/>
    <col min="12284" max="12535" width="9.1796875" style="2"/>
    <col min="12536" max="12536" width="22.7265625" style="2" bestFit="1" customWidth="1"/>
    <col min="12537" max="12537" width="12.1796875" style="2" customWidth="1"/>
    <col min="12538" max="12538" width="16.7265625" style="2" customWidth="1"/>
    <col min="12539" max="12539" width="13.26953125" style="2" bestFit="1" customWidth="1"/>
    <col min="12540" max="12791" width="9.1796875" style="2"/>
    <col min="12792" max="12792" width="22.7265625" style="2" bestFit="1" customWidth="1"/>
    <col min="12793" max="12793" width="12.1796875" style="2" customWidth="1"/>
    <col min="12794" max="12794" width="16.7265625" style="2" customWidth="1"/>
    <col min="12795" max="12795" width="13.26953125" style="2" bestFit="1" customWidth="1"/>
    <col min="12796" max="13047" width="9.1796875" style="2"/>
    <col min="13048" max="13048" width="22.7265625" style="2" bestFit="1" customWidth="1"/>
    <col min="13049" max="13049" width="12.1796875" style="2" customWidth="1"/>
    <col min="13050" max="13050" width="16.7265625" style="2" customWidth="1"/>
    <col min="13051" max="13051" width="13.26953125" style="2" bestFit="1" customWidth="1"/>
    <col min="13052" max="13303" width="9.1796875" style="2"/>
    <col min="13304" max="13304" width="22.7265625" style="2" bestFit="1" customWidth="1"/>
    <col min="13305" max="13305" width="12.1796875" style="2" customWidth="1"/>
    <col min="13306" max="13306" width="16.7265625" style="2" customWidth="1"/>
    <col min="13307" max="13307" width="13.26953125" style="2" bestFit="1" customWidth="1"/>
    <col min="13308" max="13559" width="9.1796875" style="2"/>
    <col min="13560" max="13560" width="22.7265625" style="2" bestFit="1" customWidth="1"/>
    <col min="13561" max="13561" width="12.1796875" style="2" customWidth="1"/>
    <col min="13562" max="13562" width="16.7265625" style="2" customWidth="1"/>
    <col min="13563" max="13563" width="13.26953125" style="2" bestFit="1" customWidth="1"/>
    <col min="13564" max="13815" width="9.1796875" style="2"/>
    <col min="13816" max="13816" width="22.7265625" style="2" bestFit="1" customWidth="1"/>
    <col min="13817" max="13817" width="12.1796875" style="2" customWidth="1"/>
    <col min="13818" max="13818" width="16.7265625" style="2" customWidth="1"/>
    <col min="13819" max="13819" width="13.26953125" style="2" bestFit="1" customWidth="1"/>
    <col min="13820" max="14071" width="9.1796875" style="2"/>
    <col min="14072" max="14072" width="22.7265625" style="2" bestFit="1" customWidth="1"/>
    <col min="14073" max="14073" width="12.1796875" style="2" customWidth="1"/>
    <col min="14074" max="14074" width="16.7265625" style="2" customWidth="1"/>
    <col min="14075" max="14075" width="13.26953125" style="2" bestFit="1" customWidth="1"/>
    <col min="14076" max="14327" width="9.1796875" style="2"/>
    <col min="14328" max="14328" width="22.7265625" style="2" bestFit="1" customWidth="1"/>
    <col min="14329" max="14329" width="12.1796875" style="2" customWidth="1"/>
    <col min="14330" max="14330" width="16.7265625" style="2" customWidth="1"/>
    <col min="14331" max="14331" width="13.26953125" style="2" bestFit="1" customWidth="1"/>
    <col min="14332" max="14583" width="9.1796875" style="2"/>
    <col min="14584" max="14584" width="22.7265625" style="2" bestFit="1" customWidth="1"/>
    <col min="14585" max="14585" width="12.1796875" style="2" customWidth="1"/>
    <col min="14586" max="14586" width="16.7265625" style="2" customWidth="1"/>
    <col min="14587" max="14587" width="13.26953125" style="2" bestFit="1" customWidth="1"/>
    <col min="14588" max="14839" width="9.1796875" style="2"/>
    <col min="14840" max="14840" width="22.7265625" style="2" bestFit="1" customWidth="1"/>
    <col min="14841" max="14841" width="12.1796875" style="2" customWidth="1"/>
    <col min="14842" max="14842" width="16.7265625" style="2" customWidth="1"/>
    <col min="14843" max="14843" width="13.26953125" style="2" bestFit="1" customWidth="1"/>
    <col min="14844" max="15095" width="9.1796875" style="2"/>
    <col min="15096" max="15096" width="22.7265625" style="2" bestFit="1" customWidth="1"/>
    <col min="15097" max="15097" width="12.1796875" style="2" customWidth="1"/>
    <col min="15098" max="15098" width="16.7265625" style="2" customWidth="1"/>
    <col min="15099" max="15099" width="13.26953125" style="2" bestFit="1" customWidth="1"/>
    <col min="15100" max="15351" width="9.1796875" style="2"/>
    <col min="15352" max="15352" width="22.7265625" style="2" bestFit="1" customWidth="1"/>
    <col min="15353" max="15353" width="12.1796875" style="2" customWidth="1"/>
    <col min="15354" max="15354" width="16.7265625" style="2" customWidth="1"/>
    <col min="15355" max="15355" width="13.26953125" style="2" bestFit="1" customWidth="1"/>
    <col min="15356" max="15607" width="9.1796875" style="2"/>
    <col min="15608" max="15608" width="22.7265625" style="2" bestFit="1" customWidth="1"/>
    <col min="15609" max="15609" width="12.1796875" style="2" customWidth="1"/>
    <col min="15610" max="15610" width="16.7265625" style="2" customWidth="1"/>
    <col min="15611" max="15611" width="13.26953125" style="2" bestFit="1" customWidth="1"/>
    <col min="15612" max="15863" width="9.1796875" style="2"/>
    <col min="15864" max="15864" width="22.7265625" style="2" bestFit="1" customWidth="1"/>
    <col min="15865" max="15865" width="12.1796875" style="2" customWidth="1"/>
    <col min="15866" max="15866" width="16.7265625" style="2" customWidth="1"/>
    <col min="15867" max="15867" width="13.26953125" style="2" bestFit="1" customWidth="1"/>
    <col min="15868" max="16119" width="9.1796875" style="2"/>
    <col min="16120" max="16120" width="22.7265625" style="2" bestFit="1" customWidth="1"/>
    <col min="16121" max="16121" width="12.1796875" style="2" customWidth="1"/>
    <col min="16122" max="16122" width="16.7265625" style="2" customWidth="1"/>
    <col min="16123" max="16123" width="13.26953125" style="2" bestFit="1" customWidth="1"/>
    <col min="16124" max="16384" width="9.1796875" style="2"/>
  </cols>
  <sheetData>
    <row r="1" spans="1:19" ht="13" x14ac:dyDescent="0.3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5" t="s">
        <v>76</v>
      </c>
      <c r="L1" s="165"/>
      <c r="M1" s="44" t="s">
        <v>74</v>
      </c>
      <c r="N1" s="1"/>
    </row>
    <row r="2" spans="1:19" ht="13" x14ac:dyDescent="0.3">
      <c r="A2" s="25" t="s">
        <v>84</v>
      </c>
      <c r="B2" s="26">
        <v>2020</v>
      </c>
      <c r="C2" s="25"/>
      <c r="D2" s="25"/>
      <c r="F2" s="44" t="str">
        <f>A2</f>
        <v>MES: JULIO</v>
      </c>
      <c r="G2" s="45">
        <v>2019</v>
      </c>
      <c r="K2" s="1" t="str">
        <f>A2</f>
        <v>MES: JULIO</v>
      </c>
      <c r="L2" s="3"/>
      <c r="M2" s="1" t="s">
        <v>98</v>
      </c>
      <c r="N2" s="1"/>
    </row>
    <row r="3" spans="1:19" ht="14.5" thickBot="1" x14ac:dyDescent="0.4">
      <c r="A3" s="81"/>
      <c r="K3" s="17"/>
    </row>
    <row r="4" spans="1:19" ht="13" thickBot="1" x14ac:dyDescent="0.3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" thickBot="1" x14ac:dyDescent="0.3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" thickBot="1" x14ac:dyDescent="0.3">
      <c r="A6" s="84" t="s">
        <v>1</v>
      </c>
      <c r="B6" s="85">
        <v>315119</v>
      </c>
      <c r="C6" s="85">
        <v>342654407.06236333</v>
      </c>
      <c r="D6" s="85">
        <v>209652</v>
      </c>
      <c r="E6" s="20"/>
      <c r="F6" s="50" t="s">
        <v>1</v>
      </c>
      <c r="G6" s="51">
        <v>394861.84761531372</v>
      </c>
      <c r="H6" s="51">
        <v>416180186.02928489</v>
      </c>
      <c r="I6" s="51">
        <v>285060.65556774498</v>
      </c>
      <c r="K6" s="98" t="s">
        <v>1</v>
      </c>
      <c r="L6" s="99">
        <v>-0.20195125990749452</v>
      </c>
      <c r="M6" s="99">
        <v>-0.17666813902992451</v>
      </c>
      <c r="N6" s="99">
        <v>-0.26453547374875808</v>
      </c>
      <c r="P6" s="6"/>
      <c r="Q6" s="6"/>
      <c r="R6" s="6"/>
      <c r="S6" s="6"/>
    </row>
    <row r="7" spans="1:19" ht="12" customHeight="1" thickBot="1" x14ac:dyDescent="0.3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" thickBot="1" x14ac:dyDescent="0.3">
      <c r="A8" s="86" t="s">
        <v>4</v>
      </c>
      <c r="B8" s="87">
        <v>36381</v>
      </c>
      <c r="C8" s="87">
        <v>31374929.493113451</v>
      </c>
      <c r="D8" s="87">
        <v>27210</v>
      </c>
      <c r="E8" s="20"/>
      <c r="F8" s="54" t="s">
        <v>4</v>
      </c>
      <c r="G8" s="51">
        <v>39246</v>
      </c>
      <c r="H8" s="51">
        <v>35367532.072893597</v>
      </c>
      <c r="I8" s="55">
        <v>28592</v>
      </c>
      <c r="K8" s="101" t="s">
        <v>4</v>
      </c>
      <c r="L8" s="99">
        <v>-7.3001070172756477E-2</v>
      </c>
      <c r="M8" s="99">
        <v>-0.11288892229040093</v>
      </c>
      <c r="N8" s="99">
        <v>-4.8335198656967004E-2</v>
      </c>
      <c r="P8" s="6"/>
      <c r="Q8" s="6"/>
      <c r="R8" s="6"/>
      <c r="S8" s="6"/>
    </row>
    <row r="9" spans="1:19" ht="13" thickBot="1" x14ac:dyDescent="0.3">
      <c r="A9" s="29" t="s">
        <v>5</v>
      </c>
      <c r="B9" s="30">
        <v>1933</v>
      </c>
      <c r="C9" s="30">
        <v>2366039.0225053024</v>
      </c>
      <c r="D9" s="31">
        <v>1070</v>
      </c>
      <c r="E9" s="21"/>
      <c r="F9" s="56" t="s">
        <v>5</v>
      </c>
      <c r="G9" s="57">
        <v>2258</v>
      </c>
      <c r="H9" s="57">
        <v>2245914.6460674577</v>
      </c>
      <c r="I9" s="58">
        <v>1264</v>
      </c>
      <c r="K9" s="7" t="s">
        <v>5</v>
      </c>
      <c r="L9" s="102">
        <v>-0.14393268379096547</v>
      </c>
      <c r="M9" s="102">
        <v>5.3485726471475425E-2</v>
      </c>
      <c r="N9" s="102">
        <v>-0.15348101265822789</v>
      </c>
    </row>
    <row r="10" spans="1:19" ht="13" thickBot="1" x14ac:dyDescent="0.3">
      <c r="A10" s="32" t="s">
        <v>6</v>
      </c>
      <c r="B10" s="30">
        <v>12945</v>
      </c>
      <c r="C10" s="30">
        <v>6471273.9219573503</v>
      </c>
      <c r="D10" s="31">
        <v>12122</v>
      </c>
      <c r="E10" s="20"/>
      <c r="F10" s="59" t="s">
        <v>6</v>
      </c>
      <c r="G10" s="79">
        <v>9006</v>
      </c>
      <c r="H10" s="79">
        <v>5960215.1574172918</v>
      </c>
      <c r="I10" s="80">
        <v>7985</v>
      </c>
      <c r="K10" s="8" t="s">
        <v>6</v>
      </c>
      <c r="L10" s="113">
        <v>0.43737508327781471</v>
      </c>
      <c r="M10" s="113">
        <v>8.5745019440122583E-2</v>
      </c>
      <c r="N10" s="115">
        <v>0.51809643080776446</v>
      </c>
    </row>
    <row r="11" spans="1:19" ht="13" thickBot="1" x14ac:dyDescent="0.3">
      <c r="A11" s="32" t="s">
        <v>7</v>
      </c>
      <c r="B11" s="30">
        <v>1543</v>
      </c>
      <c r="C11" s="30">
        <v>1986431.6893362855</v>
      </c>
      <c r="D11" s="31">
        <v>897</v>
      </c>
      <c r="E11" s="20"/>
      <c r="F11" s="59" t="s">
        <v>7</v>
      </c>
      <c r="G11" s="79">
        <v>2121</v>
      </c>
      <c r="H11" s="79">
        <v>2468391.665482264</v>
      </c>
      <c r="I11" s="80">
        <v>1221</v>
      </c>
      <c r="K11" s="8" t="s">
        <v>7</v>
      </c>
      <c r="L11" s="113">
        <v>-0.27251296558227256</v>
      </c>
      <c r="M11" s="113">
        <v>-0.19525263469556209</v>
      </c>
      <c r="N11" s="115">
        <v>-0.26535626535626533</v>
      </c>
    </row>
    <row r="12" spans="1:19" ht="13" thickBot="1" x14ac:dyDescent="0.3">
      <c r="A12" s="32" t="s">
        <v>8</v>
      </c>
      <c r="B12" s="30">
        <v>2452</v>
      </c>
      <c r="C12" s="30">
        <v>1984156.2795947625</v>
      </c>
      <c r="D12" s="31">
        <v>1747</v>
      </c>
      <c r="E12" s="20"/>
      <c r="F12" s="59" t="s">
        <v>8</v>
      </c>
      <c r="G12" s="79">
        <v>3279</v>
      </c>
      <c r="H12" s="79">
        <v>2881442.484560471</v>
      </c>
      <c r="I12" s="80">
        <v>2303</v>
      </c>
      <c r="K12" s="8" t="s">
        <v>8</v>
      </c>
      <c r="L12" s="113">
        <v>-0.25221103995120464</v>
      </c>
      <c r="M12" s="113">
        <v>-0.3114017405426639</v>
      </c>
      <c r="N12" s="115">
        <v>-0.24142422926617457</v>
      </c>
    </row>
    <row r="13" spans="1:19" ht="13" thickBot="1" x14ac:dyDescent="0.3">
      <c r="A13" s="32" t="s">
        <v>9</v>
      </c>
      <c r="B13" s="30">
        <v>2072</v>
      </c>
      <c r="C13" s="30">
        <v>1303878.5112563802</v>
      </c>
      <c r="D13" s="31">
        <v>1426</v>
      </c>
      <c r="E13" s="20"/>
      <c r="F13" s="59" t="s">
        <v>9</v>
      </c>
      <c r="G13" s="79">
        <v>2610</v>
      </c>
      <c r="H13" s="79">
        <v>1723562.4145957811</v>
      </c>
      <c r="I13" s="80">
        <v>2062</v>
      </c>
      <c r="K13" s="8" t="s">
        <v>9</v>
      </c>
      <c r="L13" s="113">
        <v>-0.20613026819923375</v>
      </c>
      <c r="M13" s="113">
        <v>-0.24349794343701059</v>
      </c>
      <c r="N13" s="115">
        <v>-0.30843840931134825</v>
      </c>
    </row>
    <row r="14" spans="1:19" ht="13" thickBot="1" x14ac:dyDescent="0.3">
      <c r="A14" s="32" t="s">
        <v>10</v>
      </c>
      <c r="B14" s="30">
        <v>1466</v>
      </c>
      <c r="C14" s="30">
        <v>1902352.2643710407</v>
      </c>
      <c r="D14" s="31">
        <v>1019</v>
      </c>
      <c r="E14" s="20"/>
      <c r="F14" s="59" t="s">
        <v>10</v>
      </c>
      <c r="G14" s="79">
        <v>1353</v>
      </c>
      <c r="H14" s="79">
        <v>1897032.1238624051</v>
      </c>
      <c r="I14" s="80">
        <v>851</v>
      </c>
      <c r="K14" s="8" t="s">
        <v>10</v>
      </c>
      <c r="L14" s="113">
        <v>8.3518107908351791E-2</v>
      </c>
      <c r="M14" s="113">
        <v>2.8044546224150757E-3</v>
      </c>
      <c r="N14" s="115">
        <v>0.19741480611045836</v>
      </c>
    </row>
    <row r="15" spans="1:19" ht="13" thickBot="1" x14ac:dyDescent="0.3">
      <c r="A15" s="32" t="s">
        <v>11</v>
      </c>
      <c r="B15" s="30">
        <v>4647</v>
      </c>
      <c r="C15" s="30">
        <v>3929155.6374540455</v>
      </c>
      <c r="D15" s="31">
        <v>3275</v>
      </c>
      <c r="E15" s="20"/>
      <c r="F15" s="59" t="s">
        <v>11</v>
      </c>
      <c r="G15" s="79">
        <v>7789</v>
      </c>
      <c r="H15" s="79">
        <v>6609117.0459597921</v>
      </c>
      <c r="I15" s="80">
        <v>5894</v>
      </c>
      <c r="K15" s="8" t="s">
        <v>11</v>
      </c>
      <c r="L15" s="113">
        <v>-0.40338939530106566</v>
      </c>
      <c r="M15" s="113">
        <v>-0.40549462051727914</v>
      </c>
      <c r="N15" s="115">
        <v>-0.44435018663047166</v>
      </c>
    </row>
    <row r="16" spans="1:19" ht="13" thickBot="1" x14ac:dyDescent="0.3">
      <c r="A16" s="33" t="s">
        <v>12</v>
      </c>
      <c r="B16" s="34">
        <v>9323</v>
      </c>
      <c r="C16" s="34">
        <v>11431642.166638285</v>
      </c>
      <c r="D16" s="35">
        <v>5654</v>
      </c>
      <c r="E16" s="20"/>
      <c r="F16" s="60" t="s">
        <v>12</v>
      </c>
      <c r="G16" s="109">
        <v>10830</v>
      </c>
      <c r="H16" s="109">
        <v>11581856.534948133</v>
      </c>
      <c r="I16" s="110">
        <v>7012</v>
      </c>
      <c r="K16" s="9" t="s">
        <v>12</v>
      </c>
      <c r="L16" s="116">
        <v>-0.13915050784856875</v>
      </c>
      <c r="M16" s="116">
        <v>-1.2969800468221826E-2</v>
      </c>
      <c r="N16" s="117">
        <v>-0.19366799771819743</v>
      </c>
    </row>
    <row r="17" spans="1:19" ht="13" thickBot="1" x14ac:dyDescent="0.3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" thickBot="1" x14ac:dyDescent="0.3">
      <c r="A18" s="88" t="s">
        <v>13</v>
      </c>
      <c r="B18" s="89">
        <v>13768</v>
      </c>
      <c r="C18" s="89">
        <v>15100218.855693109</v>
      </c>
      <c r="D18" s="89">
        <v>9410</v>
      </c>
      <c r="E18" s="20"/>
      <c r="F18" s="65" t="s">
        <v>13</v>
      </c>
      <c r="G18" s="66">
        <v>16008</v>
      </c>
      <c r="H18" s="66">
        <v>20148302.580031604</v>
      </c>
      <c r="I18" s="67">
        <v>11106</v>
      </c>
      <c r="K18" s="107" t="s">
        <v>13</v>
      </c>
      <c r="L18" s="108">
        <v>-0.13993003498250878</v>
      </c>
      <c r="M18" s="108">
        <v>-0.25054635269084669</v>
      </c>
      <c r="N18" s="120">
        <v>-0.15271024671348821</v>
      </c>
    </row>
    <row r="19" spans="1:19" ht="13" thickBot="1" x14ac:dyDescent="0.3">
      <c r="A19" s="38" t="s">
        <v>14</v>
      </c>
      <c r="B19" s="30">
        <v>1017</v>
      </c>
      <c r="C19" s="30">
        <v>1702904.6135084198</v>
      </c>
      <c r="D19" s="31">
        <v>487</v>
      </c>
      <c r="E19" s="20"/>
      <c r="F19" s="68" t="s">
        <v>14</v>
      </c>
      <c r="G19" s="30">
        <v>1261</v>
      </c>
      <c r="H19" s="30">
        <v>1947352.8600331114</v>
      </c>
      <c r="I19" s="31">
        <v>623</v>
      </c>
      <c r="K19" s="10" t="s">
        <v>14</v>
      </c>
      <c r="L19" s="154">
        <v>-0.19349722442505946</v>
      </c>
      <c r="M19" s="154">
        <v>-0.12552848101732073</v>
      </c>
      <c r="N19" s="155">
        <v>-0.2182985553772071</v>
      </c>
    </row>
    <row r="20" spans="1:19" ht="13" thickBot="1" x14ac:dyDescent="0.3">
      <c r="A20" s="39" t="s">
        <v>15</v>
      </c>
      <c r="B20" s="30">
        <v>708</v>
      </c>
      <c r="C20" s="30">
        <v>552377.74219099572</v>
      </c>
      <c r="D20" s="31">
        <v>604</v>
      </c>
      <c r="E20" s="20"/>
      <c r="F20" s="68" t="s">
        <v>15</v>
      </c>
      <c r="G20" s="30">
        <v>1134</v>
      </c>
      <c r="H20" s="30">
        <v>998232.54</v>
      </c>
      <c r="I20" s="31">
        <v>899</v>
      </c>
      <c r="K20" s="11" t="s">
        <v>15</v>
      </c>
      <c r="L20" s="154">
        <v>-0.3756613756613757</v>
      </c>
      <c r="M20" s="154">
        <v>-0.44664422360846334</v>
      </c>
      <c r="N20" s="155">
        <v>-0.32814238042269184</v>
      </c>
    </row>
    <row r="21" spans="1:19" ht="13" thickBot="1" x14ac:dyDescent="0.3">
      <c r="A21" s="40" t="s">
        <v>16</v>
      </c>
      <c r="B21" s="34">
        <v>12043</v>
      </c>
      <c r="C21" s="34">
        <v>12844936.499993695</v>
      </c>
      <c r="D21" s="35">
        <v>8319</v>
      </c>
      <c r="E21" s="20"/>
      <c r="F21" s="69" t="s">
        <v>16</v>
      </c>
      <c r="G21" s="34">
        <v>13613</v>
      </c>
      <c r="H21" s="34">
        <v>17202717.179998491</v>
      </c>
      <c r="I21" s="35">
        <v>9584</v>
      </c>
      <c r="K21" s="12" t="s">
        <v>16</v>
      </c>
      <c r="L21" s="156">
        <v>-0.11533093366634839</v>
      </c>
      <c r="M21" s="156">
        <v>-0.25331932359334286</v>
      </c>
      <c r="N21" s="157">
        <v>-0.13199081803005008</v>
      </c>
    </row>
    <row r="22" spans="1:19" ht="13" thickBot="1" x14ac:dyDescent="0.3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" thickBot="1" x14ac:dyDescent="0.3">
      <c r="A23" s="90" t="s">
        <v>17</v>
      </c>
      <c r="B23" s="85">
        <v>4477</v>
      </c>
      <c r="C23" s="85">
        <v>6526935.0678921146</v>
      </c>
      <c r="D23" s="85">
        <v>2798</v>
      </c>
      <c r="E23" s="20"/>
      <c r="F23" s="54" t="s">
        <v>17</v>
      </c>
      <c r="G23" s="51">
        <v>5236</v>
      </c>
      <c r="H23" s="51">
        <v>6382037.0106539549</v>
      </c>
      <c r="I23" s="55">
        <v>3436</v>
      </c>
      <c r="K23" s="101" t="s">
        <v>17</v>
      </c>
      <c r="L23" s="99">
        <v>-0.14495798319327735</v>
      </c>
      <c r="M23" s="99">
        <v>2.2704045275242279E-2</v>
      </c>
      <c r="N23" s="99">
        <v>-0.18568102444703138</v>
      </c>
      <c r="P23" s="6"/>
      <c r="Q23" s="6"/>
      <c r="R23" s="6"/>
      <c r="S23" s="6"/>
    </row>
    <row r="24" spans="1:19" ht="13" thickBot="1" x14ac:dyDescent="0.3">
      <c r="A24" s="91" t="s">
        <v>18</v>
      </c>
      <c r="B24" s="34">
        <v>4477</v>
      </c>
      <c r="C24" s="34">
        <v>6526935.0678921146</v>
      </c>
      <c r="D24" s="35">
        <v>2798</v>
      </c>
      <c r="E24" s="20"/>
      <c r="F24" s="71" t="s">
        <v>18</v>
      </c>
      <c r="G24" s="61">
        <v>5236</v>
      </c>
      <c r="H24" s="61">
        <v>6382037.0106539549</v>
      </c>
      <c r="I24" s="62">
        <v>3436</v>
      </c>
      <c r="K24" s="13" t="s">
        <v>18</v>
      </c>
      <c r="L24" s="104">
        <v>-0.14495798319327735</v>
      </c>
      <c r="M24" s="104">
        <v>2.2704045275242279E-2</v>
      </c>
      <c r="N24" s="105">
        <v>-0.18568102444703138</v>
      </c>
    </row>
    <row r="25" spans="1:19" ht="13" thickBot="1" x14ac:dyDescent="0.3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" thickBot="1" x14ac:dyDescent="0.3">
      <c r="A26" s="84" t="s">
        <v>19</v>
      </c>
      <c r="B26" s="85">
        <v>1372</v>
      </c>
      <c r="C26" s="85">
        <v>799167.01617352176</v>
      </c>
      <c r="D26" s="85">
        <v>1138</v>
      </c>
      <c r="E26" s="20"/>
      <c r="F26" s="50" t="s">
        <v>19</v>
      </c>
      <c r="G26" s="51">
        <v>3990</v>
      </c>
      <c r="H26" s="51">
        <v>2234891.4091783771</v>
      </c>
      <c r="I26" s="55">
        <v>3505</v>
      </c>
      <c r="K26" s="98" t="s">
        <v>19</v>
      </c>
      <c r="L26" s="99">
        <v>-0.65614035087719302</v>
      </c>
      <c r="M26" s="99">
        <v>-0.64241349137078518</v>
      </c>
      <c r="N26" s="99">
        <v>-0.67532097004279601</v>
      </c>
      <c r="P26" s="6"/>
      <c r="Q26" s="6"/>
      <c r="R26" s="6"/>
      <c r="S26" s="6"/>
    </row>
    <row r="27" spans="1:19" ht="13" thickBot="1" x14ac:dyDescent="0.3">
      <c r="A27" s="92" t="s">
        <v>20</v>
      </c>
      <c r="B27" s="34">
        <v>1372</v>
      </c>
      <c r="C27" s="34">
        <v>799167.01617352176</v>
      </c>
      <c r="D27" s="35">
        <v>1138</v>
      </c>
      <c r="E27" s="20"/>
      <c r="F27" s="72" t="s">
        <v>20</v>
      </c>
      <c r="G27" s="61">
        <v>3990</v>
      </c>
      <c r="H27" s="61">
        <v>2234891.4091783771</v>
      </c>
      <c r="I27" s="62">
        <v>3505</v>
      </c>
      <c r="K27" s="14" t="s">
        <v>20</v>
      </c>
      <c r="L27" s="104">
        <v>-0.65614035087719302</v>
      </c>
      <c r="M27" s="104">
        <v>-0.64241349137078518</v>
      </c>
      <c r="N27" s="105">
        <v>-0.67532097004279601</v>
      </c>
    </row>
    <row r="28" spans="1:19" ht="13" thickBot="1" x14ac:dyDescent="0.3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" thickBot="1" x14ac:dyDescent="0.3">
      <c r="A29" s="84" t="s">
        <v>21</v>
      </c>
      <c r="B29" s="85">
        <v>4391</v>
      </c>
      <c r="C29" s="85">
        <v>3081738.3603753299</v>
      </c>
      <c r="D29" s="85">
        <v>3244</v>
      </c>
      <c r="E29" s="20"/>
      <c r="F29" s="50" t="s">
        <v>21</v>
      </c>
      <c r="G29" s="51">
        <v>16376</v>
      </c>
      <c r="H29" s="51">
        <v>9331911.9305130579</v>
      </c>
      <c r="I29" s="55">
        <v>13252</v>
      </c>
      <c r="K29" s="98" t="s">
        <v>21</v>
      </c>
      <c r="L29" s="99">
        <v>-0.73186370297997061</v>
      </c>
      <c r="M29" s="99">
        <v>-0.66976345433578266</v>
      </c>
      <c r="N29" s="99">
        <v>-0.75520676124358588</v>
      </c>
      <c r="P29" s="6"/>
      <c r="Q29" s="6"/>
      <c r="R29" s="6"/>
      <c r="S29" s="6"/>
    </row>
    <row r="30" spans="1:19" ht="13" thickBot="1" x14ac:dyDescent="0.3">
      <c r="A30" s="93" t="s">
        <v>22</v>
      </c>
      <c r="B30" s="30">
        <v>2173</v>
      </c>
      <c r="C30" s="30">
        <v>1415386.0073899978</v>
      </c>
      <c r="D30" s="31">
        <v>1655</v>
      </c>
      <c r="E30" s="20"/>
      <c r="F30" s="73" t="s">
        <v>22</v>
      </c>
      <c r="G30" s="57">
        <v>6865</v>
      </c>
      <c r="H30" s="57">
        <v>4502931.3192902999</v>
      </c>
      <c r="I30" s="58">
        <v>5489</v>
      </c>
      <c r="K30" s="15" t="s">
        <v>22</v>
      </c>
      <c r="L30" s="102">
        <v>-0.68346686088856523</v>
      </c>
      <c r="M30" s="102">
        <v>-0.68567452909473325</v>
      </c>
      <c r="N30" s="103">
        <v>-0.6984878848606304</v>
      </c>
    </row>
    <row r="31" spans="1:19" ht="13" thickBot="1" x14ac:dyDescent="0.3">
      <c r="A31" s="94" t="s">
        <v>23</v>
      </c>
      <c r="B31" s="34">
        <v>2218</v>
      </c>
      <c r="C31" s="34">
        <v>1666352.352985332</v>
      </c>
      <c r="D31" s="35">
        <v>1589</v>
      </c>
      <c r="E31" s="20"/>
      <c r="F31" s="73" t="s">
        <v>23</v>
      </c>
      <c r="G31" s="74">
        <v>9511</v>
      </c>
      <c r="H31" s="74">
        <v>4828980.611222757</v>
      </c>
      <c r="I31" s="75">
        <v>7763</v>
      </c>
      <c r="K31" s="16" t="s">
        <v>23</v>
      </c>
      <c r="L31" s="104">
        <v>-0.76679634107875094</v>
      </c>
      <c r="M31" s="104">
        <v>-0.65492668388175801</v>
      </c>
      <c r="N31" s="105">
        <v>-0.79531109107303877</v>
      </c>
    </row>
    <row r="32" spans="1:19" ht="13" thickBot="1" x14ac:dyDescent="0.3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" thickBot="1" x14ac:dyDescent="0.3">
      <c r="A33" s="90" t="s">
        <v>24</v>
      </c>
      <c r="B33" s="85">
        <v>8616</v>
      </c>
      <c r="C33" s="85">
        <v>8385436.7286566021</v>
      </c>
      <c r="D33" s="85">
        <v>5810</v>
      </c>
      <c r="E33" s="20"/>
      <c r="F33" s="54" t="s">
        <v>24</v>
      </c>
      <c r="G33" s="51">
        <v>9904</v>
      </c>
      <c r="H33" s="51">
        <v>9579021.3711444959</v>
      </c>
      <c r="I33" s="55">
        <v>6994</v>
      </c>
      <c r="K33" s="101" t="s">
        <v>24</v>
      </c>
      <c r="L33" s="99">
        <v>-0.130048465266559</v>
      </c>
      <c r="M33" s="99">
        <v>-0.12460402751406374</v>
      </c>
      <c r="N33" s="99">
        <v>-0.16928796110952249</v>
      </c>
      <c r="P33" s="6"/>
      <c r="Q33" s="6"/>
      <c r="R33" s="6"/>
      <c r="S33" s="6"/>
    </row>
    <row r="34" spans="1:19" ht="13" thickBot="1" x14ac:dyDescent="0.3">
      <c r="A34" s="91" t="s">
        <v>25</v>
      </c>
      <c r="B34" s="34">
        <v>8616</v>
      </c>
      <c r="C34" s="34">
        <v>8385436.7286566021</v>
      </c>
      <c r="D34" s="35">
        <v>5810</v>
      </c>
      <c r="E34" s="20"/>
      <c r="F34" s="71" t="s">
        <v>25</v>
      </c>
      <c r="G34" s="61">
        <v>9904</v>
      </c>
      <c r="H34" s="61">
        <v>9579021.3711444959</v>
      </c>
      <c r="I34" s="62">
        <v>6994</v>
      </c>
      <c r="K34" s="13" t="s">
        <v>25</v>
      </c>
      <c r="L34" s="104">
        <v>-0.130048465266559</v>
      </c>
      <c r="M34" s="104">
        <v>-0.12460402751406374</v>
      </c>
      <c r="N34" s="105">
        <v>-0.16928796110952249</v>
      </c>
    </row>
    <row r="35" spans="1:19" ht="13" thickBot="1" x14ac:dyDescent="0.3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" thickBot="1" x14ac:dyDescent="0.3">
      <c r="A36" s="84" t="s">
        <v>26</v>
      </c>
      <c r="B36" s="85">
        <v>20133</v>
      </c>
      <c r="C36" s="85">
        <v>19229763.225680199</v>
      </c>
      <c r="D36" s="85">
        <v>13273</v>
      </c>
      <c r="E36" s="20"/>
      <c r="F36" s="50" t="s">
        <v>26</v>
      </c>
      <c r="G36" s="51">
        <v>16420</v>
      </c>
      <c r="H36" s="51">
        <v>18810856.37441672</v>
      </c>
      <c r="I36" s="55">
        <v>11790</v>
      </c>
      <c r="K36" s="98" t="s">
        <v>26</v>
      </c>
      <c r="L36" s="99">
        <v>0.22612667478684534</v>
      </c>
      <c r="M36" s="99">
        <v>2.2269419473810004E-2</v>
      </c>
      <c r="N36" s="114">
        <v>0.12578456318914344</v>
      </c>
    </row>
    <row r="37" spans="1:19" ht="13" thickBot="1" x14ac:dyDescent="0.3">
      <c r="A37" s="38" t="s">
        <v>27</v>
      </c>
      <c r="B37" s="30">
        <v>2603</v>
      </c>
      <c r="C37" s="30">
        <v>1553033.873215955</v>
      </c>
      <c r="D37" s="30">
        <v>1722</v>
      </c>
      <c r="E37" s="20"/>
      <c r="F37" s="73" t="s">
        <v>27</v>
      </c>
      <c r="G37" s="79">
        <v>1632</v>
      </c>
      <c r="H37" s="79">
        <v>1218949.8354378371</v>
      </c>
      <c r="I37" s="80">
        <v>1203</v>
      </c>
      <c r="K37" s="10" t="s">
        <v>27</v>
      </c>
      <c r="L37" s="102">
        <v>0.59497549019607843</v>
      </c>
      <c r="M37" s="102">
        <v>0.2740752966738107</v>
      </c>
      <c r="N37" s="103">
        <v>0.43142144638404001</v>
      </c>
    </row>
    <row r="38" spans="1:19" ht="13" thickBot="1" x14ac:dyDescent="0.3">
      <c r="A38" s="39" t="s">
        <v>28</v>
      </c>
      <c r="B38" s="30">
        <v>1768</v>
      </c>
      <c r="C38" s="30">
        <v>2228124.1409799675</v>
      </c>
      <c r="D38" s="30">
        <v>766</v>
      </c>
      <c r="E38" s="20"/>
      <c r="F38" s="68" t="s">
        <v>28</v>
      </c>
      <c r="G38" s="79">
        <v>1508</v>
      </c>
      <c r="H38" s="79">
        <v>1859996.7870451258</v>
      </c>
      <c r="I38" s="80">
        <v>749</v>
      </c>
      <c r="K38" s="11" t="s">
        <v>28</v>
      </c>
      <c r="L38" s="113">
        <v>0.17241379310344818</v>
      </c>
      <c r="M38" s="113">
        <v>0.19791827410608875</v>
      </c>
      <c r="N38" s="115">
        <v>2.2696929238985364E-2</v>
      </c>
    </row>
    <row r="39" spans="1:19" ht="13" thickBot="1" x14ac:dyDescent="0.3">
      <c r="A39" s="39" t="s">
        <v>29</v>
      </c>
      <c r="B39" s="30">
        <v>1188</v>
      </c>
      <c r="C39" s="30">
        <v>1149272.2943487354</v>
      </c>
      <c r="D39" s="30">
        <v>864</v>
      </c>
      <c r="E39" s="20"/>
      <c r="F39" s="68" t="s">
        <v>29</v>
      </c>
      <c r="G39" s="79">
        <v>1212</v>
      </c>
      <c r="H39" s="79">
        <v>1379769.6225860692</v>
      </c>
      <c r="I39" s="80">
        <v>904</v>
      </c>
      <c r="K39" s="11" t="s">
        <v>29</v>
      </c>
      <c r="L39" s="113">
        <v>-1.980198019801982E-2</v>
      </c>
      <c r="M39" s="113">
        <v>-0.16705493762452761</v>
      </c>
      <c r="N39" s="115">
        <v>-4.4247787610619427E-2</v>
      </c>
    </row>
    <row r="40" spans="1:19" ht="13" thickBot="1" x14ac:dyDescent="0.3">
      <c r="A40" s="39" t="s">
        <v>30</v>
      </c>
      <c r="B40" s="30">
        <v>8600</v>
      </c>
      <c r="C40" s="30">
        <v>8154439.5021314109</v>
      </c>
      <c r="D40" s="30">
        <v>5975</v>
      </c>
      <c r="E40" s="20"/>
      <c r="F40" s="68" t="s">
        <v>30</v>
      </c>
      <c r="G40" s="79">
        <v>7534</v>
      </c>
      <c r="H40" s="79">
        <v>8567832.3894807585</v>
      </c>
      <c r="I40" s="80">
        <v>5710</v>
      </c>
      <c r="K40" s="11" t="s">
        <v>30</v>
      </c>
      <c r="L40" s="113">
        <v>0.14149190337138307</v>
      </c>
      <c r="M40" s="113">
        <v>-4.8249413452216339E-2</v>
      </c>
      <c r="N40" s="115">
        <v>4.6409807355516586E-2</v>
      </c>
    </row>
    <row r="41" spans="1:19" ht="13" thickBot="1" x14ac:dyDescent="0.3">
      <c r="A41" s="40" t="s">
        <v>31</v>
      </c>
      <c r="B41" s="34">
        <v>5974</v>
      </c>
      <c r="C41" s="34">
        <v>6144893.4150041305</v>
      </c>
      <c r="D41" s="35">
        <v>3946</v>
      </c>
      <c r="E41" s="20"/>
      <c r="F41" s="69" t="s">
        <v>31</v>
      </c>
      <c r="G41" s="79">
        <v>4534</v>
      </c>
      <c r="H41" s="79">
        <v>5784307.7398669301</v>
      </c>
      <c r="I41" s="80">
        <v>3224</v>
      </c>
      <c r="K41" s="12" t="s">
        <v>31</v>
      </c>
      <c r="L41" s="118">
        <v>0.31760035288928101</v>
      </c>
      <c r="M41" s="118">
        <v>6.2338604955602728E-2</v>
      </c>
      <c r="N41" s="119">
        <v>0.22394540942928032</v>
      </c>
    </row>
    <row r="42" spans="1:19" ht="13" thickBot="1" x14ac:dyDescent="0.3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" thickBot="1" x14ac:dyDescent="0.3">
      <c r="A43" s="84" t="s">
        <v>32</v>
      </c>
      <c r="B43" s="85">
        <v>22900</v>
      </c>
      <c r="C43" s="85">
        <v>21398519.470179871</v>
      </c>
      <c r="D43" s="85">
        <v>17285</v>
      </c>
      <c r="E43" s="20"/>
      <c r="F43" s="50" t="s">
        <v>32</v>
      </c>
      <c r="G43" s="51">
        <v>25591</v>
      </c>
      <c r="H43" s="51">
        <v>25600785.203948956</v>
      </c>
      <c r="I43" s="55">
        <v>19470</v>
      </c>
      <c r="K43" s="98" t="s">
        <v>32</v>
      </c>
      <c r="L43" s="99">
        <v>-0.10515415575788367</v>
      </c>
      <c r="M43" s="99">
        <v>-0.16414597053534441</v>
      </c>
      <c r="N43" s="99">
        <v>-0.11222393425783261</v>
      </c>
    </row>
    <row r="44" spans="1:19" ht="13" thickBot="1" x14ac:dyDescent="0.3">
      <c r="A44" s="38" t="s">
        <v>33</v>
      </c>
      <c r="B44" s="30">
        <v>1264</v>
      </c>
      <c r="C44" s="30">
        <v>909289.78343320696</v>
      </c>
      <c r="D44" s="31">
        <v>993</v>
      </c>
      <c r="E44" s="20"/>
      <c r="F44" s="10" t="s">
        <v>33</v>
      </c>
      <c r="G44" s="112">
        <v>1357</v>
      </c>
      <c r="H44" s="112">
        <v>1047121.1919999999</v>
      </c>
      <c r="I44" s="158">
        <v>1138</v>
      </c>
      <c r="K44" s="10" t="s">
        <v>33</v>
      </c>
      <c r="L44" s="102">
        <v>-6.8533529845246854E-2</v>
      </c>
      <c r="M44" s="102">
        <v>-0.13162889799177413</v>
      </c>
      <c r="N44" s="103">
        <v>-0.12741652021089633</v>
      </c>
    </row>
    <row r="45" spans="1:19" ht="13" thickBot="1" x14ac:dyDescent="0.3">
      <c r="A45" s="39" t="s">
        <v>34</v>
      </c>
      <c r="B45" s="30">
        <v>2913</v>
      </c>
      <c r="C45" s="30">
        <v>3549516.0453083655</v>
      </c>
      <c r="D45" s="31">
        <v>2113</v>
      </c>
      <c r="E45" s="20"/>
      <c r="F45" s="11" t="s">
        <v>34</v>
      </c>
      <c r="G45" s="112">
        <v>3810</v>
      </c>
      <c r="H45" s="112">
        <v>5168183.2871234501</v>
      </c>
      <c r="I45" s="158">
        <v>2680</v>
      </c>
      <c r="K45" s="11" t="s">
        <v>34</v>
      </c>
      <c r="L45" s="113">
        <v>-0.23543307086614174</v>
      </c>
      <c r="M45" s="113">
        <v>-0.31319849778702713</v>
      </c>
      <c r="N45" s="115">
        <v>-0.21156716417910448</v>
      </c>
    </row>
    <row r="46" spans="1:19" ht="13" thickBot="1" x14ac:dyDescent="0.3">
      <c r="A46" s="39" t="s">
        <v>35</v>
      </c>
      <c r="B46" s="30">
        <v>1246</v>
      </c>
      <c r="C46" s="30">
        <v>1051244.0437567884</v>
      </c>
      <c r="D46" s="31">
        <v>944</v>
      </c>
      <c r="E46" s="20"/>
      <c r="F46" s="11" t="s">
        <v>35</v>
      </c>
      <c r="G46" s="112">
        <v>1422</v>
      </c>
      <c r="H46" s="112">
        <v>1059018.733041649</v>
      </c>
      <c r="I46" s="158">
        <v>1109</v>
      </c>
      <c r="K46" s="11" t="s">
        <v>35</v>
      </c>
      <c r="L46" s="113">
        <v>-0.12376933895921238</v>
      </c>
      <c r="M46" s="113">
        <v>-7.3414086477305851E-3</v>
      </c>
      <c r="N46" s="115">
        <v>-0.14878268710550047</v>
      </c>
    </row>
    <row r="47" spans="1:19" ht="13" thickBot="1" x14ac:dyDescent="0.3">
      <c r="A47" s="39" t="s">
        <v>36</v>
      </c>
      <c r="B47" s="30">
        <v>5099</v>
      </c>
      <c r="C47" s="30">
        <v>4674861.7552119028</v>
      </c>
      <c r="D47" s="31">
        <v>4092</v>
      </c>
      <c r="E47" s="20"/>
      <c r="F47" s="11" t="s">
        <v>36</v>
      </c>
      <c r="G47" s="112">
        <v>6151</v>
      </c>
      <c r="H47" s="112">
        <v>6071098.5672553256</v>
      </c>
      <c r="I47" s="158">
        <v>4937</v>
      </c>
      <c r="K47" s="11" t="s">
        <v>36</v>
      </c>
      <c r="L47" s="113">
        <v>-0.17102910095919366</v>
      </c>
      <c r="M47" s="113">
        <v>-0.22998091639856966</v>
      </c>
      <c r="N47" s="115">
        <v>-0.17115657281750052</v>
      </c>
    </row>
    <row r="48" spans="1:19" ht="13" thickBot="1" x14ac:dyDescent="0.3">
      <c r="A48" s="39" t="s">
        <v>37</v>
      </c>
      <c r="B48" s="30">
        <v>1565</v>
      </c>
      <c r="C48" s="30">
        <v>1891990.438979727</v>
      </c>
      <c r="D48" s="31">
        <v>828</v>
      </c>
      <c r="E48" s="20"/>
      <c r="F48" s="11" t="s">
        <v>37</v>
      </c>
      <c r="G48" s="112">
        <v>1617</v>
      </c>
      <c r="H48" s="112">
        <v>1727072.6842751689</v>
      </c>
      <c r="I48" s="158">
        <v>1115</v>
      </c>
      <c r="K48" s="11" t="s">
        <v>37</v>
      </c>
      <c r="L48" s="113">
        <v>-3.2158317872603592E-2</v>
      </c>
      <c r="M48" s="113">
        <v>9.5489759178127409E-2</v>
      </c>
      <c r="N48" s="115">
        <v>-0.25739910313901349</v>
      </c>
    </row>
    <row r="49" spans="1:19" ht="13" thickBot="1" x14ac:dyDescent="0.3">
      <c r="A49" s="39" t="s">
        <v>38</v>
      </c>
      <c r="B49" s="30">
        <v>2612</v>
      </c>
      <c r="C49" s="30">
        <v>1781992.5350070042</v>
      </c>
      <c r="D49" s="31">
        <v>2112</v>
      </c>
      <c r="E49" s="20"/>
      <c r="F49" s="11" t="s">
        <v>38</v>
      </c>
      <c r="G49" s="112">
        <v>2984</v>
      </c>
      <c r="H49" s="112">
        <v>2102255.5319297193</v>
      </c>
      <c r="I49" s="158">
        <v>2498</v>
      </c>
      <c r="K49" s="11" t="s">
        <v>38</v>
      </c>
      <c r="L49" s="113">
        <v>-0.12466487935656834</v>
      </c>
      <c r="M49" s="113">
        <v>-0.15234256352686903</v>
      </c>
      <c r="N49" s="115">
        <v>-0.15452361889511612</v>
      </c>
    </row>
    <row r="50" spans="1:19" ht="13" thickBot="1" x14ac:dyDescent="0.3">
      <c r="A50" s="39" t="s">
        <v>39</v>
      </c>
      <c r="B50" s="30">
        <v>655</v>
      </c>
      <c r="C50" s="30">
        <v>904034.55023852701</v>
      </c>
      <c r="D50" s="31">
        <v>511</v>
      </c>
      <c r="E50" s="20"/>
      <c r="F50" s="11" t="s">
        <v>39</v>
      </c>
      <c r="G50" s="112">
        <v>766</v>
      </c>
      <c r="H50" s="112">
        <v>1431340.271425033</v>
      </c>
      <c r="I50" s="158">
        <v>447</v>
      </c>
      <c r="K50" s="11" t="s">
        <v>39</v>
      </c>
      <c r="L50" s="113">
        <v>-0.14490861618798956</v>
      </c>
      <c r="M50" s="113">
        <v>-0.36839997568259841</v>
      </c>
      <c r="N50" s="115">
        <v>0.14317673378076057</v>
      </c>
    </row>
    <row r="51" spans="1:19" ht="13" thickBot="1" x14ac:dyDescent="0.3">
      <c r="A51" s="39" t="s">
        <v>40</v>
      </c>
      <c r="B51" s="30">
        <v>6299</v>
      </c>
      <c r="C51" s="30">
        <v>5553523.0853444291</v>
      </c>
      <c r="D51" s="31">
        <v>4731</v>
      </c>
      <c r="E51" s="20"/>
      <c r="F51" s="11" t="s">
        <v>40</v>
      </c>
      <c r="G51" s="112">
        <v>6282</v>
      </c>
      <c r="H51" s="112">
        <v>5781133.3468986098</v>
      </c>
      <c r="I51" s="158">
        <v>4609</v>
      </c>
      <c r="K51" s="11" t="s">
        <v>40</v>
      </c>
      <c r="L51" s="113">
        <v>2.7061445399554351E-3</v>
      </c>
      <c r="M51" s="113">
        <v>-3.9371218046075018E-2</v>
      </c>
      <c r="N51" s="115">
        <v>2.6469950097635087E-2</v>
      </c>
    </row>
    <row r="52" spans="1:19" ht="13" thickBot="1" x14ac:dyDescent="0.3">
      <c r="A52" s="40" t="s">
        <v>41</v>
      </c>
      <c r="B52" s="34">
        <v>1247</v>
      </c>
      <c r="C52" s="34">
        <v>1082067.2328999175</v>
      </c>
      <c r="D52" s="35">
        <v>961</v>
      </c>
      <c r="E52" s="20"/>
      <c r="F52" s="12" t="s">
        <v>41</v>
      </c>
      <c r="G52" s="161">
        <v>1202</v>
      </c>
      <c r="H52" s="161">
        <v>1213561.5900000001</v>
      </c>
      <c r="I52" s="162">
        <v>937</v>
      </c>
      <c r="K52" s="12" t="s">
        <v>41</v>
      </c>
      <c r="L52" s="118">
        <v>3.7437603993344393E-2</v>
      </c>
      <c r="M52" s="118">
        <v>-0.10835408617380726</v>
      </c>
      <c r="N52" s="119">
        <v>2.5613660618996725E-2</v>
      </c>
    </row>
    <row r="53" spans="1:19" ht="13" thickBot="1" x14ac:dyDescent="0.3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" thickBot="1" x14ac:dyDescent="0.3">
      <c r="A54" s="84" t="s">
        <v>42</v>
      </c>
      <c r="B54" s="85">
        <v>58041</v>
      </c>
      <c r="C54" s="85">
        <v>81889128.14947708</v>
      </c>
      <c r="D54" s="85">
        <v>34439</v>
      </c>
      <c r="E54" s="20"/>
      <c r="F54" s="50" t="s">
        <v>42</v>
      </c>
      <c r="G54" s="51">
        <v>78648.220727294931</v>
      </c>
      <c r="H54" s="51">
        <v>101570025.49385211</v>
      </c>
      <c r="I54" s="55">
        <v>52305.70551420463</v>
      </c>
      <c r="K54" s="98" t="s">
        <v>42</v>
      </c>
      <c r="L54" s="99">
        <v>-0.26201763417825397</v>
      </c>
      <c r="M54" s="99">
        <v>-0.19376678551258497</v>
      </c>
      <c r="N54" s="99">
        <v>-0.34158234438406687</v>
      </c>
      <c r="P54" s="6"/>
      <c r="Q54" s="6"/>
      <c r="R54" s="6"/>
      <c r="S54" s="6"/>
    </row>
    <row r="55" spans="1:19" ht="13" thickBot="1" x14ac:dyDescent="0.3">
      <c r="A55" s="38" t="s">
        <v>43</v>
      </c>
      <c r="B55" s="30">
        <v>42685</v>
      </c>
      <c r="C55" s="30">
        <v>64328403.187939472</v>
      </c>
      <c r="D55" s="31">
        <v>24245</v>
      </c>
      <c r="E55" s="20"/>
      <c r="F55" s="73" t="s">
        <v>43</v>
      </c>
      <c r="G55" s="57">
        <v>62917.220727294931</v>
      </c>
      <c r="H55" s="57">
        <v>82072769.50084585</v>
      </c>
      <c r="I55" s="58">
        <v>42096.70551420463</v>
      </c>
      <c r="K55" s="10" t="s">
        <v>43</v>
      </c>
      <c r="L55" s="102">
        <v>-0.32156888834915953</v>
      </c>
      <c r="M55" s="102">
        <v>-0.21620284560670888</v>
      </c>
      <c r="N55" s="103">
        <v>-0.42406419448146493</v>
      </c>
    </row>
    <row r="56" spans="1:19" ht="13" thickBot="1" x14ac:dyDescent="0.3">
      <c r="A56" s="39" t="s">
        <v>44</v>
      </c>
      <c r="B56" s="30">
        <v>3778</v>
      </c>
      <c r="C56" s="30">
        <v>3931882.7030511829</v>
      </c>
      <c r="D56" s="31">
        <v>2972</v>
      </c>
      <c r="E56" s="20"/>
      <c r="F56" s="68" t="s">
        <v>44</v>
      </c>
      <c r="G56" s="79">
        <v>4153</v>
      </c>
      <c r="H56" s="79">
        <v>5140623.7165964516</v>
      </c>
      <c r="I56" s="80">
        <v>2925</v>
      </c>
      <c r="K56" s="11" t="s">
        <v>44</v>
      </c>
      <c r="L56" s="102">
        <v>-9.0296171442330819E-2</v>
      </c>
      <c r="M56" s="102">
        <v>-0.23513508869417155</v>
      </c>
      <c r="N56" s="103">
        <v>1.6068376068375967E-2</v>
      </c>
    </row>
    <row r="57" spans="1:19" ht="13" thickBot="1" x14ac:dyDescent="0.3">
      <c r="A57" s="39" t="s">
        <v>45</v>
      </c>
      <c r="B57" s="30">
        <v>3482</v>
      </c>
      <c r="C57" s="30">
        <v>4923505.8686159253</v>
      </c>
      <c r="D57" s="31">
        <v>1914</v>
      </c>
      <c r="E57" s="20"/>
      <c r="F57" s="68" t="s">
        <v>45</v>
      </c>
      <c r="G57" s="79">
        <v>3125</v>
      </c>
      <c r="H57" s="79">
        <v>4164521.6801446527</v>
      </c>
      <c r="I57" s="80">
        <v>1596</v>
      </c>
      <c r="K57" s="11" t="s">
        <v>45</v>
      </c>
      <c r="L57" s="102">
        <v>0.1142399999999999</v>
      </c>
      <c r="M57" s="102">
        <v>0.18225002695745585</v>
      </c>
      <c r="N57" s="103">
        <v>0.1992481203007519</v>
      </c>
    </row>
    <row r="58" spans="1:19" ht="13" thickBot="1" x14ac:dyDescent="0.3">
      <c r="A58" s="40" t="s">
        <v>46</v>
      </c>
      <c r="B58" s="34">
        <v>8096</v>
      </c>
      <c r="C58" s="34">
        <v>8705336.3898705039</v>
      </c>
      <c r="D58" s="35">
        <v>5308</v>
      </c>
      <c r="E58" s="20"/>
      <c r="F58" s="69" t="s">
        <v>46</v>
      </c>
      <c r="G58" s="74">
        <v>8453</v>
      </c>
      <c r="H58" s="74">
        <v>10192110.596265148</v>
      </c>
      <c r="I58" s="75">
        <v>5688</v>
      </c>
      <c r="K58" s="12" t="s">
        <v>46</v>
      </c>
      <c r="L58" s="104">
        <v>-4.2233526558618228E-2</v>
      </c>
      <c r="M58" s="104">
        <v>-0.1458750071785393</v>
      </c>
      <c r="N58" s="105">
        <v>-6.6807313642756716E-2</v>
      </c>
    </row>
    <row r="59" spans="1:19" ht="13" thickBot="1" x14ac:dyDescent="0.3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" thickBot="1" x14ac:dyDescent="0.3">
      <c r="A60" s="84" t="s">
        <v>47</v>
      </c>
      <c r="B60" s="85">
        <v>33311</v>
      </c>
      <c r="C60" s="85">
        <v>28902421.790075727</v>
      </c>
      <c r="D60" s="85">
        <v>25138</v>
      </c>
      <c r="E60" s="20"/>
      <c r="F60" s="50" t="s">
        <v>47</v>
      </c>
      <c r="G60" s="51">
        <v>41542</v>
      </c>
      <c r="H60" s="51">
        <v>34565222.272377461</v>
      </c>
      <c r="I60" s="55">
        <v>32398</v>
      </c>
      <c r="K60" s="98" t="s">
        <v>47</v>
      </c>
      <c r="L60" s="99">
        <v>-0.19813682538154154</v>
      </c>
      <c r="M60" s="99">
        <v>-0.1638294247807317</v>
      </c>
      <c r="N60" s="99">
        <v>-0.22408790666090495</v>
      </c>
      <c r="P60" s="6"/>
      <c r="Q60" s="6"/>
      <c r="R60" s="6"/>
      <c r="S60" s="6"/>
    </row>
    <row r="61" spans="1:19" ht="13" thickBot="1" x14ac:dyDescent="0.3">
      <c r="A61" s="38" t="s">
        <v>48</v>
      </c>
      <c r="B61" s="30">
        <v>5723</v>
      </c>
      <c r="C61" s="30">
        <v>5509577.2249803711</v>
      </c>
      <c r="D61" s="31">
        <v>4098</v>
      </c>
      <c r="E61" s="20"/>
      <c r="F61" s="73" t="s">
        <v>48</v>
      </c>
      <c r="G61" s="57">
        <v>7722</v>
      </c>
      <c r="H61" s="57">
        <v>7131764.3983889297</v>
      </c>
      <c r="I61" s="58">
        <v>5570</v>
      </c>
      <c r="K61" s="10" t="s">
        <v>48</v>
      </c>
      <c r="L61" s="102">
        <v>-0.25887075887075883</v>
      </c>
      <c r="M61" s="102">
        <v>-0.2274594452075579</v>
      </c>
      <c r="N61" s="103">
        <v>-0.26427289048473968</v>
      </c>
    </row>
    <row r="62" spans="1:19" ht="13" thickBot="1" x14ac:dyDescent="0.3">
      <c r="A62" s="39" t="s">
        <v>49</v>
      </c>
      <c r="B62" s="30">
        <v>2027</v>
      </c>
      <c r="C62" s="30">
        <v>2868254.1590973414</v>
      </c>
      <c r="D62" s="31">
        <v>1123</v>
      </c>
      <c r="E62" s="20"/>
      <c r="F62" s="68" t="s">
        <v>49</v>
      </c>
      <c r="G62" s="79">
        <v>2994</v>
      </c>
      <c r="H62" s="79">
        <v>4206393.5149202626</v>
      </c>
      <c r="I62" s="80">
        <v>1655</v>
      </c>
      <c r="K62" s="11" t="s">
        <v>49</v>
      </c>
      <c r="L62" s="102">
        <v>-0.32297929191716768</v>
      </c>
      <c r="M62" s="102">
        <v>-0.31812034491696561</v>
      </c>
      <c r="N62" s="103">
        <v>-0.32145015105740182</v>
      </c>
    </row>
    <row r="63" spans="1:19" ht="13" thickBot="1" x14ac:dyDescent="0.3">
      <c r="A63" s="40" t="s">
        <v>50</v>
      </c>
      <c r="B63" s="34">
        <v>25561</v>
      </c>
      <c r="C63" s="34">
        <v>20524590.405998014</v>
      </c>
      <c r="D63" s="35">
        <v>19917</v>
      </c>
      <c r="E63" s="20"/>
      <c r="F63" s="69" t="s">
        <v>50</v>
      </c>
      <c r="G63" s="74">
        <v>30826</v>
      </c>
      <c r="H63" s="74">
        <v>23227064.359068271</v>
      </c>
      <c r="I63" s="75">
        <v>25173</v>
      </c>
      <c r="K63" s="12" t="s">
        <v>50</v>
      </c>
      <c r="L63" s="104">
        <v>-0.17079737883604751</v>
      </c>
      <c r="M63" s="104">
        <v>-0.11635021590729622</v>
      </c>
      <c r="N63" s="105">
        <v>-0.20879513764747948</v>
      </c>
    </row>
    <row r="64" spans="1:19" ht="13" thickBot="1" x14ac:dyDescent="0.3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" thickBot="1" x14ac:dyDescent="0.3">
      <c r="A65" s="84" t="s">
        <v>51</v>
      </c>
      <c r="B65" s="85">
        <v>3049</v>
      </c>
      <c r="C65" s="85">
        <v>3724407.0041799005</v>
      </c>
      <c r="D65" s="85">
        <v>1621</v>
      </c>
      <c r="E65" s="20"/>
      <c r="F65" s="50" t="s">
        <v>51</v>
      </c>
      <c r="G65" s="51">
        <v>2842</v>
      </c>
      <c r="H65" s="51">
        <v>2925146.9398600049</v>
      </c>
      <c r="I65" s="55">
        <v>1888</v>
      </c>
      <c r="K65" s="98" t="s">
        <v>51</v>
      </c>
      <c r="L65" s="99">
        <v>7.2836030964109844E-2</v>
      </c>
      <c r="M65" s="99">
        <v>0.27323757771913759</v>
      </c>
      <c r="N65" s="99">
        <v>-0.14141949152542377</v>
      </c>
      <c r="P65" s="6"/>
      <c r="Q65" s="6"/>
      <c r="R65" s="6"/>
      <c r="S65" s="6"/>
    </row>
    <row r="66" spans="1:19" ht="13" thickBot="1" x14ac:dyDescent="0.3">
      <c r="A66" s="38" t="s">
        <v>52</v>
      </c>
      <c r="B66" s="30">
        <v>2138</v>
      </c>
      <c r="C66" s="30">
        <v>2520853.6013717367</v>
      </c>
      <c r="D66" s="31">
        <v>1074</v>
      </c>
      <c r="E66" s="20"/>
      <c r="F66" s="73" t="s">
        <v>52</v>
      </c>
      <c r="G66" s="57">
        <v>1635</v>
      </c>
      <c r="H66" s="57">
        <v>1538520.6385441681</v>
      </c>
      <c r="I66" s="58">
        <v>1040</v>
      </c>
      <c r="K66" s="10" t="s">
        <v>52</v>
      </c>
      <c r="L66" s="102">
        <v>0.30764525993883796</v>
      </c>
      <c r="M66" s="102">
        <v>0.63849189813735974</v>
      </c>
      <c r="N66" s="103">
        <v>3.2692307692307798E-2</v>
      </c>
    </row>
    <row r="67" spans="1:19" ht="13" thickBot="1" x14ac:dyDescent="0.3">
      <c r="A67" s="40" t="s">
        <v>53</v>
      </c>
      <c r="B67" s="34">
        <v>911</v>
      </c>
      <c r="C67" s="34">
        <v>1203553.4028081638</v>
      </c>
      <c r="D67" s="35">
        <v>547</v>
      </c>
      <c r="E67" s="20"/>
      <c r="F67" s="69" t="s">
        <v>53</v>
      </c>
      <c r="G67" s="74">
        <v>1207</v>
      </c>
      <c r="H67" s="74">
        <v>1386626.3013158368</v>
      </c>
      <c r="I67" s="75">
        <v>848</v>
      </c>
      <c r="K67" s="12" t="s">
        <v>53</v>
      </c>
      <c r="L67" s="104">
        <v>-0.24523612261806127</v>
      </c>
      <c r="M67" s="104">
        <v>-0.13202756815873629</v>
      </c>
      <c r="N67" s="105">
        <v>-0.35495283018867929</v>
      </c>
    </row>
    <row r="68" spans="1:19" ht="13" thickBot="1" x14ac:dyDescent="0.3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" thickBot="1" x14ac:dyDescent="0.3">
      <c r="A69" s="84" t="s">
        <v>54</v>
      </c>
      <c r="B69" s="85">
        <v>21953</v>
      </c>
      <c r="C69" s="85">
        <v>20138398.535121448</v>
      </c>
      <c r="D69" s="85">
        <v>14817</v>
      </c>
      <c r="E69" s="20"/>
      <c r="F69" s="50" t="s">
        <v>54</v>
      </c>
      <c r="G69" s="51">
        <v>20889</v>
      </c>
      <c r="H69" s="51">
        <v>19556930.323005259</v>
      </c>
      <c r="I69" s="55">
        <v>14889</v>
      </c>
      <c r="K69" s="98" t="s">
        <v>54</v>
      </c>
      <c r="L69" s="99">
        <v>5.0935899277131602E-2</v>
      </c>
      <c r="M69" s="99">
        <v>2.9732079754469121E-2</v>
      </c>
      <c r="N69" s="99">
        <v>-4.8357848075760712E-3</v>
      </c>
      <c r="P69" s="6"/>
      <c r="Q69" s="6"/>
      <c r="R69" s="6"/>
      <c r="S69" s="6"/>
    </row>
    <row r="70" spans="1:19" ht="13" thickBot="1" x14ac:dyDescent="0.3">
      <c r="A70" s="38" t="s">
        <v>55</v>
      </c>
      <c r="B70" s="30">
        <v>9537</v>
      </c>
      <c r="C70" s="30">
        <v>8136131.4145290013</v>
      </c>
      <c r="D70" s="31">
        <v>6570</v>
      </c>
      <c r="E70" s="20"/>
      <c r="F70" s="73" t="s">
        <v>55</v>
      </c>
      <c r="G70" s="57">
        <v>9486</v>
      </c>
      <c r="H70" s="57">
        <v>7307194.5465074126</v>
      </c>
      <c r="I70" s="58">
        <v>7130</v>
      </c>
      <c r="K70" s="10" t="s">
        <v>55</v>
      </c>
      <c r="L70" s="102">
        <v>5.3763440860215006E-3</v>
      </c>
      <c r="M70" s="102">
        <v>0.1134411931618533</v>
      </c>
      <c r="N70" s="103">
        <v>-7.8541374474053294E-2</v>
      </c>
    </row>
    <row r="71" spans="1:19" ht="13" thickBot="1" x14ac:dyDescent="0.3">
      <c r="A71" s="39" t="s">
        <v>56</v>
      </c>
      <c r="B71" s="30">
        <v>1366</v>
      </c>
      <c r="C71" s="30">
        <v>1167320.9328486701</v>
      </c>
      <c r="D71" s="31">
        <v>833</v>
      </c>
      <c r="E71" s="20"/>
      <c r="F71" s="68" t="s">
        <v>56</v>
      </c>
      <c r="G71" s="79">
        <v>1245</v>
      </c>
      <c r="H71" s="79">
        <v>1392263.710103445</v>
      </c>
      <c r="I71" s="80">
        <v>710</v>
      </c>
      <c r="K71" s="11" t="s">
        <v>56</v>
      </c>
      <c r="L71" s="102">
        <v>9.7188755020080286E-2</v>
      </c>
      <c r="M71" s="102">
        <v>-0.16156621451984965</v>
      </c>
      <c r="N71" s="103">
        <v>0.1732394366197183</v>
      </c>
    </row>
    <row r="72" spans="1:19" ht="13" thickBot="1" x14ac:dyDescent="0.3">
      <c r="A72" s="39" t="s">
        <v>57</v>
      </c>
      <c r="B72" s="30">
        <v>1571</v>
      </c>
      <c r="C72" s="30">
        <v>1196120.3751912438</v>
      </c>
      <c r="D72" s="31">
        <v>986</v>
      </c>
      <c r="E72" s="20"/>
      <c r="F72" s="68" t="s">
        <v>57</v>
      </c>
      <c r="G72" s="79">
        <v>1292</v>
      </c>
      <c r="H72" s="79">
        <v>1057230.8381289672</v>
      </c>
      <c r="I72" s="80">
        <v>960</v>
      </c>
      <c r="K72" s="11" t="s">
        <v>57</v>
      </c>
      <c r="L72" s="102">
        <v>0.21594427244582048</v>
      </c>
      <c r="M72" s="102">
        <v>0.13137106112802788</v>
      </c>
      <c r="N72" s="103">
        <v>2.7083333333333348E-2</v>
      </c>
    </row>
    <row r="73" spans="1:19" ht="13" thickBot="1" x14ac:dyDescent="0.3">
      <c r="A73" s="40" t="s">
        <v>58</v>
      </c>
      <c r="B73" s="34">
        <v>9479</v>
      </c>
      <c r="C73" s="34">
        <v>9638825.8125525359</v>
      </c>
      <c r="D73" s="35">
        <v>6428</v>
      </c>
      <c r="E73" s="20"/>
      <c r="F73" s="69" t="s">
        <v>58</v>
      </c>
      <c r="G73" s="74">
        <v>8866</v>
      </c>
      <c r="H73" s="74">
        <v>9800241.2282654345</v>
      </c>
      <c r="I73" s="75">
        <v>6089</v>
      </c>
      <c r="K73" s="12" t="s">
        <v>58</v>
      </c>
      <c r="L73" s="104">
        <v>6.9140536882472459E-2</v>
      </c>
      <c r="M73" s="104">
        <v>-1.6470555362183448E-2</v>
      </c>
      <c r="N73" s="105">
        <v>5.5674166529807945E-2</v>
      </c>
    </row>
    <row r="74" spans="1:19" ht="13" thickBot="1" x14ac:dyDescent="0.3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" thickBot="1" x14ac:dyDescent="0.3">
      <c r="A75" s="84" t="s">
        <v>59</v>
      </c>
      <c r="B75" s="85">
        <v>41809</v>
      </c>
      <c r="C75" s="85">
        <v>52820528.7348966</v>
      </c>
      <c r="D75" s="85">
        <v>24668</v>
      </c>
      <c r="E75" s="20"/>
      <c r="F75" s="50" t="s">
        <v>59</v>
      </c>
      <c r="G75" s="51">
        <v>59595.138138315066</v>
      </c>
      <c r="H75" s="51">
        <v>67383828.936152562</v>
      </c>
      <c r="I75" s="55">
        <v>42225.398349810246</v>
      </c>
      <c r="K75" s="98" t="s">
        <v>59</v>
      </c>
      <c r="L75" s="99">
        <v>-0.29844948252380932</v>
      </c>
      <c r="M75" s="99">
        <v>-0.21612455734824687</v>
      </c>
      <c r="N75" s="99">
        <v>-0.41580184050268754</v>
      </c>
      <c r="P75" s="6"/>
      <c r="Q75" s="6"/>
      <c r="R75" s="6"/>
      <c r="S75" s="6"/>
    </row>
    <row r="76" spans="1:19" ht="13" thickBot="1" x14ac:dyDescent="0.3">
      <c r="A76" s="92" t="s">
        <v>60</v>
      </c>
      <c r="B76" s="34">
        <v>41809</v>
      </c>
      <c r="C76" s="34">
        <v>52820528.7348966</v>
      </c>
      <c r="D76" s="35">
        <v>24668</v>
      </c>
      <c r="E76" s="20"/>
      <c r="F76" s="72" t="s">
        <v>60</v>
      </c>
      <c r="G76" s="61">
        <v>59595.138138315066</v>
      </c>
      <c r="H76" s="61">
        <v>67383828.936152562</v>
      </c>
      <c r="I76" s="62">
        <v>42225.398349810246</v>
      </c>
      <c r="K76" s="14" t="s">
        <v>60</v>
      </c>
      <c r="L76" s="104">
        <v>-0.29844948252380932</v>
      </c>
      <c r="M76" s="104">
        <v>-0.21612455734824687</v>
      </c>
      <c r="N76" s="105">
        <v>-0.41580184050268754</v>
      </c>
    </row>
    <row r="77" spans="1:19" ht="13" thickBot="1" x14ac:dyDescent="0.3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" thickBot="1" x14ac:dyDescent="0.3">
      <c r="A78" s="84" t="s">
        <v>61</v>
      </c>
      <c r="B78" s="85">
        <v>21528</v>
      </c>
      <c r="C78" s="85">
        <v>24476457.899641346</v>
      </c>
      <c r="D78" s="85">
        <v>11437</v>
      </c>
      <c r="E78" s="20"/>
      <c r="F78" s="50" t="s">
        <v>61</v>
      </c>
      <c r="G78" s="51">
        <v>25393</v>
      </c>
      <c r="H78" s="51">
        <v>26028163.940578729</v>
      </c>
      <c r="I78" s="55">
        <v>18478</v>
      </c>
      <c r="K78" s="98" t="s">
        <v>61</v>
      </c>
      <c r="L78" s="99">
        <v>-0.15220730122474702</v>
      </c>
      <c r="M78" s="99">
        <v>-5.9616423366621873E-2</v>
      </c>
      <c r="N78" s="99">
        <v>-0.38104773243857559</v>
      </c>
      <c r="P78" s="6"/>
      <c r="Q78" s="6"/>
      <c r="R78" s="6"/>
      <c r="S78" s="6"/>
    </row>
    <row r="79" spans="1:19" ht="13" thickBot="1" x14ac:dyDescent="0.3">
      <c r="A79" s="92" t="s">
        <v>62</v>
      </c>
      <c r="B79" s="34">
        <v>21528</v>
      </c>
      <c r="C79" s="34">
        <v>24476457.899641346</v>
      </c>
      <c r="D79" s="35">
        <v>11437</v>
      </c>
      <c r="E79" s="20"/>
      <c r="F79" s="72" t="s">
        <v>62</v>
      </c>
      <c r="G79" s="61">
        <v>25393</v>
      </c>
      <c r="H79" s="61">
        <v>26028163.940578729</v>
      </c>
      <c r="I79" s="62">
        <v>18478</v>
      </c>
      <c r="K79" s="14" t="s">
        <v>62</v>
      </c>
      <c r="L79" s="104">
        <v>-0.15220730122474702</v>
      </c>
      <c r="M79" s="104">
        <v>-5.9616423366621873E-2</v>
      </c>
      <c r="N79" s="105">
        <v>-0.38104773243857559</v>
      </c>
    </row>
    <row r="80" spans="1:19" ht="13" thickBot="1" x14ac:dyDescent="0.3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" thickBot="1" x14ac:dyDescent="0.3">
      <c r="A81" s="84" t="s">
        <v>63</v>
      </c>
      <c r="B81" s="85">
        <v>7289</v>
      </c>
      <c r="C81" s="85">
        <v>8370353.314290097</v>
      </c>
      <c r="D81" s="85">
        <v>5109</v>
      </c>
      <c r="E81" s="20"/>
      <c r="F81" s="50" t="s">
        <v>63</v>
      </c>
      <c r="G81" s="51">
        <v>10539.48874970376</v>
      </c>
      <c r="H81" s="51">
        <v>13019663.482843773</v>
      </c>
      <c r="I81" s="55">
        <v>7163.5517037301315</v>
      </c>
      <c r="K81" s="98" t="s">
        <v>63</v>
      </c>
      <c r="L81" s="99">
        <v>-0.30841047672213928</v>
      </c>
      <c r="M81" s="99">
        <v>-0.35709910434168668</v>
      </c>
      <c r="N81" s="99">
        <v>-0.28680629228379917</v>
      </c>
      <c r="P81" s="6"/>
      <c r="Q81" s="6"/>
      <c r="R81" s="6"/>
      <c r="S81" s="6"/>
    </row>
    <row r="82" spans="1:19" ht="13" thickBot="1" x14ac:dyDescent="0.3">
      <c r="A82" s="92" t="s">
        <v>64</v>
      </c>
      <c r="B82" s="34">
        <v>7289</v>
      </c>
      <c r="C82" s="34">
        <v>8370353.314290097</v>
      </c>
      <c r="D82" s="35">
        <v>5109</v>
      </c>
      <c r="E82" s="20"/>
      <c r="F82" s="72" t="s">
        <v>64</v>
      </c>
      <c r="G82" s="61">
        <v>10539.48874970376</v>
      </c>
      <c r="H82" s="61">
        <v>13019663.482843773</v>
      </c>
      <c r="I82" s="62">
        <v>7163.5517037301315</v>
      </c>
      <c r="K82" s="14" t="s">
        <v>64</v>
      </c>
      <c r="L82" s="104">
        <v>-0.30841047672213928</v>
      </c>
      <c r="M82" s="104">
        <v>-0.35709910434168668</v>
      </c>
      <c r="N82" s="105">
        <v>-0.28680629228379917</v>
      </c>
    </row>
    <row r="83" spans="1:19" ht="13" thickBot="1" x14ac:dyDescent="0.3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" thickBot="1" x14ac:dyDescent="0.3">
      <c r="A84" s="84" t="s">
        <v>65</v>
      </c>
      <c r="B84" s="85">
        <v>13124</v>
      </c>
      <c r="C84" s="85">
        <v>12977791.725645019</v>
      </c>
      <c r="D84" s="85">
        <v>9998</v>
      </c>
      <c r="E84" s="20"/>
      <c r="F84" s="50" t="s">
        <v>65</v>
      </c>
      <c r="G84" s="51">
        <v>19137</v>
      </c>
      <c r="H84" s="51">
        <v>19520060.050690982</v>
      </c>
      <c r="I84" s="55">
        <v>14945</v>
      </c>
      <c r="K84" s="98" t="s">
        <v>65</v>
      </c>
      <c r="L84" s="99">
        <v>-0.31420807859121069</v>
      </c>
      <c r="M84" s="99">
        <v>-0.33515615771962637</v>
      </c>
      <c r="N84" s="99">
        <v>-0.33101371696219473</v>
      </c>
      <c r="P84" s="6"/>
      <c r="Q84" s="6"/>
      <c r="R84" s="6"/>
      <c r="S84" s="6"/>
    </row>
    <row r="85" spans="1:19" ht="13" thickBot="1" x14ac:dyDescent="0.3">
      <c r="A85" s="38" t="s">
        <v>66</v>
      </c>
      <c r="B85" s="30">
        <v>3798</v>
      </c>
      <c r="C85" s="30">
        <v>3777596.1825393285</v>
      </c>
      <c r="D85" s="31">
        <v>2934</v>
      </c>
      <c r="E85" s="20"/>
      <c r="F85" s="73" t="s">
        <v>66</v>
      </c>
      <c r="G85" s="57">
        <v>3964</v>
      </c>
      <c r="H85" s="57">
        <v>4955318.6880583614</v>
      </c>
      <c r="I85" s="58">
        <v>2842</v>
      </c>
      <c r="K85" s="10" t="s">
        <v>66</v>
      </c>
      <c r="L85" s="102">
        <v>-4.1876892028254287E-2</v>
      </c>
      <c r="M85" s="102">
        <v>-0.23766836800167523</v>
      </c>
      <c r="N85" s="103">
        <v>3.2371569317382054E-2</v>
      </c>
    </row>
    <row r="86" spans="1:19" ht="13" thickBot="1" x14ac:dyDescent="0.3">
      <c r="A86" s="39" t="s">
        <v>67</v>
      </c>
      <c r="B86" s="30">
        <v>2229</v>
      </c>
      <c r="C86" s="30">
        <v>2263439.2782979319</v>
      </c>
      <c r="D86" s="31">
        <v>1716</v>
      </c>
      <c r="E86" s="20"/>
      <c r="F86" s="68" t="s">
        <v>67</v>
      </c>
      <c r="G86" s="79">
        <v>3845</v>
      </c>
      <c r="H86" s="79">
        <v>3475223.0075673768</v>
      </c>
      <c r="I86" s="80">
        <v>3142</v>
      </c>
      <c r="K86" s="11" t="s">
        <v>67</v>
      </c>
      <c r="L86" s="102">
        <v>-0.42028608582574778</v>
      </c>
      <c r="M86" s="102">
        <v>-0.34869236495924394</v>
      </c>
      <c r="N86" s="103">
        <v>-0.45385105028644179</v>
      </c>
    </row>
    <row r="87" spans="1:19" ht="13" thickBot="1" x14ac:dyDescent="0.3">
      <c r="A87" s="40" t="s">
        <v>68</v>
      </c>
      <c r="B87" s="34">
        <v>7097</v>
      </c>
      <c r="C87" s="34">
        <v>6936756.2648077589</v>
      </c>
      <c r="D87" s="35">
        <v>5348</v>
      </c>
      <c r="E87" s="20"/>
      <c r="F87" s="69" t="s">
        <v>68</v>
      </c>
      <c r="G87" s="74">
        <v>11328</v>
      </c>
      <c r="H87" s="74">
        <v>11089518.355065245</v>
      </c>
      <c r="I87" s="75">
        <v>8961</v>
      </c>
      <c r="K87" s="12" t="s">
        <v>68</v>
      </c>
      <c r="L87" s="104">
        <v>-0.37349929378531077</v>
      </c>
      <c r="M87" s="104">
        <v>-0.37447632595879798</v>
      </c>
      <c r="N87" s="105">
        <v>-0.40319160807945542</v>
      </c>
    </row>
    <row r="88" spans="1:19" ht="13" thickBot="1" x14ac:dyDescent="0.3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" thickBot="1" x14ac:dyDescent="0.3">
      <c r="A89" s="90" t="s">
        <v>69</v>
      </c>
      <c r="B89" s="85">
        <v>2977</v>
      </c>
      <c r="C89" s="85">
        <v>3458211.6912719496</v>
      </c>
      <c r="D89" s="85">
        <v>2257</v>
      </c>
      <c r="E89" s="20"/>
      <c r="F89" s="54" t="s">
        <v>69</v>
      </c>
      <c r="G89" s="51">
        <v>3505</v>
      </c>
      <c r="H89" s="51">
        <v>4155806.6371431798</v>
      </c>
      <c r="I89" s="55">
        <v>2623</v>
      </c>
      <c r="K89" s="101" t="s">
        <v>69</v>
      </c>
      <c r="L89" s="99">
        <v>-0.15064194008559206</v>
      </c>
      <c r="M89" s="99">
        <v>-0.16786029928254242</v>
      </c>
      <c r="N89" s="99">
        <v>-0.13953488372093026</v>
      </c>
      <c r="P89" s="6"/>
      <c r="Q89" s="6"/>
      <c r="R89" s="6"/>
      <c r="S89" s="6"/>
    </row>
    <row r="90" spans="1:19" ht="13" thickBot="1" x14ac:dyDescent="0.3">
      <c r="A90" s="91" t="s">
        <v>70</v>
      </c>
      <c r="B90" s="34">
        <v>2977</v>
      </c>
      <c r="C90" s="34">
        <v>3458211.6912719496</v>
      </c>
      <c r="D90" s="35">
        <v>2257</v>
      </c>
      <c r="E90" s="20"/>
      <c r="F90" s="71" t="s">
        <v>70</v>
      </c>
      <c r="G90" s="61">
        <v>3505</v>
      </c>
      <c r="H90" s="61">
        <v>4155806.6371431798</v>
      </c>
      <c r="I90" s="62">
        <v>2623</v>
      </c>
      <c r="K90" s="13" t="s">
        <v>70</v>
      </c>
      <c r="L90" s="104">
        <v>-0.15064194008559206</v>
      </c>
      <c r="M90" s="104">
        <v>-0.16786029928254242</v>
      </c>
      <c r="N90" s="105">
        <v>-0.13953488372093026</v>
      </c>
    </row>
    <row r="91" spans="1:19" ht="13" thickBot="1" x14ac:dyDescent="0.3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" thickBot="1" x14ac:dyDescent="0.3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2020</vt:lpstr>
      <vt:lpstr>Febrero 2020</vt:lpstr>
      <vt:lpstr>Marzo 2020</vt:lpstr>
      <vt:lpstr>ITR20</vt:lpstr>
      <vt:lpstr>Abril 2020</vt:lpstr>
      <vt:lpstr>Mayo 2020</vt:lpstr>
      <vt:lpstr>Junio 2020</vt:lpstr>
      <vt:lpstr>IITR20</vt:lpstr>
      <vt:lpstr>Julio 2020</vt:lpstr>
      <vt:lpstr>Agosto 2020</vt:lpstr>
      <vt:lpstr>Septiembre 2020</vt:lpstr>
      <vt:lpstr>IIITR20</vt:lpstr>
      <vt:lpstr>Octubre 2020</vt:lpstr>
      <vt:lpstr>Noviembre 2020</vt:lpstr>
      <vt:lpstr>Diciembre 2020</vt:lpstr>
      <vt:lpstr>IVTR20</vt:lpstr>
      <vt:lpstr>Año 2020</vt:lpstr>
      <vt:lpstr>check</vt:lpstr>
      <vt:lpstr>'Año 2020'!Área_de_impresión</vt:lpstr>
      <vt:lpstr>'Enero 2020'!Área_de_impresión</vt:lpstr>
      <vt:lpstr>'Febrero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asempleo01</cp:lastModifiedBy>
  <cp:lastPrinted>2019-03-28T17:42:27Z</cp:lastPrinted>
  <dcterms:created xsi:type="dcterms:W3CDTF">2017-02-09T17:39:54Z</dcterms:created>
  <dcterms:modified xsi:type="dcterms:W3CDTF">2020-09-04T08:52:43Z</dcterms:modified>
</cp:coreProperties>
</file>