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Datos Fin de año diciembre!!\"/>
    </mc:Choice>
  </mc:AlternateContent>
  <bookViews>
    <workbookView xWindow="0" yWindow="0" windowWidth="9615" windowHeight="6000" tabRatio="934" firstSheet="6" activeTab="14"/>
  </bookViews>
  <sheets>
    <sheet name="Enero 2020" sheetId="117" r:id="rId1"/>
    <sheet name="Febrero 2020" sheetId="51" r:id="rId2"/>
    <sheet name="Marzo 2020" sheetId="118" r:id="rId3"/>
    <sheet name="ITR20" sheetId="119" r:id="rId4"/>
    <sheet name="Abril 2020" sheetId="120" r:id="rId5"/>
    <sheet name="Mayo 2020" sheetId="121" r:id="rId6"/>
    <sheet name="Junio 2020" sheetId="122" r:id="rId7"/>
    <sheet name="IITR20" sheetId="123" r:id="rId8"/>
    <sheet name="Julio 2020" sheetId="124" r:id="rId9"/>
    <sheet name="Agosto 2020" sheetId="125" r:id="rId10"/>
    <sheet name="Septiembre 2020" sheetId="126" r:id="rId11"/>
    <sheet name="IIITR20" sheetId="127" r:id="rId12"/>
    <sheet name="Octubre 2020" sheetId="128" r:id="rId13"/>
    <sheet name="Noviembre 2020" sheetId="129" r:id="rId14"/>
    <sheet name="Diciembre 2020" sheetId="130" r:id="rId15"/>
    <sheet name="IVTR20" sheetId="131" r:id="rId16"/>
    <sheet name="Año 2020" sheetId="14" r:id="rId17"/>
    <sheet name="check" sheetId="132" state="hidden" r:id="rId18"/>
  </sheets>
  <definedNames>
    <definedName name="_xlnm.Print_Area" localSheetId="16">'Año 2020'!$A$1:$N$92</definedName>
    <definedName name="_xlnm.Print_Area" localSheetId="0">'Enero 2020'!$A$1:$N$92</definedName>
    <definedName name="_xlnm.Print_Area" localSheetId="1">'Febrero 2020'!$A$1:$N$92</definedName>
  </definedNames>
  <calcPr calcId="152511"/>
</workbook>
</file>

<file path=xl/calcChain.xml><?xml version="1.0" encoding="utf-8"?>
<calcChain xmlns="http://schemas.openxmlformats.org/spreadsheetml/2006/main">
  <c r="F2" i="119" l="1"/>
  <c r="K2" i="119"/>
  <c r="F2" i="123"/>
  <c r="K2" i="123"/>
  <c r="F2" i="127"/>
  <c r="K2" i="127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D89" i="132" s="1"/>
  <c r="C90" i="132"/>
  <c r="C89" i="132" s="1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B78" i="132" s="1"/>
  <c r="D76" i="132"/>
  <c r="D75" i="132" s="1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D33" i="132" s="1"/>
  <c r="C34" i="132"/>
  <c r="C33" i="132" s="1"/>
  <c r="B34" i="132"/>
  <c r="B33" i="132" s="1"/>
  <c r="D31" i="132"/>
  <c r="C31" i="132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C23" i="132" s="1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B84" i="132"/>
  <c r="B54" i="132"/>
  <c r="C54" i="132"/>
  <c r="C84" i="132"/>
  <c r="D54" i="132"/>
  <c r="D84" i="132"/>
  <c r="B29" i="132" l="1"/>
  <c r="C65" i="132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C6" i="132" l="1"/>
  <c r="D6" i="132"/>
  <c r="B6" i="132"/>
</calcChain>
</file>

<file path=xl/sharedStrings.xml><?xml version="1.0" encoding="utf-8"?>
<sst xmlns="http://schemas.openxmlformats.org/spreadsheetml/2006/main" count="3899" uniqueCount="108">
  <si>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</si>
  <si>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</si>
  <si>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</si>
  <si>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</si>
  <si>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</si>
  <si>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</si>
  <si>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</si>
  <si>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</si>
  <si>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</si>
  <si>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</si>
  <si>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</si>
  <si>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</si>
  <si>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</si>
  <si>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</si>
  <si>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</si>
  <si>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</si>
  <si>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</si>
  <si>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</si>
  <si>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</si>
  <si>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</si>
  <si>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</si>
  <si>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</si>
  <si>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</si>
  <si>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</si>
  <si>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</si>
  <si>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</si>
  <si>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</si>
  <si>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</si>
  <si>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</si>
  <si>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</si>
  <si>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</si>
  <si>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</si>
  <si>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</si>
  <si>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</si>
  <si>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</si>
  <si>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</si>
  <si>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</si>
  <si>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</si>
  <si>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</si>
  <si>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</si>
  <si>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</si>
  <si>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</si>
  <si>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</si>
  <si>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</si>
  <si>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</si>
  <si>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</si>
  <si>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</si>
  <si>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</si>
  <si>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</si>
  <si>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</si>
  <si>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</si>
  <si>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</si>
  <si>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</si>
  <si>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</si>
  <si>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</si>
  <si>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</si>
  <si>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</si>
  <si>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</si>
  <si>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</si>
  <si>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</si>
  <si>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</si>
  <si>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</si>
  <si>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</si>
  <si>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</si>
  <si>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</si>
  <si>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</si>
  <si>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</si>
  <si>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</si>
  <si>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</si>
  <si>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</si>
  <si>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</si>
  <si>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</si>
  <si>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</si>
  <si>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</si>
  <si>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</si>
  <si>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</si>
  <si>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</si>
  <si>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</si>
  <si>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</si>
  <si>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</si>
  <si>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</si>
  <si>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</si>
  <si>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</si>
  <si>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</si>
  <si>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</si>
  <si>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</si>
  <si>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</si>
  <si>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</si>
  <si>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</si>
  <si>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</si>
  <si>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</si>
  <si>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ITR19</t>
  </si>
  <si>
    <t>IITR19</t>
  </si>
  <si>
    <t>IIITR19</t>
  </si>
  <si>
    <t>IVTR19</t>
  </si>
  <si>
    <t>Mensuales</t>
  </si>
  <si>
    <t>Trimestrales</t>
  </si>
  <si>
    <t>Cuadre series</t>
  </si>
  <si>
    <t>2020/2019</t>
  </si>
  <si>
    <t>MES: AÑO</t>
  </si>
  <si>
    <t>IVTR20</t>
  </si>
  <si>
    <t>IVTR20/IVTR19</t>
  </si>
  <si>
    <t>IIITR20</t>
  </si>
  <si>
    <t>IIITR20/IIITR19</t>
  </si>
  <si>
    <t>IITR20</t>
  </si>
  <si>
    <t>IITR20/IITR19</t>
  </si>
  <si>
    <t>ITR20</t>
  </si>
  <si>
    <t>ITR20/ITR19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</si>
</sst>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0.0%"/>
    <numFmt numFmtId="166" formatCode="0.0"/>
    <numFmt numFmtId="167" formatCode="0.00000000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3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7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0" fillId="0" borderId="0" xfId="0" applyFont="1"/>
    <xf numFmtId="165" fontId="2" fillId="3" borderId="0" xfId="1" applyNumberFormat="1" applyFont="1" applyFill="1"/>
    <xf numFmtId="166" fontId="20" fillId="0" borderId="0" xfId="0" applyNumberFormat="1" applyFont="1"/>
    <xf numFmtId="167" fontId="20" fillId="0" borderId="0" xfId="0" applyNumberFormat="1" applyFont="1"/>
    <xf numFmtId="165" fontId="3" fillId="3" borderId="0" xfId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>
      <selection activeCell="F50" sqref="F50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77</v>
      </c>
      <c r="B2" s="26">
        <v>2020</v>
      </c>
      <c r="C2" s="25"/>
      <c r="D2" s="25"/>
      <c r="F2" s="44" t="str">
        <f>A2</f>
        <v>MES: ENERO</v>
      </c>
      <c r="G2" s="45">
        <v>2019</v>
      </c>
      <c r="K2" s="1" t="str">
        <f>A2</f>
        <v>MES: ENERO</v>
      </c>
      <c r="L2" s="3"/>
      <c r="M2" s="1" t="s">
        <v>98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351657</v>
      </c>
      <c r="C6" s="85">
        <v>333607318.91303504</v>
      </c>
      <c r="D6" s="85">
        <v>253648</v>
      </c>
      <c r="E6" s="20"/>
      <c r="F6" s="50" t="s">
        <v>1</v>
      </c>
      <c r="G6" s="51">
        <v>329792</v>
      </c>
      <c r="H6" s="51">
        <v>326489173.04118651</v>
      </c>
      <c r="I6" s="51">
        <v>238236</v>
      </c>
      <c r="K6" s="98" t="s">
        <v>1</v>
      </c>
      <c r="L6" s="99">
        <v>6.6299364447894416E-2</v>
      </c>
      <c r="M6" s="99">
        <v>2.1802088582430823E-2</v>
      </c>
      <c r="N6" s="99">
        <v>6.4692153998556101E-2</v>
      </c>
      <c r="O6" s="6"/>
      <c r="P6" s="6"/>
      <c r="Q6" s="6"/>
      <c r="R6" s="6"/>
    </row>
    <row r="7" spans="1:18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 x14ac:dyDescent="0.25">
      <c r="A8" s="86" t="s">
        <v>4</v>
      </c>
      <c r="B8" s="87">
        <v>37180</v>
      </c>
      <c r="C8" s="87">
        <v>28298745.39305114</v>
      </c>
      <c r="D8" s="87">
        <v>27185</v>
      </c>
      <c r="E8" s="20"/>
      <c r="F8" s="54" t="s">
        <v>4</v>
      </c>
      <c r="G8" s="51">
        <v>32391</v>
      </c>
      <c r="H8" s="51">
        <v>25905657.048243139</v>
      </c>
      <c r="I8" s="55">
        <v>22639</v>
      </c>
      <c r="K8" s="101" t="s">
        <v>4</v>
      </c>
      <c r="L8" s="99">
        <v>0.14784971133956959</v>
      </c>
      <c r="M8" s="99">
        <v>9.2377056499722832E-2</v>
      </c>
      <c r="N8" s="99">
        <v>0.20080392243473644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2935</v>
      </c>
      <c r="C9" s="30">
        <v>2573297.0929323183</v>
      </c>
      <c r="D9" s="31">
        <v>1774</v>
      </c>
      <c r="E9" s="21"/>
      <c r="F9" s="56" t="s">
        <v>5</v>
      </c>
      <c r="G9" s="57">
        <v>2670</v>
      </c>
      <c r="H9" s="57">
        <v>1940580.3791569208</v>
      </c>
      <c r="I9" s="58">
        <v>1514</v>
      </c>
      <c r="K9" s="7" t="s">
        <v>5</v>
      </c>
      <c r="L9" s="102">
        <v>9.9250936329587924E-2</v>
      </c>
      <c r="M9" s="102">
        <v>0.3260450948443987</v>
      </c>
      <c r="N9" s="102">
        <v>0.17173051519154559</v>
      </c>
    </row>
    <row r="10" spans="1:18" ht="13.5" thickBot="1" x14ac:dyDescent="0.25">
      <c r="A10" s="32" t="s">
        <v>6</v>
      </c>
      <c r="B10" s="30">
        <v>7050</v>
      </c>
      <c r="C10" s="30">
        <v>4320564.8392582862</v>
      </c>
      <c r="D10" s="31">
        <v>6027</v>
      </c>
      <c r="E10" s="20"/>
      <c r="F10" s="59" t="s">
        <v>6</v>
      </c>
      <c r="G10" s="79">
        <v>4973</v>
      </c>
      <c r="H10" s="79">
        <v>3866555.0367695871</v>
      </c>
      <c r="I10" s="80">
        <v>4159</v>
      </c>
      <c r="K10" s="8" t="s">
        <v>6</v>
      </c>
      <c r="L10" s="113">
        <v>0.4176553388296802</v>
      </c>
      <c r="M10" s="113">
        <v>0.11741971811372776</v>
      </c>
      <c r="N10" s="115">
        <v>0.44914642943015148</v>
      </c>
    </row>
    <row r="11" spans="1:18" ht="13.5" thickBot="1" x14ac:dyDescent="0.25">
      <c r="A11" s="32" t="s">
        <v>7</v>
      </c>
      <c r="B11" s="30">
        <v>2295</v>
      </c>
      <c r="C11" s="30">
        <v>2060072.283436934</v>
      </c>
      <c r="D11" s="31">
        <v>1684</v>
      </c>
      <c r="E11" s="20"/>
      <c r="F11" s="59" t="s">
        <v>7</v>
      </c>
      <c r="G11" s="79">
        <v>1783</v>
      </c>
      <c r="H11" s="79">
        <v>1589563.6906530932</v>
      </c>
      <c r="I11" s="80">
        <v>1146</v>
      </c>
      <c r="K11" s="8" t="s">
        <v>7</v>
      </c>
      <c r="L11" s="113">
        <v>0.28715647784632647</v>
      </c>
      <c r="M11" s="113">
        <v>0.29599857844672228</v>
      </c>
      <c r="N11" s="115">
        <v>0.46945898778359507</v>
      </c>
    </row>
    <row r="12" spans="1:18" ht="13.5" thickBot="1" x14ac:dyDescent="0.25">
      <c r="A12" s="32" t="s">
        <v>8</v>
      </c>
      <c r="B12" s="30">
        <v>2686</v>
      </c>
      <c r="C12" s="30">
        <v>1971012.3486349676</v>
      </c>
      <c r="D12" s="31">
        <v>1958</v>
      </c>
      <c r="E12" s="20"/>
      <c r="F12" s="59" t="s">
        <v>8</v>
      </c>
      <c r="G12" s="79">
        <v>2733</v>
      </c>
      <c r="H12" s="79">
        <v>2190941.2469090223</v>
      </c>
      <c r="I12" s="80">
        <v>1805</v>
      </c>
      <c r="K12" s="8" t="s">
        <v>8</v>
      </c>
      <c r="L12" s="113">
        <v>-1.7197219173069933E-2</v>
      </c>
      <c r="M12" s="113">
        <v>-0.10038101139605193</v>
      </c>
      <c r="N12" s="115">
        <v>8.476454293628799E-2</v>
      </c>
    </row>
    <row r="13" spans="1:18" ht="13.5" thickBot="1" x14ac:dyDescent="0.25">
      <c r="A13" s="32" t="s">
        <v>9</v>
      </c>
      <c r="B13" s="30">
        <v>3962</v>
      </c>
      <c r="C13" s="30">
        <v>1317161.6979215709</v>
      </c>
      <c r="D13" s="31">
        <v>3269</v>
      </c>
      <c r="E13" s="20"/>
      <c r="F13" s="59" t="s">
        <v>9</v>
      </c>
      <c r="G13" s="79">
        <v>3447</v>
      </c>
      <c r="H13" s="79">
        <v>1291214.4599239731</v>
      </c>
      <c r="I13" s="80">
        <v>2798</v>
      </c>
      <c r="K13" s="8" t="s">
        <v>9</v>
      </c>
      <c r="L13" s="113">
        <v>0.14940527995358277</v>
      </c>
      <c r="M13" s="113">
        <v>2.0095219502982875E-2</v>
      </c>
      <c r="N13" s="115">
        <v>0.16833452466047172</v>
      </c>
    </row>
    <row r="14" spans="1:18" ht="13.5" thickBot="1" x14ac:dyDescent="0.25">
      <c r="A14" s="32" t="s">
        <v>10</v>
      </c>
      <c r="B14" s="30">
        <v>1402</v>
      </c>
      <c r="C14" s="30">
        <v>1587581.695481173</v>
      </c>
      <c r="D14" s="31">
        <v>1045</v>
      </c>
      <c r="E14" s="20"/>
      <c r="F14" s="59" t="s">
        <v>10</v>
      </c>
      <c r="G14" s="79">
        <v>1325</v>
      </c>
      <c r="H14" s="79">
        <v>1572815.7919621773</v>
      </c>
      <c r="I14" s="80">
        <v>996</v>
      </c>
      <c r="K14" s="8" t="s">
        <v>10</v>
      </c>
      <c r="L14" s="113">
        <v>5.8113207547169754E-2</v>
      </c>
      <c r="M14" s="113">
        <v>9.3881963764965715E-3</v>
      </c>
      <c r="N14" s="115">
        <v>4.9196787148594323E-2</v>
      </c>
    </row>
    <row r="15" spans="1:18" ht="13.5" thickBot="1" x14ac:dyDescent="0.25">
      <c r="A15" s="32" t="s">
        <v>11</v>
      </c>
      <c r="B15" s="30">
        <v>5709</v>
      </c>
      <c r="C15" s="30">
        <v>4379152.7666142266</v>
      </c>
      <c r="D15" s="31">
        <v>3671</v>
      </c>
      <c r="E15" s="20"/>
      <c r="F15" s="59" t="s">
        <v>11</v>
      </c>
      <c r="G15" s="79">
        <v>4861</v>
      </c>
      <c r="H15" s="79">
        <v>4231116.1758682169</v>
      </c>
      <c r="I15" s="80">
        <v>3079</v>
      </c>
      <c r="K15" s="8" t="s">
        <v>11</v>
      </c>
      <c r="L15" s="113">
        <v>0.17444970170746754</v>
      </c>
      <c r="M15" s="113">
        <v>3.4987597738469711E-2</v>
      </c>
      <c r="N15" s="115">
        <v>0.19227021760311791</v>
      </c>
    </row>
    <row r="16" spans="1:18" ht="13.5" thickBot="1" x14ac:dyDescent="0.25">
      <c r="A16" s="33" t="s">
        <v>12</v>
      </c>
      <c r="B16" s="34">
        <v>11141</v>
      </c>
      <c r="C16" s="34">
        <v>10089902.668771662</v>
      </c>
      <c r="D16" s="35">
        <v>7757</v>
      </c>
      <c r="E16" s="20"/>
      <c r="F16" s="60" t="s">
        <v>12</v>
      </c>
      <c r="G16" s="109">
        <v>10599</v>
      </c>
      <c r="H16" s="109">
        <v>9222870.2670001481</v>
      </c>
      <c r="I16" s="110">
        <v>7142</v>
      </c>
      <c r="K16" s="9" t="s">
        <v>12</v>
      </c>
      <c r="L16" s="116">
        <v>5.1136899707519667E-2</v>
      </c>
      <c r="M16" s="116">
        <v>9.4008955636489366E-2</v>
      </c>
      <c r="N16" s="117">
        <v>8.6110333239988845E-2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13895</v>
      </c>
      <c r="C18" s="89">
        <v>16419265.724851921</v>
      </c>
      <c r="D18" s="89">
        <v>10911</v>
      </c>
      <c r="E18" s="20"/>
      <c r="F18" s="65" t="s">
        <v>13</v>
      </c>
      <c r="G18" s="66">
        <v>14748</v>
      </c>
      <c r="H18" s="66">
        <v>15449511.951414786</v>
      </c>
      <c r="I18" s="67">
        <v>11541</v>
      </c>
      <c r="K18" s="107" t="s">
        <v>13</v>
      </c>
      <c r="L18" s="108">
        <v>-5.78383509628424E-2</v>
      </c>
      <c r="M18" s="108">
        <v>6.2769217337530936E-2</v>
      </c>
      <c r="N18" s="120">
        <v>-5.458799064205877E-2</v>
      </c>
    </row>
    <row r="19" spans="1:18" ht="13.5" thickBot="1" x14ac:dyDescent="0.25">
      <c r="A19" s="38" t="s">
        <v>14</v>
      </c>
      <c r="B19" s="128">
        <v>800</v>
      </c>
      <c r="C19" s="128">
        <v>1419506.0816785076</v>
      </c>
      <c r="D19" s="129">
        <v>440</v>
      </c>
      <c r="E19" s="20"/>
      <c r="F19" s="68" t="s">
        <v>14</v>
      </c>
      <c r="G19" s="132">
        <v>826</v>
      </c>
      <c r="H19" s="132">
        <v>1523391.3899774172</v>
      </c>
      <c r="I19" s="133">
        <v>403</v>
      </c>
      <c r="K19" s="10" t="s">
        <v>14</v>
      </c>
      <c r="L19" s="137">
        <v>-3.1476997578692489E-2</v>
      </c>
      <c r="M19" s="137">
        <v>-6.8193445875028624E-2</v>
      </c>
      <c r="N19" s="139">
        <v>9.1811414392059643E-2</v>
      </c>
    </row>
    <row r="20" spans="1:18" ht="13.5" thickBot="1" x14ac:dyDescent="0.25">
      <c r="A20" s="39" t="s">
        <v>15</v>
      </c>
      <c r="B20" s="128">
        <v>1049</v>
      </c>
      <c r="C20" s="128">
        <v>980618.07307431113</v>
      </c>
      <c r="D20" s="129">
        <v>907</v>
      </c>
      <c r="E20" s="20"/>
      <c r="F20" s="68" t="s">
        <v>15</v>
      </c>
      <c r="G20" s="132">
        <v>1217</v>
      </c>
      <c r="H20" s="132">
        <v>1022327.6</v>
      </c>
      <c r="I20" s="133">
        <v>1077</v>
      </c>
      <c r="K20" s="11" t="s">
        <v>15</v>
      </c>
      <c r="L20" s="137">
        <v>-0.13804437140509451</v>
      </c>
      <c r="M20" s="137">
        <v>-4.0798592276770074E-2</v>
      </c>
      <c r="N20" s="139">
        <v>-0.15784586815227486</v>
      </c>
    </row>
    <row r="21" spans="1:18" ht="13.5" thickBot="1" x14ac:dyDescent="0.25">
      <c r="A21" s="40" t="s">
        <v>16</v>
      </c>
      <c r="B21" s="130">
        <v>12046</v>
      </c>
      <c r="C21" s="130">
        <v>14019141.570099102</v>
      </c>
      <c r="D21" s="131">
        <v>9564</v>
      </c>
      <c r="E21" s="20"/>
      <c r="F21" s="69" t="s">
        <v>16</v>
      </c>
      <c r="G21" s="134">
        <v>12705</v>
      </c>
      <c r="H21" s="134">
        <v>12903792.961437369</v>
      </c>
      <c r="I21" s="135">
        <v>10061</v>
      </c>
      <c r="K21" s="12" t="s">
        <v>16</v>
      </c>
      <c r="L21" s="138">
        <v>-5.1869342778433691E-2</v>
      </c>
      <c r="M21" s="138">
        <v>8.6435717931535594E-2</v>
      </c>
      <c r="N21" s="140">
        <v>-4.9398668124440936E-2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4455</v>
      </c>
      <c r="C23" s="85">
        <v>5717641.9444819139</v>
      </c>
      <c r="D23" s="85">
        <v>2857</v>
      </c>
      <c r="E23" s="20"/>
      <c r="F23" s="54" t="s">
        <v>17</v>
      </c>
      <c r="G23" s="51">
        <v>4675</v>
      </c>
      <c r="H23" s="51">
        <v>5986333.5865115393</v>
      </c>
      <c r="I23" s="55">
        <v>3152</v>
      </c>
      <c r="K23" s="101" t="s">
        <v>17</v>
      </c>
      <c r="L23" s="99">
        <v>-4.705882352941182E-2</v>
      </c>
      <c r="M23" s="99">
        <v>-4.488417461984473E-2</v>
      </c>
      <c r="N23" s="99">
        <v>-9.3591370558375631E-2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4455</v>
      </c>
      <c r="C24" s="34">
        <v>5717641.9444819139</v>
      </c>
      <c r="D24" s="35">
        <v>2857</v>
      </c>
      <c r="E24" s="20"/>
      <c r="F24" s="71" t="s">
        <v>18</v>
      </c>
      <c r="G24" s="61">
        <v>4675</v>
      </c>
      <c r="H24" s="61">
        <v>5986333.5865115393</v>
      </c>
      <c r="I24" s="62">
        <v>3152</v>
      </c>
      <c r="K24" s="13" t="s">
        <v>18</v>
      </c>
      <c r="L24" s="104">
        <v>-4.705882352941182E-2</v>
      </c>
      <c r="M24" s="104">
        <v>-4.488417461984473E-2</v>
      </c>
      <c r="N24" s="105">
        <v>-9.3591370558375631E-2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1782</v>
      </c>
      <c r="C26" s="85">
        <v>908982.11155278212</v>
      </c>
      <c r="D26" s="85">
        <v>1425</v>
      </c>
      <c r="E26" s="20"/>
      <c r="F26" s="50" t="s">
        <v>19</v>
      </c>
      <c r="G26" s="51">
        <v>1706</v>
      </c>
      <c r="H26" s="51">
        <v>1080064.8729344201</v>
      </c>
      <c r="I26" s="55">
        <v>1369</v>
      </c>
      <c r="K26" s="98" t="s">
        <v>19</v>
      </c>
      <c r="L26" s="99">
        <v>4.4548651817116092E-2</v>
      </c>
      <c r="M26" s="99">
        <v>-0.15840044951820764</v>
      </c>
      <c r="N26" s="99">
        <v>4.0905770635500271E-2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1782</v>
      </c>
      <c r="C27" s="34">
        <v>908982.11155278212</v>
      </c>
      <c r="D27" s="35">
        <v>1425</v>
      </c>
      <c r="E27" s="20"/>
      <c r="F27" s="72" t="s">
        <v>20</v>
      </c>
      <c r="G27" s="61">
        <v>1706</v>
      </c>
      <c r="H27" s="61">
        <v>1080064.8729344201</v>
      </c>
      <c r="I27" s="62">
        <v>1369</v>
      </c>
      <c r="K27" s="14" t="s">
        <v>20</v>
      </c>
      <c r="L27" s="104">
        <v>4.4548651817116092E-2</v>
      </c>
      <c r="M27" s="104">
        <v>-0.15840044951820764</v>
      </c>
      <c r="N27" s="105">
        <v>4.0905770635500271E-2</v>
      </c>
    </row>
    <row r="28" spans="1:18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 x14ac:dyDescent="0.25">
      <c r="A29" s="84" t="s">
        <v>21</v>
      </c>
      <c r="B29" s="85">
        <v>14846</v>
      </c>
      <c r="C29" s="85">
        <v>8133536.5672376836</v>
      </c>
      <c r="D29" s="85">
        <v>11333</v>
      </c>
      <c r="E29" s="20"/>
      <c r="F29" s="50" t="s">
        <v>21</v>
      </c>
      <c r="G29" s="51">
        <v>13785</v>
      </c>
      <c r="H29" s="51">
        <v>7510420.8868493661</v>
      </c>
      <c r="I29" s="55">
        <v>10316</v>
      </c>
      <c r="K29" s="98" t="s">
        <v>21</v>
      </c>
      <c r="L29" s="99">
        <v>7.6967718534639129E-2</v>
      </c>
      <c r="M29" s="99">
        <v>8.2966812349942076E-2</v>
      </c>
      <c r="N29" s="99">
        <v>9.8584722760759913E-2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6650</v>
      </c>
      <c r="C30" s="30">
        <v>3835017.1507539507</v>
      </c>
      <c r="D30" s="31">
        <v>5016</v>
      </c>
      <c r="E30" s="20"/>
      <c r="F30" s="73" t="s">
        <v>22</v>
      </c>
      <c r="G30" s="57">
        <v>5919</v>
      </c>
      <c r="H30" s="57">
        <v>3537754.8372193156</v>
      </c>
      <c r="I30" s="58">
        <v>4359</v>
      </c>
      <c r="K30" s="15" t="s">
        <v>22</v>
      </c>
      <c r="L30" s="102">
        <v>0.12350059131610069</v>
      </c>
      <c r="M30" s="102">
        <v>8.4025696299601105E-2</v>
      </c>
      <c r="N30" s="103">
        <v>0.15072264280798353</v>
      </c>
    </row>
    <row r="31" spans="1:18" ht="13.5" thickBot="1" x14ac:dyDescent="0.25">
      <c r="A31" s="94" t="s">
        <v>23</v>
      </c>
      <c r="B31" s="34">
        <v>8196</v>
      </c>
      <c r="C31" s="34">
        <v>4298519.4164837329</v>
      </c>
      <c r="D31" s="35">
        <v>6317</v>
      </c>
      <c r="E31" s="20"/>
      <c r="F31" s="73" t="s">
        <v>23</v>
      </c>
      <c r="G31" s="74">
        <v>7866</v>
      </c>
      <c r="H31" s="74">
        <v>3972666.049630051</v>
      </c>
      <c r="I31" s="75">
        <v>5957</v>
      </c>
      <c r="K31" s="16" t="s">
        <v>23</v>
      </c>
      <c r="L31" s="104">
        <v>4.1952707856597993E-2</v>
      </c>
      <c r="M31" s="104">
        <v>8.2023850679325605E-2</v>
      </c>
      <c r="N31" s="105">
        <v>6.0433103911364805E-2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10889</v>
      </c>
      <c r="C33" s="85">
        <v>8753810.2959999964</v>
      </c>
      <c r="D33" s="85">
        <v>8456</v>
      </c>
      <c r="E33" s="20"/>
      <c r="F33" s="54" t="s">
        <v>24</v>
      </c>
      <c r="G33" s="51">
        <v>9960</v>
      </c>
      <c r="H33" s="51">
        <v>8641547.5387592558</v>
      </c>
      <c r="I33" s="55">
        <v>7064</v>
      </c>
      <c r="K33" s="101" t="s">
        <v>24</v>
      </c>
      <c r="L33" s="99">
        <v>9.3273092369478006E-2</v>
      </c>
      <c r="M33" s="99">
        <v>1.2991047811427014E-2</v>
      </c>
      <c r="N33" s="99">
        <v>0.19705549263873157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10889</v>
      </c>
      <c r="C34" s="34">
        <v>8753810.2959999964</v>
      </c>
      <c r="D34" s="35">
        <v>8456</v>
      </c>
      <c r="E34" s="20"/>
      <c r="F34" s="71" t="s">
        <v>25</v>
      </c>
      <c r="G34" s="61">
        <v>9960</v>
      </c>
      <c r="H34" s="61">
        <v>8641547.5387592558</v>
      </c>
      <c r="I34" s="62">
        <v>7064</v>
      </c>
      <c r="K34" s="13" t="s">
        <v>25</v>
      </c>
      <c r="L34" s="104">
        <v>9.3273092369478006E-2</v>
      </c>
      <c r="M34" s="104">
        <v>1.2991047811427014E-2</v>
      </c>
      <c r="N34" s="105">
        <v>0.19705549263873157</v>
      </c>
    </row>
    <row r="35" spans="1:18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 x14ac:dyDescent="0.25">
      <c r="A36" s="84" t="s">
        <v>26</v>
      </c>
      <c r="B36" s="85">
        <v>17134</v>
      </c>
      <c r="C36" s="85">
        <v>18496747.445046525</v>
      </c>
      <c r="D36" s="85">
        <v>12159</v>
      </c>
      <c r="E36" s="20"/>
      <c r="F36" s="50" t="s">
        <v>26</v>
      </c>
      <c r="G36" s="51">
        <v>13823</v>
      </c>
      <c r="H36" s="51">
        <v>14633981.069268934</v>
      </c>
      <c r="I36" s="55">
        <v>10230</v>
      </c>
      <c r="K36" s="98" t="s">
        <v>26</v>
      </c>
      <c r="L36" s="99">
        <v>0.23952832236128185</v>
      </c>
      <c r="M36" s="99">
        <v>0.2639586833885772</v>
      </c>
      <c r="N36" s="114">
        <v>0.18856304985337236</v>
      </c>
    </row>
    <row r="37" spans="1:18" ht="13.5" thickBot="1" x14ac:dyDescent="0.25">
      <c r="A37" s="38" t="s">
        <v>27</v>
      </c>
      <c r="B37" s="34">
        <v>950</v>
      </c>
      <c r="C37" s="34">
        <v>1123831.025701894</v>
      </c>
      <c r="D37" s="34">
        <v>658</v>
      </c>
      <c r="E37" s="20"/>
      <c r="F37" s="73" t="s">
        <v>27</v>
      </c>
      <c r="G37" s="112">
        <v>896</v>
      </c>
      <c r="H37" s="112">
        <v>1225912.74943886</v>
      </c>
      <c r="I37" s="112">
        <v>452</v>
      </c>
      <c r="K37" s="10" t="s">
        <v>27</v>
      </c>
      <c r="L37" s="102">
        <v>6.0267857142857206E-2</v>
      </c>
      <c r="M37" s="102">
        <v>-8.3269974787106293E-2</v>
      </c>
      <c r="N37" s="103">
        <v>0.45575221238938046</v>
      </c>
    </row>
    <row r="38" spans="1:18" ht="13.5" thickBot="1" x14ac:dyDescent="0.25">
      <c r="A38" s="39" t="s">
        <v>28</v>
      </c>
      <c r="B38" s="34">
        <v>1532</v>
      </c>
      <c r="C38" s="34">
        <v>2162100.3870073976</v>
      </c>
      <c r="D38" s="34">
        <v>771</v>
      </c>
      <c r="E38" s="20"/>
      <c r="F38" s="68" t="s">
        <v>28</v>
      </c>
      <c r="G38" s="112">
        <v>1131</v>
      </c>
      <c r="H38" s="112">
        <v>1502484.2735599179</v>
      </c>
      <c r="I38" s="112">
        <v>529</v>
      </c>
      <c r="K38" s="11" t="s">
        <v>28</v>
      </c>
      <c r="L38" s="113">
        <v>0.35455349248452706</v>
      </c>
      <c r="M38" s="113">
        <v>0.43901698344210627</v>
      </c>
      <c r="N38" s="115">
        <v>0.45746691871455569</v>
      </c>
    </row>
    <row r="39" spans="1:18" ht="13.5" thickBot="1" x14ac:dyDescent="0.25">
      <c r="A39" s="39" t="s">
        <v>29</v>
      </c>
      <c r="B39" s="34">
        <v>1243</v>
      </c>
      <c r="C39" s="34">
        <v>1387484.4829237438</v>
      </c>
      <c r="D39" s="34">
        <v>882</v>
      </c>
      <c r="E39" s="20"/>
      <c r="F39" s="68" t="s">
        <v>29</v>
      </c>
      <c r="G39" s="112">
        <v>988</v>
      </c>
      <c r="H39" s="112">
        <v>1287362.612472401</v>
      </c>
      <c r="I39" s="112">
        <v>625</v>
      </c>
      <c r="K39" s="11" t="s">
        <v>29</v>
      </c>
      <c r="L39" s="113">
        <v>0.25809716599190291</v>
      </c>
      <c r="M39" s="113">
        <v>7.7772858619108876E-2</v>
      </c>
      <c r="N39" s="115">
        <v>0.41120000000000001</v>
      </c>
    </row>
    <row r="40" spans="1:18" ht="13.5" thickBot="1" x14ac:dyDescent="0.25">
      <c r="A40" s="39" t="s">
        <v>30</v>
      </c>
      <c r="B40" s="34">
        <v>7088</v>
      </c>
      <c r="C40" s="34">
        <v>7844287.2341813268</v>
      </c>
      <c r="D40" s="34">
        <v>5772</v>
      </c>
      <c r="E40" s="20"/>
      <c r="F40" s="68" t="s">
        <v>30</v>
      </c>
      <c r="G40" s="112">
        <v>7620</v>
      </c>
      <c r="H40" s="112">
        <v>7257095.2253874354</v>
      </c>
      <c r="I40" s="112">
        <v>6386</v>
      </c>
      <c r="K40" s="11" t="s">
        <v>30</v>
      </c>
      <c r="L40" s="113">
        <v>-6.9816272965879222E-2</v>
      </c>
      <c r="M40" s="113">
        <v>8.0912815741995825E-2</v>
      </c>
      <c r="N40" s="115">
        <v>-9.6147823363607943E-2</v>
      </c>
    </row>
    <row r="41" spans="1:18" ht="13.5" thickBot="1" x14ac:dyDescent="0.25">
      <c r="A41" s="40" t="s">
        <v>31</v>
      </c>
      <c r="B41" s="34">
        <v>6321</v>
      </c>
      <c r="C41" s="34">
        <v>5979044.3152321633</v>
      </c>
      <c r="D41" s="34">
        <v>4076</v>
      </c>
      <c r="E41" s="20"/>
      <c r="F41" s="69" t="s">
        <v>31</v>
      </c>
      <c r="G41" s="112">
        <v>3188</v>
      </c>
      <c r="H41" s="112">
        <v>3361126.2084103185</v>
      </c>
      <c r="I41" s="112">
        <v>2238</v>
      </c>
      <c r="K41" s="12" t="s">
        <v>31</v>
      </c>
      <c r="L41" s="118">
        <v>0.98274780426599739</v>
      </c>
      <c r="M41" s="118">
        <v>0.77888122745025323</v>
      </c>
      <c r="N41" s="119">
        <v>0.82126899016979449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23183</v>
      </c>
      <c r="C43" s="85">
        <v>20899332.559822891</v>
      </c>
      <c r="D43" s="85">
        <v>18851</v>
      </c>
      <c r="E43" s="20"/>
      <c r="F43" s="50" t="s">
        <v>32</v>
      </c>
      <c r="G43" s="51">
        <v>21321</v>
      </c>
      <c r="H43" s="51">
        <v>20278892.492495526</v>
      </c>
      <c r="I43" s="55">
        <v>16806</v>
      </c>
      <c r="K43" s="98" t="s">
        <v>32</v>
      </c>
      <c r="L43" s="99">
        <v>8.7331738661413638E-2</v>
      </c>
      <c r="M43" s="99">
        <v>3.0595362520757341E-2</v>
      </c>
      <c r="N43" s="99">
        <v>0.12168273235749139</v>
      </c>
    </row>
    <row r="44" spans="1:18" ht="13.5" thickBot="1" x14ac:dyDescent="0.25">
      <c r="A44" s="38" t="s">
        <v>33</v>
      </c>
      <c r="B44" s="128">
        <v>1141</v>
      </c>
      <c r="C44" s="128">
        <v>839821.69570109248</v>
      </c>
      <c r="D44" s="129">
        <v>1000</v>
      </c>
      <c r="E44" s="20"/>
      <c r="F44" s="76" t="s">
        <v>33</v>
      </c>
      <c r="G44" s="142">
        <v>890</v>
      </c>
      <c r="H44" s="142">
        <v>579621.64660000009</v>
      </c>
      <c r="I44" s="143">
        <v>769</v>
      </c>
      <c r="K44" s="10" t="s">
        <v>33</v>
      </c>
      <c r="L44" s="153">
        <v>0.28202247191011232</v>
      </c>
      <c r="M44" s="153">
        <v>0.44891361567912202</v>
      </c>
      <c r="N44" s="154">
        <v>0.30039011703511043</v>
      </c>
    </row>
    <row r="45" spans="1:18" ht="13.5" thickBot="1" x14ac:dyDescent="0.25">
      <c r="A45" s="39" t="s">
        <v>34</v>
      </c>
      <c r="B45" s="128">
        <v>3165</v>
      </c>
      <c r="C45" s="128">
        <v>3733595.3164733383</v>
      </c>
      <c r="D45" s="129">
        <v>2516</v>
      </c>
      <c r="E45" s="20"/>
      <c r="F45" s="77" t="s">
        <v>34</v>
      </c>
      <c r="G45" s="142">
        <v>3016</v>
      </c>
      <c r="H45" s="142">
        <v>3655759.0674570696</v>
      </c>
      <c r="I45" s="143">
        <v>2356</v>
      </c>
      <c r="K45" s="11" t="s">
        <v>34</v>
      </c>
      <c r="L45" s="137">
        <v>4.9403183023872588E-2</v>
      </c>
      <c r="M45" s="137">
        <v>2.1291405582264167E-2</v>
      </c>
      <c r="N45" s="139">
        <v>6.7911714770797937E-2</v>
      </c>
    </row>
    <row r="46" spans="1:18" ht="13.5" thickBot="1" x14ac:dyDescent="0.25">
      <c r="A46" s="39" t="s">
        <v>35</v>
      </c>
      <c r="B46" s="128">
        <v>1234</v>
      </c>
      <c r="C46" s="128">
        <v>974979.10456033947</v>
      </c>
      <c r="D46" s="129">
        <v>920</v>
      </c>
      <c r="E46" s="20"/>
      <c r="F46" s="77" t="s">
        <v>35</v>
      </c>
      <c r="G46" s="142">
        <v>894</v>
      </c>
      <c r="H46" s="142">
        <v>576722.34519122948</v>
      </c>
      <c r="I46" s="143">
        <v>654</v>
      </c>
      <c r="K46" s="11" t="s">
        <v>35</v>
      </c>
      <c r="L46" s="137">
        <v>0.38031319910514538</v>
      </c>
      <c r="M46" s="137">
        <v>0.69055198344544122</v>
      </c>
      <c r="N46" s="139">
        <v>0.4067278287461773</v>
      </c>
    </row>
    <row r="47" spans="1:18" ht="13.5" thickBot="1" x14ac:dyDescent="0.25">
      <c r="A47" s="39" t="s">
        <v>36</v>
      </c>
      <c r="B47" s="128">
        <v>5445</v>
      </c>
      <c r="C47" s="128">
        <v>5037909.9997999268</v>
      </c>
      <c r="D47" s="129">
        <v>4783</v>
      </c>
      <c r="E47" s="20"/>
      <c r="F47" s="77" t="s">
        <v>36</v>
      </c>
      <c r="G47" s="142">
        <v>4980</v>
      </c>
      <c r="H47" s="142">
        <v>5002845.6421680115</v>
      </c>
      <c r="I47" s="143">
        <v>4001</v>
      </c>
      <c r="K47" s="11" t="s">
        <v>36</v>
      </c>
      <c r="L47" s="137">
        <v>9.3373493975903665E-2</v>
      </c>
      <c r="M47" s="137">
        <v>7.0088825720235892E-3</v>
      </c>
      <c r="N47" s="139">
        <v>0.19545113721569618</v>
      </c>
    </row>
    <row r="48" spans="1:18" ht="13.5" thickBot="1" x14ac:dyDescent="0.25">
      <c r="A48" s="39" t="s">
        <v>37</v>
      </c>
      <c r="B48" s="128">
        <v>1519</v>
      </c>
      <c r="C48" s="128">
        <v>1556624.0888037637</v>
      </c>
      <c r="D48" s="129">
        <v>893</v>
      </c>
      <c r="E48" s="20"/>
      <c r="F48" s="77" t="s">
        <v>37</v>
      </c>
      <c r="G48" s="142">
        <v>1448</v>
      </c>
      <c r="H48" s="142">
        <v>1415897.4723898291</v>
      </c>
      <c r="I48" s="143">
        <v>892</v>
      </c>
      <c r="K48" s="11" t="s">
        <v>37</v>
      </c>
      <c r="L48" s="137">
        <v>4.9033149171270773E-2</v>
      </c>
      <c r="M48" s="137">
        <v>9.9390400193601902E-2</v>
      </c>
      <c r="N48" s="139">
        <v>1.1210762331839152E-3</v>
      </c>
    </row>
    <row r="49" spans="1:20" ht="13.5" thickBot="1" x14ac:dyDescent="0.25">
      <c r="A49" s="39" t="s">
        <v>38</v>
      </c>
      <c r="B49" s="128">
        <v>2199</v>
      </c>
      <c r="C49" s="128">
        <v>1513799.1775198283</v>
      </c>
      <c r="D49" s="129">
        <v>1901</v>
      </c>
      <c r="E49" s="20"/>
      <c r="F49" s="77" t="s">
        <v>38</v>
      </c>
      <c r="G49" s="142">
        <v>2242</v>
      </c>
      <c r="H49" s="142">
        <v>1562364.8660385949</v>
      </c>
      <c r="I49" s="143">
        <v>1843</v>
      </c>
      <c r="K49" s="11" t="s">
        <v>38</v>
      </c>
      <c r="L49" s="137">
        <v>-1.9179304192685098E-2</v>
      </c>
      <c r="M49" s="137">
        <v>-3.1084729037658021E-2</v>
      </c>
      <c r="N49" s="139">
        <v>3.1470428648942006E-2</v>
      </c>
    </row>
    <row r="50" spans="1:20" ht="13.5" thickBot="1" x14ac:dyDescent="0.25">
      <c r="A50" s="39" t="s">
        <v>39</v>
      </c>
      <c r="B50" s="128">
        <v>661</v>
      </c>
      <c r="C50" s="128">
        <v>1102308.9378185791</v>
      </c>
      <c r="D50" s="129">
        <v>434</v>
      </c>
      <c r="E50" s="20"/>
      <c r="F50" s="77" t="s">
        <v>39</v>
      </c>
      <c r="G50" s="142">
        <v>533</v>
      </c>
      <c r="H50" s="142">
        <v>849678.49034800497</v>
      </c>
      <c r="I50" s="143">
        <v>362</v>
      </c>
      <c r="K50" s="11" t="s">
        <v>39</v>
      </c>
      <c r="L50" s="137">
        <v>0.2401500938086305</v>
      </c>
      <c r="M50" s="137">
        <v>0.2973247532335479</v>
      </c>
      <c r="N50" s="139">
        <v>0.19889502762430933</v>
      </c>
    </row>
    <row r="51" spans="1:20" ht="13.5" thickBot="1" x14ac:dyDescent="0.25">
      <c r="A51" s="39" t="s">
        <v>40</v>
      </c>
      <c r="B51" s="128">
        <v>6736</v>
      </c>
      <c r="C51" s="128">
        <v>5247235.4987900928</v>
      </c>
      <c r="D51" s="129">
        <v>5502</v>
      </c>
      <c r="E51" s="20"/>
      <c r="F51" s="77" t="s">
        <v>40</v>
      </c>
      <c r="G51" s="142">
        <v>6163</v>
      </c>
      <c r="H51" s="142">
        <v>5582031.9648027876</v>
      </c>
      <c r="I51" s="143">
        <v>5001</v>
      </c>
      <c r="K51" s="11" t="s">
        <v>40</v>
      </c>
      <c r="L51" s="137">
        <v>9.2974200876196678E-2</v>
      </c>
      <c r="M51" s="137">
        <v>-5.9977525769063456E-2</v>
      </c>
      <c r="N51" s="139">
        <v>0.10017996400719853</v>
      </c>
    </row>
    <row r="52" spans="1:20" ht="13.5" thickBot="1" x14ac:dyDescent="0.25">
      <c r="A52" s="40" t="s">
        <v>41</v>
      </c>
      <c r="B52" s="130">
        <v>1083</v>
      </c>
      <c r="C52" s="130">
        <v>893058.74035592587</v>
      </c>
      <c r="D52" s="131">
        <v>902</v>
      </c>
      <c r="E52" s="20"/>
      <c r="F52" s="78" t="s">
        <v>41</v>
      </c>
      <c r="G52" s="144">
        <v>1155</v>
      </c>
      <c r="H52" s="144">
        <v>1053970.9975000001</v>
      </c>
      <c r="I52" s="145">
        <v>928</v>
      </c>
      <c r="K52" s="12" t="s">
        <v>41</v>
      </c>
      <c r="L52" s="138">
        <v>-6.2337662337662358E-2</v>
      </c>
      <c r="M52" s="138">
        <v>-0.15267237668375611</v>
      </c>
      <c r="N52" s="140">
        <v>-2.8017241379310387E-2</v>
      </c>
    </row>
    <row r="53" spans="1:20" ht="13.5" thickBot="1" x14ac:dyDescent="0.25">
      <c r="B53" s="111"/>
      <c r="C53" s="111"/>
      <c r="D53" s="111"/>
      <c r="E53" s="20"/>
      <c r="F53" s="63"/>
      <c r="G53" s="141"/>
      <c r="H53" s="141"/>
      <c r="I53" s="141"/>
      <c r="L53" s="100"/>
      <c r="M53" s="100"/>
      <c r="N53" s="100"/>
    </row>
    <row r="54" spans="1:20" ht="13.5" thickBot="1" x14ac:dyDescent="0.25">
      <c r="A54" s="84" t="s">
        <v>42</v>
      </c>
      <c r="B54" s="85">
        <v>65290</v>
      </c>
      <c r="C54" s="85">
        <v>76618404.59074077</v>
      </c>
      <c r="D54" s="85">
        <v>47526</v>
      </c>
      <c r="E54" s="20"/>
      <c r="F54" s="50" t="s">
        <v>42</v>
      </c>
      <c r="G54" s="51">
        <v>66578</v>
      </c>
      <c r="H54" s="51">
        <v>79867170.66479902</v>
      </c>
      <c r="I54" s="55">
        <v>48733</v>
      </c>
      <c r="K54" s="98" t="s">
        <v>42</v>
      </c>
      <c r="L54" s="99">
        <v>-1.9345729820661517E-2</v>
      </c>
      <c r="M54" s="99">
        <v>-4.0677114852274654E-2</v>
      </c>
      <c r="N54" s="99">
        <v>-2.4767611269570944E-2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52989</v>
      </c>
      <c r="C55" s="30">
        <v>62567312.427441441</v>
      </c>
      <c r="D55" s="31">
        <v>38351</v>
      </c>
      <c r="E55" s="20"/>
      <c r="F55" s="73" t="s">
        <v>43</v>
      </c>
      <c r="G55" s="57">
        <v>53288</v>
      </c>
      <c r="H55" s="57">
        <v>64256092.019416422</v>
      </c>
      <c r="I55" s="58">
        <v>39071</v>
      </c>
      <c r="K55" s="10" t="s">
        <v>43</v>
      </c>
      <c r="L55" s="102">
        <v>-5.6110193664614672E-3</v>
      </c>
      <c r="M55" s="102">
        <v>-2.6282015275138071E-2</v>
      </c>
      <c r="N55" s="103">
        <v>-1.8427990069360911E-2</v>
      </c>
      <c r="R55" s="6"/>
      <c r="S55" s="6"/>
      <c r="T55" s="6"/>
    </row>
    <row r="56" spans="1:20" ht="13.5" thickBot="1" x14ac:dyDescent="0.25">
      <c r="A56" s="39" t="s">
        <v>44</v>
      </c>
      <c r="B56" s="30">
        <v>3763</v>
      </c>
      <c r="C56" s="30">
        <v>3758662.0737740216</v>
      </c>
      <c r="D56" s="31">
        <v>3133</v>
      </c>
      <c r="E56" s="20"/>
      <c r="F56" s="68" t="s">
        <v>44</v>
      </c>
      <c r="G56" s="79">
        <v>3750</v>
      </c>
      <c r="H56" s="79">
        <v>4072304.4096222133</v>
      </c>
      <c r="I56" s="80">
        <v>3079</v>
      </c>
      <c r="K56" s="11" t="s">
        <v>44</v>
      </c>
      <c r="L56" s="102">
        <v>3.466666666666729E-3</v>
      </c>
      <c r="M56" s="102">
        <v>-7.7018391627871496E-2</v>
      </c>
      <c r="N56" s="103">
        <v>1.7538161740825009E-2</v>
      </c>
      <c r="R56" s="6"/>
      <c r="S56" s="6"/>
      <c r="T56" s="6"/>
    </row>
    <row r="57" spans="1:20" ht="13.5" thickBot="1" x14ac:dyDescent="0.25">
      <c r="A57" s="39" t="s">
        <v>45</v>
      </c>
      <c r="B57" s="30">
        <v>1977</v>
      </c>
      <c r="C57" s="30">
        <v>2621701.9483828177</v>
      </c>
      <c r="D57" s="31">
        <v>1109</v>
      </c>
      <c r="E57" s="20"/>
      <c r="F57" s="68" t="s">
        <v>45</v>
      </c>
      <c r="G57" s="79">
        <v>2009</v>
      </c>
      <c r="H57" s="79">
        <v>2986305.6998448274</v>
      </c>
      <c r="I57" s="80">
        <v>1131</v>
      </c>
      <c r="K57" s="11" t="s">
        <v>45</v>
      </c>
      <c r="L57" s="102">
        <v>-1.5928322548531604E-2</v>
      </c>
      <c r="M57" s="102">
        <v>-0.12209190488467236</v>
      </c>
      <c r="N57" s="103">
        <v>-1.945181255526085E-2</v>
      </c>
      <c r="R57" s="6"/>
      <c r="S57" s="6"/>
      <c r="T57" s="6"/>
    </row>
    <row r="58" spans="1:20" ht="13.5" thickBot="1" x14ac:dyDescent="0.25">
      <c r="A58" s="40" t="s">
        <v>46</v>
      </c>
      <c r="B58" s="34">
        <v>6561</v>
      </c>
      <c r="C58" s="34">
        <v>7670728.1411424819</v>
      </c>
      <c r="D58" s="35">
        <v>4933</v>
      </c>
      <c r="E58" s="20"/>
      <c r="F58" s="69" t="s">
        <v>46</v>
      </c>
      <c r="G58" s="74">
        <v>7531</v>
      </c>
      <c r="H58" s="74">
        <v>8552468.5359155685</v>
      </c>
      <c r="I58" s="75">
        <v>5452</v>
      </c>
      <c r="K58" s="12" t="s">
        <v>46</v>
      </c>
      <c r="L58" s="104">
        <v>-0.12880095604833353</v>
      </c>
      <c r="M58" s="104">
        <v>-0.10309776540776172</v>
      </c>
      <c r="N58" s="105">
        <v>-9.5194424064563465E-2</v>
      </c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 x14ac:dyDescent="0.25">
      <c r="A60" s="84" t="s">
        <v>47</v>
      </c>
      <c r="B60" s="85">
        <v>31744</v>
      </c>
      <c r="C60" s="85">
        <v>25945012.20882519</v>
      </c>
      <c r="D60" s="85">
        <v>23763</v>
      </c>
      <c r="E60" s="20"/>
      <c r="F60" s="50" t="s">
        <v>47</v>
      </c>
      <c r="G60" s="51">
        <v>33650</v>
      </c>
      <c r="H60" s="51">
        <v>27771631.223092292</v>
      </c>
      <c r="I60" s="55">
        <v>24830</v>
      </c>
      <c r="K60" s="98" t="s">
        <v>47</v>
      </c>
      <c r="L60" s="99">
        <v>-5.6641901931649308E-2</v>
      </c>
      <c r="M60" s="99">
        <v>-6.5772838462159089E-2</v>
      </c>
      <c r="N60" s="99">
        <v>-4.2972211035038232E-2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5878</v>
      </c>
      <c r="C61" s="30">
        <v>4448119.8718232028</v>
      </c>
      <c r="D61" s="31">
        <v>4493</v>
      </c>
      <c r="E61" s="20"/>
      <c r="F61" s="73" t="s">
        <v>48</v>
      </c>
      <c r="G61" s="57">
        <v>5330</v>
      </c>
      <c r="H61" s="57">
        <v>4478648.3495415496</v>
      </c>
      <c r="I61" s="58">
        <v>4051</v>
      </c>
      <c r="K61" s="10" t="s">
        <v>48</v>
      </c>
      <c r="L61" s="102">
        <v>0.10281425891181994</v>
      </c>
      <c r="M61" s="102">
        <v>-6.8164489229147751E-3</v>
      </c>
      <c r="N61" s="103">
        <v>0.1091088620093803</v>
      </c>
    </row>
    <row r="62" spans="1:20" ht="13.5" thickBot="1" x14ac:dyDescent="0.25">
      <c r="A62" s="39" t="s">
        <v>49</v>
      </c>
      <c r="B62" s="30">
        <v>3059</v>
      </c>
      <c r="C62" s="30">
        <v>3829918.5490687899</v>
      </c>
      <c r="D62" s="31">
        <v>1348</v>
      </c>
      <c r="E62" s="20"/>
      <c r="F62" s="68" t="s">
        <v>49</v>
      </c>
      <c r="G62" s="79">
        <v>4104</v>
      </c>
      <c r="H62" s="79">
        <v>5326975.6078692973</v>
      </c>
      <c r="I62" s="80">
        <v>1678</v>
      </c>
      <c r="K62" s="11" t="s">
        <v>49</v>
      </c>
      <c r="L62" s="102">
        <v>-0.25462962962962965</v>
      </c>
      <c r="M62" s="102">
        <v>-0.2810332107751673</v>
      </c>
      <c r="N62" s="103">
        <v>-0.19666269368295586</v>
      </c>
    </row>
    <row r="63" spans="1:20" ht="13.5" thickBot="1" x14ac:dyDescent="0.25">
      <c r="A63" s="40" t="s">
        <v>50</v>
      </c>
      <c r="B63" s="34">
        <v>22807</v>
      </c>
      <c r="C63" s="34">
        <v>17666973.787933197</v>
      </c>
      <c r="D63" s="35">
        <v>17922</v>
      </c>
      <c r="E63" s="20"/>
      <c r="F63" s="69" t="s">
        <v>50</v>
      </c>
      <c r="G63" s="74">
        <v>24216</v>
      </c>
      <c r="H63" s="74">
        <v>17966007.265681446</v>
      </c>
      <c r="I63" s="75">
        <v>19101</v>
      </c>
      <c r="K63" s="12" t="s">
        <v>50</v>
      </c>
      <c r="L63" s="104">
        <v>-5.8184671291708012E-2</v>
      </c>
      <c r="M63" s="104">
        <v>-1.6644403696722376E-2</v>
      </c>
      <c r="N63" s="105">
        <v>-6.1724517040992577E-2</v>
      </c>
    </row>
    <row r="64" spans="1:20" ht="13.5" thickBot="1" x14ac:dyDescent="0.25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 x14ac:dyDescent="0.25">
      <c r="A65" s="84" t="s">
        <v>51</v>
      </c>
      <c r="B65" s="85">
        <v>1867</v>
      </c>
      <c r="C65" s="85">
        <v>2105932.0356063372</v>
      </c>
      <c r="D65" s="85">
        <v>1136</v>
      </c>
      <c r="E65" s="20"/>
      <c r="F65" s="50" t="s">
        <v>51</v>
      </c>
      <c r="G65" s="51">
        <v>1958</v>
      </c>
      <c r="H65" s="51">
        <v>1924523.495166654</v>
      </c>
      <c r="I65" s="55">
        <v>1235</v>
      </c>
      <c r="K65" s="98" t="s">
        <v>51</v>
      </c>
      <c r="L65" s="99">
        <v>-4.6475995914198154E-2</v>
      </c>
      <c r="M65" s="99">
        <v>9.4261535853047196E-2</v>
      </c>
      <c r="N65" s="99">
        <v>-8.0161943319838058E-2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1079</v>
      </c>
      <c r="C66" s="30">
        <v>1264826.6110497308</v>
      </c>
      <c r="D66" s="31">
        <v>529</v>
      </c>
      <c r="E66" s="20"/>
      <c r="F66" s="73" t="s">
        <v>52</v>
      </c>
      <c r="G66" s="57">
        <v>1141</v>
      </c>
      <c r="H66" s="57">
        <v>1137039.494973897</v>
      </c>
      <c r="I66" s="58">
        <v>574</v>
      </c>
      <c r="K66" s="10" t="s">
        <v>52</v>
      </c>
      <c r="L66" s="102">
        <v>-5.4338299737072715E-2</v>
      </c>
      <c r="M66" s="102">
        <v>0.11238582005347797</v>
      </c>
      <c r="N66" s="103">
        <v>-7.8397212543554029E-2</v>
      </c>
    </row>
    <row r="67" spans="1:18" ht="13.5" thickBot="1" x14ac:dyDescent="0.25">
      <c r="A67" s="40" t="s">
        <v>53</v>
      </c>
      <c r="B67" s="34">
        <v>788</v>
      </c>
      <c r="C67" s="34">
        <v>841105.42455660657</v>
      </c>
      <c r="D67" s="35">
        <v>607</v>
      </c>
      <c r="E67" s="20"/>
      <c r="F67" s="69" t="s">
        <v>53</v>
      </c>
      <c r="G67" s="74">
        <v>817</v>
      </c>
      <c r="H67" s="74">
        <v>787484.000192757</v>
      </c>
      <c r="I67" s="75">
        <v>661</v>
      </c>
      <c r="K67" s="12" t="s">
        <v>53</v>
      </c>
      <c r="L67" s="104">
        <v>-3.5495716034271707E-2</v>
      </c>
      <c r="M67" s="104">
        <v>6.8092081046375874E-2</v>
      </c>
      <c r="N67" s="105">
        <v>-8.1694402420574908E-2</v>
      </c>
    </row>
    <row r="68" spans="1:18" ht="13.5" thickBot="1" x14ac:dyDescent="0.25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 x14ac:dyDescent="0.25">
      <c r="A69" s="84" t="s">
        <v>54</v>
      </c>
      <c r="B69" s="85">
        <v>28804</v>
      </c>
      <c r="C69" s="85">
        <v>19771102.284343436</v>
      </c>
      <c r="D69" s="85">
        <v>18087</v>
      </c>
      <c r="E69" s="20"/>
      <c r="F69" s="50" t="s">
        <v>54</v>
      </c>
      <c r="G69" s="51">
        <v>19828</v>
      </c>
      <c r="H69" s="51">
        <v>16697730.253257368</v>
      </c>
      <c r="I69" s="55">
        <v>12927</v>
      </c>
      <c r="K69" s="98" t="s">
        <v>54</v>
      </c>
      <c r="L69" s="99">
        <v>0.45269316118620129</v>
      </c>
      <c r="M69" s="99">
        <v>0.18405926940199069</v>
      </c>
      <c r="N69" s="99">
        <v>0.39916453933627283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16059</v>
      </c>
      <c r="C70" s="30">
        <v>6807491.5732073765</v>
      </c>
      <c r="D70" s="31">
        <v>7559</v>
      </c>
      <c r="E70" s="20"/>
      <c r="F70" s="73" t="s">
        <v>55</v>
      </c>
      <c r="G70" s="57">
        <v>9368</v>
      </c>
      <c r="H70" s="57">
        <v>5656312.6327283056</v>
      </c>
      <c r="I70" s="58">
        <v>5895</v>
      </c>
      <c r="K70" s="10" t="s">
        <v>55</v>
      </c>
      <c r="L70" s="102">
        <v>0.71423996584116134</v>
      </c>
      <c r="M70" s="102">
        <v>0.20352109496532611</v>
      </c>
      <c r="N70" s="103">
        <v>0.28227311280746403</v>
      </c>
    </row>
    <row r="71" spans="1:18" ht="13.5" thickBot="1" x14ac:dyDescent="0.25">
      <c r="A71" s="39" t="s">
        <v>56</v>
      </c>
      <c r="B71" s="30">
        <v>1541</v>
      </c>
      <c r="C71" s="30">
        <v>1200835.535961668</v>
      </c>
      <c r="D71" s="31">
        <v>1240</v>
      </c>
      <c r="E71" s="20"/>
      <c r="F71" s="68" t="s">
        <v>56</v>
      </c>
      <c r="G71" s="79">
        <v>867</v>
      </c>
      <c r="H71" s="79">
        <v>976141.97168586694</v>
      </c>
      <c r="I71" s="80">
        <v>559</v>
      </c>
      <c r="K71" s="11" t="s">
        <v>56</v>
      </c>
      <c r="L71" s="102">
        <v>0.77739331026528258</v>
      </c>
      <c r="M71" s="102">
        <v>0.23018533245501094</v>
      </c>
      <c r="N71" s="103">
        <v>1.21824686940966</v>
      </c>
    </row>
    <row r="72" spans="1:18" ht="13.5" thickBot="1" x14ac:dyDescent="0.25">
      <c r="A72" s="39" t="s">
        <v>57</v>
      </c>
      <c r="B72" s="30">
        <v>1176</v>
      </c>
      <c r="C72" s="30">
        <v>1179680.5987669311</v>
      </c>
      <c r="D72" s="31">
        <v>1011</v>
      </c>
      <c r="E72" s="20"/>
      <c r="F72" s="68" t="s">
        <v>57</v>
      </c>
      <c r="G72" s="79">
        <v>894</v>
      </c>
      <c r="H72" s="79">
        <v>943276.73097520799</v>
      </c>
      <c r="I72" s="80">
        <v>732</v>
      </c>
      <c r="K72" s="11" t="s">
        <v>57</v>
      </c>
      <c r="L72" s="102">
        <v>0.31543624161073835</v>
      </c>
      <c r="M72" s="102">
        <v>0.25061984466352372</v>
      </c>
      <c r="N72" s="103">
        <v>0.38114754098360648</v>
      </c>
    </row>
    <row r="73" spans="1:18" ht="13.5" thickBot="1" x14ac:dyDescent="0.25">
      <c r="A73" s="40" t="s">
        <v>58</v>
      </c>
      <c r="B73" s="34">
        <v>10028</v>
      </c>
      <c r="C73" s="34">
        <v>10583094.57640746</v>
      </c>
      <c r="D73" s="35">
        <v>8277</v>
      </c>
      <c r="E73" s="20"/>
      <c r="F73" s="69" t="s">
        <v>58</v>
      </c>
      <c r="G73" s="74">
        <v>8699</v>
      </c>
      <c r="H73" s="74">
        <v>9121998.9178679883</v>
      </c>
      <c r="I73" s="75">
        <v>5741</v>
      </c>
      <c r="K73" s="12" t="s">
        <v>58</v>
      </c>
      <c r="L73" s="104">
        <v>0.15277618117024949</v>
      </c>
      <c r="M73" s="104">
        <v>0.16017275069804127</v>
      </c>
      <c r="N73" s="105">
        <v>0.44173488939209204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51784</v>
      </c>
      <c r="C75" s="85">
        <v>55458432.943894118</v>
      </c>
      <c r="D75" s="85">
        <v>35321</v>
      </c>
      <c r="E75" s="20"/>
      <c r="F75" s="50" t="s">
        <v>59</v>
      </c>
      <c r="G75" s="51">
        <v>47320</v>
      </c>
      <c r="H75" s="51">
        <v>53402533.501654372</v>
      </c>
      <c r="I75" s="55">
        <v>32494</v>
      </c>
      <c r="K75" s="98" t="s">
        <v>59</v>
      </c>
      <c r="L75" s="99">
        <v>9.4336432797971215E-2</v>
      </c>
      <c r="M75" s="99">
        <v>3.8498163053931833E-2</v>
      </c>
      <c r="N75" s="99">
        <v>8.7000677048070463E-2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51784</v>
      </c>
      <c r="C76" s="34">
        <v>55458432.943894118</v>
      </c>
      <c r="D76" s="35">
        <v>35321</v>
      </c>
      <c r="E76" s="20"/>
      <c r="F76" s="72" t="s">
        <v>60</v>
      </c>
      <c r="G76" s="61">
        <v>47320</v>
      </c>
      <c r="H76" s="61">
        <v>53402533.501654372</v>
      </c>
      <c r="I76" s="62">
        <v>32494</v>
      </c>
      <c r="K76" s="14" t="s">
        <v>60</v>
      </c>
      <c r="L76" s="104">
        <v>9.4336432797971215E-2</v>
      </c>
      <c r="M76" s="104">
        <v>3.8498163053931833E-2</v>
      </c>
      <c r="N76" s="105">
        <v>8.7000677048070463E-2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21827</v>
      </c>
      <c r="C78" s="85">
        <v>17120711.810274538</v>
      </c>
      <c r="D78" s="85">
        <v>12649</v>
      </c>
      <c r="E78" s="20"/>
      <c r="F78" s="50" t="s">
        <v>61</v>
      </c>
      <c r="G78" s="51">
        <v>20769</v>
      </c>
      <c r="H78" s="51">
        <v>16441012.199882789</v>
      </c>
      <c r="I78" s="55">
        <v>12656</v>
      </c>
      <c r="K78" s="98" t="s">
        <v>61</v>
      </c>
      <c r="L78" s="99">
        <v>5.0941306755260207E-2</v>
      </c>
      <c r="M78" s="99">
        <v>4.1341713157818427E-2</v>
      </c>
      <c r="N78" s="99">
        <v>-5.530973451327581E-4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21827</v>
      </c>
      <c r="C79" s="34">
        <v>17120711.810274538</v>
      </c>
      <c r="D79" s="35">
        <v>12649</v>
      </c>
      <c r="E79" s="20"/>
      <c r="F79" s="72" t="s">
        <v>62</v>
      </c>
      <c r="G79" s="61">
        <v>20769</v>
      </c>
      <c r="H79" s="61">
        <v>16441012.199882789</v>
      </c>
      <c r="I79" s="62">
        <v>12656</v>
      </c>
      <c r="K79" s="14" t="s">
        <v>62</v>
      </c>
      <c r="L79" s="104">
        <v>5.0941306755260207E-2</v>
      </c>
      <c r="M79" s="104">
        <v>4.1341713157818427E-2</v>
      </c>
      <c r="N79" s="105">
        <v>-5.530973451327581E-4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9825</v>
      </c>
      <c r="C81" s="85">
        <v>12114331.659365771</v>
      </c>
      <c r="D81" s="85">
        <v>7931</v>
      </c>
      <c r="E81" s="20"/>
      <c r="F81" s="50" t="s">
        <v>63</v>
      </c>
      <c r="G81" s="51">
        <v>9246</v>
      </c>
      <c r="H81" s="51">
        <v>11876663.741250668</v>
      </c>
      <c r="I81" s="55">
        <v>7432</v>
      </c>
      <c r="K81" s="98" t="s">
        <v>63</v>
      </c>
      <c r="L81" s="99">
        <v>6.2621674237508085E-2</v>
      </c>
      <c r="M81" s="99">
        <v>2.0011336793987144E-2</v>
      </c>
      <c r="N81" s="99">
        <v>6.7142088266953781E-2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9825</v>
      </c>
      <c r="C82" s="34">
        <v>12114331.659365771</v>
      </c>
      <c r="D82" s="35">
        <v>7931</v>
      </c>
      <c r="E82" s="20"/>
      <c r="F82" s="72" t="s">
        <v>64</v>
      </c>
      <c r="G82" s="61">
        <v>9246</v>
      </c>
      <c r="H82" s="61">
        <v>11876663.741250668</v>
      </c>
      <c r="I82" s="62">
        <v>7432</v>
      </c>
      <c r="K82" s="14" t="s">
        <v>64</v>
      </c>
      <c r="L82" s="104">
        <v>6.2621674237508085E-2</v>
      </c>
      <c r="M82" s="104">
        <v>2.0011336793987144E-2</v>
      </c>
      <c r="N82" s="105">
        <v>6.7142088266953781E-2</v>
      </c>
    </row>
    <row r="83" spans="1:18" ht="13.5" thickBot="1" x14ac:dyDescent="0.25">
      <c r="B83" s="111"/>
      <c r="C83" s="111"/>
      <c r="D83" s="111"/>
      <c r="E83" s="111"/>
      <c r="F83" s="63"/>
      <c r="G83" s="111"/>
      <c r="H83" s="111"/>
      <c r="I83" s="111"/>
      <c r="L83" s="100"/>
      <c r="M83" s="100"/>
      <c r="N83" s="100"/>
    </row>
    <row r="84" spans="1:18" ht="13.5" thickBot="1" x14ac:dyDescent="0.25">
      <c r="A84" s="84" t="s">
        <v>65</v>
      </c>
      <c r="B84" s="85">
        <v>14540</v>
      </c>
      <c r="C84" s="85">
        <v>13934949.187990248</v>
      </c>
      <c r="D84" s="85">
        <v>11921</v>
      </c>
      <c r="E84" s="20"/>
      <c r="F84" s="50" t="s">
        <v>65</v>
      </c>
      <c r="G84" s="51">
        <v>15584</v>
      </c>
      <c r="H84" s="51">
        <v>16195411.306408696</v>
      </c>
      <c r="I84" s="55">
        <v>12828</v>
      </c>
      <c r="K84" s="98" t="s">
        <v>65</v>
      </c>
      <c r="L84" s="99">
        <v>-6.699178644763859E-2</v>
      </c>
      <c r="M84" s="99">
        <v>-0.13957423344499797</v>
      </c>
      <c r="N84" s="99">
        <v>-7.0704708450264997E-2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3356</v>
      </c>
      <c r="C85" s="30">
        <v>3900810.2275799341</v>
      </c>
      <c r="D85" s="31">
        <v>2692</v>
      </c>
      <c r="E85" s="20"/>
      <c r="F85" s="73" t="s">
        <v>66</v>
      </c>
      <c r="G85" s="57">
        <v>3673</v>
      </c>
      <c r="H85" s="57">
        <v>4182189.9376595593</v>
      </c>
      <c r="I85" s="58">
        <v>3044</v>
      </c>
      <c r="K85" s="10" t="s">
        <v>66</v>
      </c>
      <c r="L85" s="102">
        <v>-8.630547236591346E-2</v>
      </c>
      <c r="M85" s="102">
        <v>-6.7280471301858435E-2</v>
      </c>
      <c r="N85" s="103">
        <v>-0.11563731931668852</v>
      </c>
    </row>
    <row r="86" spans="1:18" ht="13.5" thickBot="1" x14ac:dyDescent="0.25">
      <c r="A86" s="39" t="s">
        <v>67</v>
      </c>
      <c r="B86" s="30">
        <v>2515</v>
      </c>
      <c r="C86" s="30">
        <v>2267346.5811546943</v>
      </c>
      <c r="D86" s="31">
        <v>2100</v>
      </c>
      <c r="E86" s="20"/>
      <c r="F86" s="68" t="s">
        <v>67</v>
      </c>
      <c r="G86" s="79">
        <v>2421</v>
      </c>
      <c r="H86" s="79">
        <v>2944189.4402328348</v>
      </c>
      <c r="I86" s="80">
        <v>1941</v>
      </c>
      <c r="K86" s="11" t="s">
        <v>67</v>
      </c>
      <c r="L86" s="102">
        <v>3.8826931020239597E-2</v>
      </c>
      <c r="M86" s="102">
        <v>-0.22989106944987003</v>
      </c>
      <c r="N86" s="103">
        <v>8.1916537867078754E-2</v>
      </c>
    </row>
    <row r="87" spans="1:18" ht="13.5" thickBot="1" x14ac:dyDescent="0.25">
      <c r="A87" s="40" t="s">
        <v>68</v>
      </c>
      <c r="B87" s="34">
        <v>8669</v>
      </c>
      <c r="C87" s="34">
        <v>7766792.3792556208</v>
      </c>
      <c r="D87" s="35">
        <v>7129</v>
      </c>
      <c r="E87" s="20"/>
      <c r="F87" s="69" t="s">
        <v>68</v>
      </c>
      <c r="G87" s="74">
        <v>9490</v>
      </c>
      <c r="H87" s="74">
        <v>9069031.9285163023</v>
      </c>
      <c r="I87" s="75">
        <v>7843</v>
      </c>
      <c r="K87" s="12" t="s">
        <v>68</v>
      </c>
      <c r="L87" s="104">
        <v>-8.6512118018967299E-2</v>
      </c>
      <c r="M87" s="104">
        <v>-0.14359190258951138</v>
      </c>
      <c r="N87" s="105">
        <v>-9.1036593140379929E-2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2612</v>
      </c>
      <c r="C89" s="85">
        <v>2910380.1499497714</v>
      </c>
      <c r="D89" s="85">
        <v>2137</v>
      </c>
      <c r="E89" s="20"/>
      <c r="F89" s="54" t="s">
        <v>69</v>
      </c>
      <c r="G89" s="51">
        <v>2450</v>
      </c>
      <c r="H89" s="51">
        <v>2826087.2091976302</v>
      </c>
      <c r="I89" s="55">
        <v>1984</v>
      </c>
      <c r="K89" s="101" t="s">
        <v>69</v>
      </c>
      <c r="L89" s="99">
        <v>6.6122448979591741E-2</v>
      </c>
      <c r="M89" s="99">
        <v>2.9826730214766783E-2</v>
      </c>
      <c r="N89" s="99">
        <v>7.7116935483870996E-2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2612</v>
      </c>
      <c r="C90" s="34">
        <v>2910380.1499497714</v>
      </c>
      <c r="D90" s="35">
        <v>2137</v>
      </c>
      <c r="E90" s="20"/>
      <c r="F90" s="71" t="s">
        <v>70</v>
      </c>
      <c r="G90" s="61">
        <v>2450</v>
      </c>
      <c r="H90" s="61">
        <v>2826087.2091976302</v>
      </c>
      <c r="I90" s="62">
        <v>1984</v>
      </c>
      <c r="K90" s="13" t="s">
        <v>70</v>
      </c>
      <c r="L90" s="104">
        <v>6.6122448979591741E-2</v>
      </c>
      <c r="M90" s="104">
        <v>2.9826730214766783E-2</v>
      </c>
      <c r="N90" s="105">
        <v>7.7116935483870996E-2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S92"/>
  <sheetViews>
    <sheetView zoomScale="85" zoomScaleNormal="85" workbookViewId="0">
      <selection activeCell="F15" sqref="F15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9" x14ac:dyDescent="0.2">
      <c r="A2" s="25" t="s">
        <v>85</v>
      </c>
      <c r="B2" s="26">
        <v>2020</v>
      </c>
      <c r="C2" s="25"/>
      <c r="D2" s="25"/>
      <c r="F2" s="44" t="str">
        <f>A2</f>
        <v>MES: AGOSTO</v>
      </c>
      <c r="G2" s="45">
        <v>2019</v>
      </c>
      <c r="K2" s="1" t="str">
        <f>A2</f>
        <v>MES: AGOSTO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308117</v>
      </c>
      <c r="C6" s="85">
        <v>294935187.45279318</v>
      </c>
      <c r="D6" s="85">
        <v>203897</v>
      </c>
      <c r="E6" s="20"/>
      <c r="F6" s="50" t="s">
        <v>1</v>
      </c>
      <c r="G6" s="51">
        <v>357001.14907103468</v>
      </c>
      <c r="H6" s="51">
        <v>343695827.75918555</v>
      </c>
      <c r="I6" s="51">
        <v>227606.30969636069</v>
      </c>
      <c r="K6" s="98" t="s">
        <v>1</v>
      </c>
      <c r="L6" s="99">
        <v>-0.13692994882015885</v>
      </c>
      <c r="M6" s="99">
        <v>-0.14187149324535031</v>
      </c>
      <c r="N6" s="99">
        <v>-0.10416806866202533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37674</v>
      </c>
      <c r="C8" s="87">
        <v>30555834.012430605</v>
      </c>
      <c r="D8" s="87">
        <v>27618</v>
      </c>
      <c r="E8" s="20"/>
      <c r="F8" s="54" t="s">
        <v>4</v>
      </c>
      <c r="G8" s="51">
        <v>37191</v>
      </c>
      <c r="H8" s="51">
        <v>33015259.391955435</v>
      </c>
      <c r="I8" s="55">
        <v>25343</v>
      </c>
      <c r="K8" s="101" t="s">
        <v>4</v>
      </c>
      <c r="L8" s="99">
        <v>1.298701298701288E-2</v>
      </c>
      <c r="M8" s="99">
        <v>-7.4493595531892165E-2</v>
      </c>
      <c r="N8" s="99">
        <v>8.976837785581826E-2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2216</v>
      </c>
      <c r="C9" s="30">
        <v>2343549.9686343782</v>
      </c>
      <c r="D9" s="31">
        <v>1285</v>
      </c>
      <c r="E9" s="21"/>
      <c r="F9" s="56" t="s">
        <v>5</v>
      </c>
      <c r="G9" s="57">
        <v>2134</v>
      </c>
      <c r="H9" s="57">
        <v>2110032.9523643912</v>
      </c>
      <c r="I9" s="58">
        <v>1242</v>
      </c>
      <c r="K9" s="7" t="s">
        <v>5</v>
      </c>
      <c r="L9" s="102">
        <v>3.8425492033739461E-2</v>
      </c>
      <c r="M9" s="102">
        <v>0.1106698433350628</v>
      </c>
      <c r="N9" s="102">
        <v>3.4621578099838901E-2</v>
      </c>
    </row>
    <row r="10" spans="1:19" ht="13.5" thickBot="1" x14ac:dyDescent="0.25">
      <c r="A10" s="32" t="s">
        <v>6</v>
      </c>
      <c r="B10" s="30">
        <v>12642</v>
      </c>
      <c r="C10" s="30">
        <v>6289354.0507732704</v>
      </c>
      <c r="D10" s="31">
        <v>11679</v>
      </c>
      <c r="E10" s="20"/>
      <c r="F10" s="59" t="s">
        <v>6</v>
      </c>
      <c r="G10" s="79">
        <v>7790</v>
      </c>
      <c r="H10" s="79">
        <v>5384088.7017799588</v>
      </c>
      <c r="I10" s="80">
        <v>6569</v>
      </c>
      <c r="K10" s="8" t="s">
        <v>6</v>
      </c>
      <c r="L10" s="113">
        <v>0.62284980744544294</v>
      </c>
      <c r="M10" s="113">
        <v>0.16813715358999093</v>
      </c>
      <c r="N10" s="115">
        <v>0.77789617902268238</v>
      </c>
    </row>
    <row r="11" spans="1:19" ht="13.5" thickBot="1" x14ac:dyDescent="0.25">
      <c r="A11" s="32" t="s">
        <v>7</v>
      </c>
      <c r="B11" s="30">
        <v>1705</v>
      </c>
      <c r="C11" s="30">
        <v>1808476.7952209394</v>
      </c>
      <c r="D11" s="31">
        <v>1036</v>
      </c>
      <c r="E11" s="20"/>
      <c r="F11" s="59" t="s">
        <v>7</v>
      </c>
      <c r="G11" s="79">
        <v>2113</v>
      </c>
      <c r="H11" s="79">
        <v>2433322.2266208101</v>
      </c>
      <c r="I11" s="80">
        <v>1153</v>
      </c>
      <c r="K11" s="8" t="s">
        <v>7</v>
      </c>
      <c r="L11" s="113">
        <v>-0.19309039280643636</v>
      </c>
      <c r="M11" s="113">
        <v>-0.25678696580501903</v>
      </c>
      <c r="N11" s="115">
        <v>-0.10147441457068518</v>
      </c>
    </row>
    <row r="12" spans="1:19" ht="13.5" thickBot="1" x14ac:dyDescent="0.25">
      <c r="A12" s="32" t="s">
        <v>8</v>
      </c>
      <c r="B12" s="30">
        <v>2327</v>
      </c>
      <c r="C12" s="30">
        <v>1944150.3160693548</v>
      </c>
      <c r="D12" s="31">
        <v>1654</v>
      </c>
      <c r="E12" s="20"/>
      <c r="F12" s="59" t="s">
        <v>8</v>
      </c>
      <c r="G12" s="79">
        <v>2803</v>
      </c>
      <c r="H12" s="79">
        <v>2470197.7506255801</v>
      </c>
      <c r="I12" s="80">
        <v>1787</v>
      </c>
      <c r="K12" s="8" t="s">
        <v>8</v>
      </c>
      <c r="L12" s="113">
        <v>-0.16981805208704959</v>
      </c>
      <c r="M12" s="113">
        <v>-0.21295762026461373</v>
      </c>
      <c r="N12" s="115">
        <v>-7.4426412982652512E-2</v>
      </c>
    </row>
    <row r="13" spans="1:19" ht="13.5" thickBot="1" x14ac:dyDescent="0.25">
      <c r="A13" s="32" t="s">
        <v>9</v>
      </c>
      <c r="B13" s="30">
        <v>2151</v>
      </c>
      <c r="C13" s="30">
        <v>1358392.5640842863</v>
      </c>
      <c r="D13" s="31">
        <v>1596</v>
      </c>
      <c r="E13" s="20"/>
      <c r="F13" s="59" t="s">
        <v>9</v>
      </c>
      <c r="G13" s="79">
        <v>2814</v>
      </c>
      <c r="H13" s="79">
        <v>1553986.151811247</v>
      </c>
      <c r="I13" s="80">
        <v>2278</v>
      </c>
      <c r="K13" s="8" t="s">
        <v>9</v>
      </c>
      <c r="L13" s="113">
        <v>-0.23560767590618337</v>
      </c>
      <c r="M13" s="113">
        <v>-0.12586572119641271</v>
      </c>
      <c r="N13" s="115">
        <v>-0.29938542581211591</v>
      </c>
    </row>
    <row r="14" spans="1:19" ht="13.5" thickBot="1" x14ac:dyDescent="0.25">
      <c r="A14" s="32" t="s">
        <v>10</v>
      </c>
      <c r="B14" s="30">
        <v>1542</v>
      </c>
      <c r="C14" s="30">
        <v>1716310.3234684018</v>
      </c>
      <c r="D14" s="31">
        <v>1011</v>
      </c>
      <c r="E14" s="20"/>
      <c r="F14" s="59" t="s">
        <v>10</v>
      </c>
      <c r="G14" s="79">
        <v>1440</v>
      </c>
      <c r="H14" s="79">
        <v>1522715.4884456361</v>
      </c>
      <c r="I14" s="80">
        <v>862</v>
      </c>
      <c r="K14" s="8" t="s">
        <v>10</v>
      </c>
      <c r="L14" s="113">
        <v>7.0833333333333304E-2</v>
      </c>
      <c r="M14" s="113">
        <v>0.12713789049350521</v>
      </c>
      <c r="N14" s="115">
        <v>0.17285382830626461</v>
      </c>
    </row>
    <row r="15" spans="1:19" ht="13.5" thickBot="1" x14ac:dyDescent="0.25">
      <c r="A15" s="32" t="s">
        <v>11</v>
      </c>
      <c r="B15" s="30">
        <v>5253</v>
      </c>
      <c r="C15" s="30">
        <v>4288886.6490765661</v>
      </c>
      <c r="D15" s="31">
        <v>3667</v>
      </c>
      <c r="E15" s="20"/>
      <c r="F15" s="59" t="s">
        <v>11</v>
      </c>
      <c r="G15" s="79">
        <v>7824</v>
      </c>
      <c r="H15" s="79">
        <v>6446679.546592026</v>
      </c>
      <c r="I15" s="80">
        <v>5547</v>
      </c>
      <c r="K15" s="8" t="s">
        <v>11</v>
      </c>
      <c r="L15" s="113">
        <v>-0.32860429447852757</v>
      </c>
      <c r="M15" s="113">
        <v>-0.33471384484376243</v>
      </c>
      <c r="N15" s="115">
        <v>-0.33892193978727236</v>
      </c>
    </row>
    <row r="16" spans="1:19" ht="13.5" thickBot="1" x14ac:dyDescent="0.25">
      <c r="A16" s="33" t="s">
        <v>12</v>
      </c>
      <c r="B16" s="34">
        <v>9838</v>
      </c>
      <c r="C16" s="34">
        <v>10806713.345103409</v>
      </c>
      <c r="D16" s="35">
        <v>5690</v>
      </c>
      <c r="E16" s="20"/>
      <c r="F16" s="60" t="s">
        <v>12</v>
      </c>
      <c r="G16" s="109">
        <v>10273</v>
      </c>
      <c r="H16" s="109">
        <v>11094236.573715782</v>
      </c>
      <c r="I16" s="110">
        <v>5905</v>
      </c>
      <c r="K16" s="9" t="s">
        <v>12</v>
      </c>
      <c r="L16" s="116">
        <v>-4.2344008566144287E-2</v>
      </c>
      <c r="M16" s="116">
        <v>-2.5916450104693678E-2</v>
      </c>
      <c r="N16" s="117">
        <v>-3.6409822184589324E-2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14473</v>
      </c>
      <c r="C18" s="89">
        <v>12960019.793054393</v>
      </c>
      <c r="D18" s="89">
        <v>10471</v>
      </c>
      <c r="E18" s="20"/>
      <c r="F18" s="65" t="s">
        <v>13</v>
      </c>
      <c r="G18" s="66">
        <v>14163</v>
      </c>
      <c r="H18" s="66">
        <v>14906462.663532283</v>
      </c>
      <c r="I18" s="67">
        <v>8611</v>
      </c>
      <c r="K18" s="107" t="s">
        <v>13</v>
      </c>
      <c r="L18" s="108">
        <v>2.1888018075266524E-2</v>
      </c>
      <c r="M18" s="108">
        <v>-0.13057711372663483</v>
      </c>
      <c r="N18" s="120">
        <v>0.21600278713273724</v>
      </c>
    </row>
    <row r="19" spans="1:19" ht="13.5" thickBot="1" x14ac:dyDescent="0.25">
      <c r="A19" s="38" t="s">
        <v>14</v>
      </c>
      <c r="B19" s="30">
        <v>1022</v>
      </c>
      <c r="C19" s="30">
        <v>1446510.5908152096</v>
      </c>
      <c r="D19" s="31">
        <v>524</v>
      </c>
      <c r="E19" s="20"/>
      <c r="F19" s="68" t="s">
        <v>14</v>
      </c>
      <c r="G19" s="112">
        <v>1395</v>
      </c>
      <c r="H19" s="112">
        <v>1806685.4298217776</v>
      </c>
      <c r="I19" s="152">
        <v>668</v>
      </c>
      <c r="K19" s="10" t="s">
        <v>14</v>
      </c>
      <c r="L19" s="113">
        <v>-0.26738351254480286</v>
      </c>
      <c r="M19" s="113">
        <v>-0.19935669655679789</v>
      </c>
      <c r="N19" s="115">
        <v>-0.21556886227544914</v>
      </c>
    </row>
    <row r="20" spans="1:19" ht="13.5" thickBot="1" x14ac:dyDescent="0.25">
      <c r="A20" s="39" t="s">
        <v>15</v>
      </c>
      <c r="B20" s="30">
        <v>677</v>
      </c>
      <c r="C20" s="30">
        <v>540850.94768714253</v>
      </c>
      <c r="D20" s="31">
        <v>467</v>
      </c>
      <c r="E20" s="20"/>
      <c r="F20" s="68" t="s">
        <v>15</v>
      </c>
      <c r="G20" s="112">
        <v>844</v>
      </c>
      <c r="H20" s="112">
        <v>774931.5659081979</v>
      </c>
      <c r="I20" s="152">
        <v>483</v>
      </c>
      <c r="K20" s="11" t="s">
        <v>15</v>
      </c>
      <c r="L20" s="113">
        <v>-0.19786729857819907</v>
      </c>
      <c r="M20" s="113">
        <v>-0.30206618044616562</v>
      </c>
      <c r="N20" s="115">
        <v>-3.3126293995859202E-2</v>
      </c>
    </row>
    <row r="21" spans="1:19" ht="13.5" thickBot="1" x14ac:dyDescent="0.25">
      <c r="A21" s="40" t="s">
        <v>16</v>
      </c>
      <c r="B21" s="34">
        <v>12774</v>
      </c>
      <c r="C21" s="34">
        <v>10972658.25455204</v>
      </c>
      <c r="D21" s="35">
        <v>9480</v>
      </c>
      <c r="E21" s="20"/>
      <c r="F21" s="69" t="s">
        <v>16</v>
      </c>
      <c r="G21" s="155">
        <v>11924</v>
      </c>
      <c r="H21" s="155">
        <v>12324845.667802308</v>
      </c>
      <c r="I21" s="156">
        <v>7460</v>
      </c>
      <c r="K21" s="12" t="s">
        <v>16</v>
      </c>
      <c r="L21" s="118">
        <v>7.1284803757128534E-2</v>
      </c>
      <c r="M21" s="118">
        <v>-0.10971232011308274</v>
      </c>
      <c r="N21" s="119">
        <v>0.27077747989276135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4628</v>
      </c>
      <c r="C23" s="85">
        <v>6118343.6169790467</v>
      </c>
      <c r="D23" s="85">
        <v>2700</v>
      </c>
      <c r="E23" s="20"/>
      <c r="F23" s="54" t="s">
        <v>17</v>
      </c>
      <c r="G23" s="51">
        <v>5026</v>
      </c>
      <c r="H23" s="51">
        <v>6030590.3645475386</v>
      </c>
      <c r="I23" s="55">
        <v>2853</v>
      </c>
      <c r="K23" s="101" t="s">
        <v>17</v>
      </c>
      <c r="L23" s="99">
        <v>-7.9188221249502533E-2</v>
      </c>
      <c r="M23" s="99">
        <v>1.4551353537024969E-2</v>
      </c>
      <c r="N23" s="99">
        <v>-5.362776025236593E-2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4628</v>
      </c>
      <c r="C24" s="34">
        <v>6118343.6169790467</v>
      </c>
      <c r="D24" s="35">
        <v>2700</v>
      </c>
      <c r="E24" s="20"/>
      <c r="F24" s="71" t="s">
        <v>18</v>
      </c>
      <c r="G24" s="61">
        <v>5026</v>
      </c>
      <c r="H24" s="61">
        <v>6030590.3645475386</v>
      </c>
      <c r="I24" s="62">
        <v>2853</v>
      </c>
      <c r="K24" s="13" t="s">
        <v>18</v>
      </c>
      <c r="L24" s="104">
        <v>-7.9188221249502533E-2</v>
      </c>
      <c r="M24" s="104">
        <v>1.4551353537024969E-2</v>
      </c>
      <c r="N24" s="105">
        <v>-5.362776025236593E-2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1049</v>
      </c>
      <c r="C26" s="85">
        <v>733152.92855341127</v>
      </c>
      <c r="D26" s="85">
        <v>769</v>
      </c>
      <c r="E26" s="20"/>
      <c r="F26" s="50" t="s">
        <v>19</v>
      </c>
      <c r="G26" s="51">
        <v>3505</v>
      </c>
      <c r="H26" s="51">
        <v>2202404.3649257445</v>
      </c>
      <c r="I26" s="55">
        <v>2872</v>
      </c>
      <c r="K26" s="98" t="s">
        <v>19</v>
      </c>
      <c r="L26" s="99">
        <v>-0.70071326676176893</v>
      </c>
      <c r="M26" s="99">
        <v>-0.66711247932977558</v>
      </c>
      <c r="N26" s="99">
        <v>-0.73224233983286902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1049</v>
      </c>
      <c r="C27" s="34">
        <v>733152.92855341127</v>
      </c>
      <c r="D27" s="35">
        <v>769</v>
      </c>
      <c r="E27" s="20"/>
      <c r="F27" s="72" t="s">
        <v>20</v>
      </c>
      <c r="G27" s="61">
        <v>3505</v>
      </c>
      <c r="H27" s="61">
        <v>2202404.3649257445</v>
      </c>
      <c r="I27" s="62">
        <v>2872</v>
      </c>
      <c r="K27" s="14" t="s">
        <v>20</v>
      </c>
      <c r="L27" s="104">
        <v>-0.70071326676176893</v>
      </c>
      <c r="M27" s="104">
        <v>-0.66711247932977558</v>
      </c>
      <c r="N27" s="105">
        <v>-0.73224233983286902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5077</v>
      </c>
      <c r="C29" s="85">
        <v>3677753.8233475606</v>
      </c>
      <c r="D29" s="85">
        <v>3745</v>
      </c>
      <c r="E29" s="20"/>
      <c r="F29" s="50" t="s">
        <v>21</v>
      </c>
      <c r="G29" s="51">
        <v>17353</v>
      </c>
      <c r="H29" s="51">
        <v>10082902.439607222</v>
      </c>
      <c r="I29" s="55">
        <v>13618</v>
      </c>
      <c r="K29" s="98" t="s">
        <v>21</v>
      </c>
      <c r="L29" s="99">
        <v>-0.70742811041318499</v>
      </c>
      <c r="M29" s="99">
        <v>-0.63524849661335936</v>
      </c>
      <c r="N29" s="99">
        <v>-0.72499632838889705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2533</v>
      </c>
      <c r="C30" s="30">
        <v>1581052.1429205986</v>
      </c>
      <c r="D30" s="31">
        <v>1969</v>
      </c>
      <c r="E30" s="20"/>
      <c r="F30" s="73" t="s">
        <v>22</v>
      </c>
      <c r="G30" s="57">
        <v>6908</v>
      </c>
      <c r="H30" s="57">
        <v>4562235.5898487857</v>
      </c>
      <c r="I30" s="58">
        <v>5210</v>
      </c>
      <c r="K30" s="15" t="s">
        <v>22</v>
      </c>
      <c r="L30" s="102">
        <v>-0.63332368268674</v>
      </c>
      <c r="M30" s="102">
        <v>-0.65344793976915116</v>
      </c>
      <c r="N30" s="103">
        <v>-0.62207293666026864</v>
      </c>
    </row>
    <row r="31" spans="1:19" ht="13.5" thickBot="1" x14ac:dyDescent="0.25">
      <c r="A31" s="94" t="s">
        <v>23</v>
      </c>
      <c r="B31" s="34">
        <v>2544</v>
      </c>
      <c r="C31" s="34">
        <v>2096701.680426962</v>
      </c>
      <c r="D31" s="35">
        <v>1776</v>
      </c>
      <c r="E31" s="20"/>
      <c r="F31" s="73" t="s">
        <v>23</v>
      </c>
      <c r="G31" s="74">
        <v>10445</v>
      </c>
      <c r="H31" s="74">
        <v>5520666.849758436</v>
      </c>
      <c r="I31" s="75">
        <v>8408</v>
      </c>
      <c r="K31" s="16" t="s">
        <v>23</v>
      </c>
      <c r="L31" s="104">
        <v>-0.75643848731450458</v>
      </c>
      <c r="M31" s="104">
        <v>-0.620208620174444</v>
      </c>
      <c r="N31" s="105">
        <v>-0.78877259752616558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9480</v>
      </c>
      <c r="C33" s="85">
        <v>8586777.0982587598</v>
      </c>
      <c r="D33" s="85">
        <v>6333</v>
      </c>
      <c r="E33" s="20"/>
      <c r="F33" s="54" t="s">
        <v>24</v>
      </c>
      <c r="G33" s="51">
        <v>9227</v>
      </c>
      <c r="H33" s="51">
        <v>8640953.7237579171</v>
      </c>
      <c r="I33" s="55">
        <v>4798</v>
      </c>
      <c r="K33" s="101" t="s">
        <v>24</v>
      </c>
      <c r="L33" s="99">
        <v>2.7419529641270257E-2</v>
      </c>
      <c r="M33" s="99">
        <v>-6.2697506815944104E-3</v>
      </c>
      <c r="N33" s="99">
        <v>0.31992496873697385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9480</v>
      </c>
      <c r="C34" s="34">
        <v>8586777.0982587598</v>
      </c>
      <c r="D34" s="35">
        <v>6333</v>
      </c>
      <c r="E34" s="20"/>
      <c r="F34" s="71" t="s">
        <v>25</v>
      </c>
      <c r="G34" s="61">
        <v>9227</v>
      </c>
      <c r="H34" s="61">
        <v>8640953.7237579171</v>
      </c>
      <c r="I34" s="62">
        <v>4798</v>
      </c>
      <c r="K34" s="13" t="s">
        <v>25</v>
      </c>
      <c r="L34" s="104">
        <v>2.7419529641270257E-2</v>
      </c>
      <c r="M34" s="104">
        <v>-6.2697506815944104E-3</v>
      </c>
      <c r="N34" s="105">
        <v>0.31992496873697385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18732</v>
      </c>
      <c r="C36" s="85">
        <v>17665830.736913357</v>
      </c>
      <c r="D36" s="85">
        <v>12384</v>
      </c>
      <c r="E36" s="20"/>
      <c r="F36" s="50" t="s">
        <v>26</v>
      </c>
      <c r="G36" s="51">
        <v>16047</v>
      </c>
      <c r="H36" s="51">
        <v>16377167.631683603</v>
      </c>
      <c r="I36" s="55">
        <v>10277</v>
      </c>
      <c r="K36" s="98" t="s">
        <v>26</v>
      </c>
      <c r="L36" s="99">
        <v>0.16732099457842597</v>
      </c>
      <c r="M36" s="99">
        <v>7.8686567434083088E-2</v>
      </c>
      <c r="N36" s="114">
        <v>0.20502092050209209</v>
      </c>
    </row>
    <row r="37" spans="1:19" ht="13.5" thickBot="1" x14ac:dyDescent="0.25">
      <c r="A37" s="38" t="s">
        <v>27</v>
      </c>
      <c r="B37" s="30">
        <v>1776</v>
      </c>
      <c r="C37" s="30">
        <v>1528288.8422942115</v>
      </c>
      <c r="D37" s="30">
        <v>1020</v>
      </c>
      <c r="E37" s="20"/>
      <c r="F37" s="73" t="s">
        <v>27</v>
      </c>
      <c r="G37" s="79">
        <v>1834</v>
      </c>
      <c r="H37" s="79">
        <v>1094714.1252193828</v>
      </c>
      <c r="I37" s="80">
        <v>1317</v>
      </c>
      <c r="K37" s="10" t="s">
        <v>27</v>
      </c>
      <c r="L37" s="102">
        <v>-3.1624863685932425E-2</v>
      </c>
      <c r="M37" s="102">
        <v>0.39606204678133605</v>
      </c>
      <c r="N37" s="103">
        <v>-0.2255125284738041</v>
      </c>
    </row>
    <row r="38" spans="1:19" ht="13.5" thickBot="1" x14ac:dyDescent="0.25">
      <c r="A38" s="39" t="s">
        <v>28</v>
      </c>
      <c r="B38" s="30">
        <v>2004</v>
      </c>
      <c r="C38" s="30">
        <v>2936858.1205411209</v>
      </c>
      <c r="D38" s="30">
        <v>1355</v>
      </c>
      <c r="E38" s="20"/>
      <c r="F38" s="68" t="s">
        <v>28</v>
      </c>
      <c r="G38" s="79">
        <v>1488</v>
      </c>
      <c r="H38" s="79">
        <v>2116695.6876058001</v>
      </c>
      <c r="I38" s="80">
        <v>678</v>
      </c>
      <c r="K38" s="11" t="s">
        <v>28</v>
      </c>
      <c r="L38" s="113">
        <v>0.34677419354838701</v>
      </c>
      <c r="M38" s="113">
        <v>0.38747300225428649</v>
      </c>
      <c r="N38" s="115">
        <v>0.99852507374631272</v>
      </c>
    </row>
    <row r="39" spans="1:19" ht="13.5" thickBot="1" x14ac:dyDescent="0.25">
      <c r="A39" s="39" t="s">
        <v>29</v>
      </c>
      <c r="B39" s="30">
        <v>1118</v>
      </c>
      <c r="C39" s="30">
        <v>1141475.8766836415</v>
      </c>
      <c r="D39" s="30">
        <v>779</v>
      </c>
      <c r="E39" s="20"/>
      <c r="F39" s="68" t="s">
        <v>29</v>
      </c>
      <c r="G39" s="79">
        <v>1092</v>
      </c>
      <c r="H39" s="79">
        <v>1247285.7585908961</v>
      </c>
      <c r="I39" s="80">
        <v>710</v>
      </c>
      <c r="K39" s="11" t="s">
        <v>29</v>
      </c>
      <c r="L39" s="113">
        <v>2.3809523809523725E-2</v>
      </c>
      <c r="M39" s="113">
        <v>-8.4832109385095444E-2</v>
      </c>
      <c r="N39" s="115">
        <v>9.7183098591549388E-2</v>
      </c>
    </row>
    <row r="40" spans="1:19" ht="13.5" thickBot="1" x14ac:dyDescent="0.25">
      <c r="A40" s="39" t="s">
        <v>30</v>
      </c>
      <c r="B40" s="30">
        <v>8028</v>
      </c>
      <c r="C40" s="30">
        <v>6485420.796923643</v>
      </c>
      <c r="D40" s="30">
        <v>5626</v>
      </c>
      <c r="E40" s="20"/>
      <c r="F40" s="68" t="s">
        <v>30</v>
      </c>
      <c r="G40" s="79">
        <v>6713</v>
      </c>
      <c r="H40" s="79">
        <v>6656201.8914210862</v>
      </c>
      <c r="I40" s="80">
        <v>4486</v>
      </c>
      <c r="K40" s="11" t="s">
        <v>30</v>
      </c>
      <c r="L40" s="113">
        <v>0.19588857440786533</v>
      </c>
      <c r="M40" s="113">
        <v>-2.5657439074610378E-2</v>
      </c>
      <c r="N40" s="115">
        <v>0.25412394115024517</v>
      </c>
    </row>
    <row r="41" spans="1:19" ht="13.5" thickBot="1" x14ac:dyDescent="0.25">
      <c r="A41" s="40" t="s">
        <v>31</v>
      </c>
      <c r="B41" s="34">
        <v>5806</v>
      </c>
      <c r="C41" s="34">
        <v>5573787.1004707413</v>
      </c>
      <c r="D41" s="35">
        <v>3604</v>
      </c>
      <c r="E41" s="20"/>
      <c r="F41" s="69" t="s">
        <v>31</v>
      </c>
      <c r="G41" s="79">
        <v>4920</v>
      </c>
      <c r="H41" s="79">
        <v>5262270.1688464386</v>
      </c>
      <c r="I41" s="80">
        <v>3086</v>
      </c>
      <c r="K41" s="12" t="s">
        <v>31</v>
      </c>
      <c r="L41" s="118">
        <v>0.18008130081300822</v>
      </c>
      <c r="M41" s="118">
        <v>5.9198201846141885E-2</v>
      </c>
      <c r="N41" s="119">
        <v>0.167854828256643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21390</v>
      </c>
      <c r="C43" s="85">
        <v>17872658.753332105</v>
      </c>
      <c r="D43" s="85">
        <v>15723</v>
      </c>
      <c r="E43" s="20"/>
      <c r="F43" s="50" t="s">
        <v>32</v>
      </c>
      <c r="G43" s="51">
        <v>23345</v>
      </c>
      <c r="H43" s="51">
        <v>20243446.073581718</v>
      </c>
      <c r="I43" s="55">
        <v>16090</v>
      </c>
      <c r="K43" s="98" t="s">
        <v>32</v>
      </c>
      <c r="L43" s="99">
        <v>-8.3743842364532028E-2</v>
      </c>
      <c r="M43" s="99">
        <v>-0.11711382101803103</v>
      </c>
      <c r="N43" s="99">
        <v>-2.2809198259788666E-2</v>
      </c>
    </row>
    <row r="44" spans="1:19" ht="13.5" thickBot="1" x14ac:dyDescent="0.25">
      <c r="A44" s="38" t="s">
        <v>33</v>
      </c>
      <c r="B44" s="30">
        <v>922</v>
      </c>
      <c r="C44" s="30">
        <v>540968.87693410367</v>
      </c>
      <c r="D44" s="31">
        <v>793</v>
      </c>
      <c r="E44" s="20"/>
      <c r="F44" s="10" t="s">
        <v>33</v>
      </c>
      <c r="G44" s="112">
        <v>1054</v>
      </c>
      <c r="H44" s="112">
        <v>817857.37</v>
      </c>
      <c r="I44" s="152">
        <v>801</v>
      </c>
      <c r="K44" s="10" t="s">
        <v>33</v>
      </c>
      <c r="L44" s="102">
        <v>-0.1252371916508539</v>
      </c>
      <c r="M44" s="102">
        <v>-0.33855352194955013</v>
      </c>
      <c r="N44" s="103">
        <v>-9.987515605493158E-3</v>
      </c>
    </row>
    <row r="45" spans="1:19" ht="13.5" thickBot="1" x14ac:dyDescent="0.25">
      <c r="A45" s="39" t="s">
        <v>34</v>
      </c>
      <c r="B45" s="30">
        <v>2544</v>
      </c>
      <c r="C45" s="30">
        <v>2894339.6011088295</v>
      </c>
      <c r="D45" s="31">
        <v>1581</v>
      </c>
      <c r="E45" s="20"/>
      <c r="F45" s="11" t="s">
        <v>34</v>
      </c>
      <c r="G45" s="112">
        <v>3427</v>
      </c>
      <c r="H45" s="112">
        <v>3750083.224362819</v>
      </c>
      <c r="I45" s="152">
        <v>2105</v>
      </c>
      <c r="K45" s="11" t="s">
        <v>34</v>
      </c>
      <c r="L45" s="113">
        <v>-0.25765976072366503</v>
      </c>
      <c r="M45" s="113">
        <v>-0.2281932352046373</v>
      </c>
      <c r="N45" s="115">
        <v>-0.24893111638954868</v>
      </c>
    </row>
    <row r="46" spans="1:19" ht="13.5" thickBot="1" x14ac:dyDescent="0.25">
      <c r="A46" s="39" t="s">
        <v>35</v>
      </c>
      <c r="B46" s="30">
        <v>1483</v>
      </c>
      <c r="C46" s="30">
        <v>988603.22035656474</v>
      </c>
      <c r="D46" s="31">
        <v>1021</v>
      </c>
      <c r="E46" s="20"/>
      <c r="F46" s="11" t="s">
        <v>35</v>
      </c>
      <c r="G46" s="112">
        <v>1226</v>
      </c>
      <c r="H46" s="112">
        <v>852977.41786577285</v>
      </c>
      <c r="I46" s="152">
        <v>831</v>
      </c>
      <c r="K46" s="11" t="s">
        <v>35</v>
      </c>
      <c r="L46" s="113">
        <v>0.20962479608482876</v>
      </c>
      <c r="M46" s="113">
        <v>0.15900280552577817</v>
      </c>
      <c r="N46" s="115">
        <v>0.2286401925391095</v>
      </c>
    </row>
    <row r="47" spans="1:19" ht="13.5" thickBot="1" x14ac:dyDescent="0.25">
      <c r="A47" s="39" t="s">
        <v>36</v>
      </c>
      <c r="B47" s="30">
        <v>4574</v>
      </c>
      <c r="C47" s="30">
        <v>3875732.9278199868</v>
      </c>
      <c r="D47" s="31">
        <v>3683</v>
      </c>
      <c r="E47" s="20"/>
      <c r="F47" s="11" t="s">
        <v>36</v>
      </c>
      <c r="G47" s="112">
        <v>5722</v>
      </c>
      <c r="H47" s="112">
        <v>4530909.5256078765</v>
      </c>
      <c r="I47" s="152">
        <v>4304</v>
      </c>
      <c r="K47" s="11" t="s">
        <v>36</v>
      </c>
      <c r="L47" s="113">
        <v>-0.20062915064662701</v>
      </c>
      <c r="M47" s="113">
        <v>-0.14460156268514102</v>
      </c>
      <c r="N47" s="115">
        <v>-0.14428438661710041</v>
      </c>
    </row>
    <row r="48" spans="1:19" ht="13.5" thickBot="1" x14ac:dyDescent="0.25">
      <c r="A48" s="39" t="s">
        <v>37</v>
      </c>
      <c r="B48" s="30">
        <v>1665</v>
      </c>
      <c r="C48" s="30">
        <v>1838672.0582619242</v>
      </c>
      <c r="D48" s="31">
        <v>911</v>
      </c>
      <c r="E48" s="20"/>
      <c r="F48" s="11" t="s">
        <v>37</v>
      </c>
      <c r="G48" s="112">
        <v>1612</v>
      </c>
      <c r="H48" s="112">
        <v>1724497.15803648</v>
      </c>
      <c r="I48" s="152">
        <v>975</v>
      </c>
      <c r="K48" s="11" t="s">
        <v>37</v>
      </c>
      <c r="L48" s="113">
        <v>3.287841191066998E-2</v>
      </c>
      <c r="M48" s="113">
        <v>6.6207647657386959E-2</v>
      </c>
      <c r="N48" s="115">
        <v>-6.5641025641025696E-2</v>
      </c>
    </row>
    <row r="49" spans="1:19" ht="13.5" thickBot="1" x14ac:dyDescent="0.25">
      <c r="A49" s="39" t="s">
        <v>38</v>
      </c>
      <c r="B49" s="30">
        <v>2225</v>
      </c>
      <c r="C49" s="30">
        <v>1619709.8277497808</v>
      </c>
      <c r="D49" s="31">
        <v>1801</v>
      </c>
      <c r="E49" s="20"/>
      <c r="F49" s="11" t="s">
        <v>38</v>
      </c>
      <c r="G49" s="112">
        <v>2422</v>
      </c>
      <c r="H49" s="112">
        <v>1915161.2099236539</v>
      </c>
      <c r="I49" s="152">
        <v>1689</v>
      </c>
      <c r="K49" s="11" t="s">
        <v>38</v>
      </c>
      <c r="L49" s="113">
        <v>-8.1337737407101596E-2</v>
      </c>
      <c r="M49" s="113">
        <v>-0.15426971925024047</v>
      </c>
      <c r="N49" s="115">
        <v>6.631142687981062E-2</v>
      </c>
    </row>
    <row r="50" spans="1:19" ht="13.5" thickBot="1" x14ac:dyDescent="0.25">
      <c r="A50" s="39" t="s">
        <v>39</v>
      </c>
      <c r="B50" s="30">
        <v>813</v>
      </c>
      <c r="C50" s="30">
        <v>904922.74592680729</v>
      </c>
      <c r="D50" s="31">
        <v>504</v>
      </c>
      <c r="E50" s="20"/>
      <c r="F50" s="11" t="s">
        <v>39</v>
      </c>
      <c r="G50" s="112">
        <v>796</v>
      </c>
      <c r="H50" s="112">
        <v>1183366.5018327239</v>
      </c>
      <c r="I50" s="152">
        <v>307</v>
      </c>
      <c r="K50" s="11" t="s">
        <v>39</v>
      </c>
      <c r="L50" s="113">
        <v>2.1356783919598055E-2</v>
      </c>
      <c r="M50" s="113">
        <v>-0.23529798711952754</v>
      </c>
      <c r="N50" s="115">
        <v>0.64169381107491863</v>
      </c>
    </row>
    <row r="51" spans="1:19" ht="13.5" thickBot="1" x14ac:dyDescent="0.25">
      <c r="A51" s="39" t="s">
        <v>40</v>
      </c>
      <c r="B51" s="30">
        <v>5775</v>
      </c>
      <c r="C51" s="30">
        <v>4151739.9662438761</v>
      </c>
      <c r="D51" s="31">
        <v>4350</v>
      </c>
      <c r="E51" s="20"/>
      <c r="F51" s="11" t="s">
        <v>40</v>
      </c>
      <c r="G51" s="112">
        <v>5936</v>
      </c>
      <c r="H51" s="112">
        <v>4381951.3133855239</v>
      </c>
      <c r="I51" s="152">
        <v>4293</v>
      </c>
      <c r="K51" s="11" t="s">
        <v>40</v>
      </c>
      <c r="L51" s="113">
        <v>-2.7122641509433998E-2</v>
      </c>
      <c r="M51" s="113">
        <v>-5.2536263111464088E-2</v>
      </c>
      <c r="N51" s="115">
        <v>1.3277428371768041E-2</v>
      </c>
    </row>
    <row r="52" spans="1:19" ht="13.5" thickBot="1" x14ac:dyDescent="0.25">
      <c r="A52" s="40" t="s">
        <v>41</v>
      </c>
      <c r="B52" s="34">
        <v>1389</v>
      </c>
      <c r="C52" s="34">
        <v>1057969.5289302317</v>
      </c>
      <c r="D52" s="35">
        <v>1079</v>
      </c>
      <c r="E52" s="20"/>
      <c r="F52" s="12" t="s">
        <v>41</v>
      </c>
      <c r="G52" s="155">
        <v>1150</v>
      </c>
      <c r="H52" s="155">
        <v>1086642.3525668699</v>
      </c>
      <c r="I52" s="156">
        <v>785</v>
      </c>
      <c r="K52" s="12" t="s">
        <v>41</v>
      </c>
      <c r="L52" s="118">
        <v>0.20782608695652183</v>
      </c>
      <c r="M52" s="118">
        <v>-2.6386624420543847E-2</v>
      </c>
      <c r="N52" s="119">
        <v>0.37452229299363049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56427</v>
      </c>
      <c r="C54" s="85">
        <v>63368738.774501547</v>
      </c>
      <c r="D54" s="85">
        <v>33181</v>
      </c>
      <c r="E54" s="20"/>
      <c r="F54" s="50" t="s">
        <v>42</v>
      </c>
      <c r="G54" s="51">
        <v>69251.266700546941</v>
      </c>
      <c r="H54" s="51">
        <v>76437181.926733896</v>
      </c>
      <c r="I54" s="55">
        <v>40038.210804051669</v>
      </c>
      <c r="K54" s="98" t="s">
        <v>42</v>
      </c>
      <c r="L54" s="99">
        <v>-0.18518457945326883</v>
      </c>
      <c r="M54" s="99">
        <v>-0.1709697142518759</v>
      </c>
      <c r="N54" s="99">
        <v>-0.17126666417765479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41627</v>
      </c>
      <c r="C55" s="30">
        <v>47914102.943415307</v>
      </c>
      <c r="D55" s="31">
        <v>23870</v>
      </c>
      <c r="E55" s="20"/>
      <c r="F55" s="73" t="s">
        <v>43</v>
      </c>
      <c r="G55" s="57">
        <v>54017.266700546941</v>
      </c>
      <c r="H55" s="57">
        <v>60443904.005295239</v>
      </c>
      <c r="I55" s="58">
        <v>31192.210804051669</v>
      </c>
      <c r="K55" s="10" t="s">
        <v>43</v>
      </c>
      <c r="L55" s="102">
        <v>-0.2293760395029667</v>
      </c>
      <c r="M55" s="102">
        <v>-0.20729635631712751</v>
      </c>
      <c r="N55" s="103">
        <v>-0.23474484864344913</v>
      </c>
    </row>
    <row r="56" spans="1:19" ht="13.5" thickBot="1" x14ac:dyDescent="0.25">
      <c r="A56" s="39" t="s">
        <v>44</v>
      </c>
      <c r="B56" s="30">
        <v>4159</v>
      </c>
      <c r="C56" s="30">
        <v>3459317.2637319658</v>
      </c>
      <c r="D56" s="31">
        <v>3055</v>
      </c>
      <c r="E56" s="20"/>
      <c r="F56" s="68" t="s">
        <v>44</v>
      </c>
      <c r="G56" s="79">
        <v>3958</v>
      </c>
      <c r="H56" s="79">
        <v>3972075.2135897698</v>
      </c>
      <c r="I56" s="80">
        <v>2535</v>
      </c>
      <c r="K56" s="11" t="s">
        <v>44</v>
      </c>
      <c r="L56" s="102">
        <v>5.0783223850429549E-2</v>
      </c>
      <c r="M56" s="102">
        <v>-0.12909069498570702</v>
      </c>
      <c r="N56" s="103">
        <v>0.20512820512820507</v>
      </c>
    </row>
    <row r="57" spans="1:19" ht="13.5" thickBot="1" x14ac:dyDescent="0.25">
      <c r="A57" s="39" t="s">
        <v>45</v>
      </c>
      <c r="B57" s="30">
        <v>3196</v>
      </c>
      <c r="C57" s="30">
        <v>3927454.9150958983</v>
      </c>
      <c r="D57" s="31">
        <v>1445</v>
      </c>
      <c r="E57" s="20"/>
      <c r="F57" s="68" t="s">
        <v>45</v>
      </c>
      <c r="G57" s="79">
        <v>3109</v>
      </c>
      <c r="H57" s="79">
        <v>3758096.6530835945</v>
      </c>
      <c r="I57" s="80">
        <v>1465</v>
      </c>
      <c r="K57" s="11" t="s">
        <v>45</v>
      </c>
      <c r="L57" s="102">
        <v>2.7983274364747457E-2</v>
      </c>
      <c r="M57" s="102">
        <v>4.5064903233220877E-2</v>
      </c>
      <c r="N57" s="103">
        <v>-1.3651877133105783E-2</v>
      </c>
    </row>
    <row r="58" spans="1:19" ht="13.5" thickBot="1" x14ac:dyDescent="0.25">
      <c r="A58" s="40" t="s">
        <v>46</v>
      </c>
      <c r="B58" s="34">
        <v>7445</v>
      </c>
      <c r="C58" s="34">
        <v>8067863.6522583775</v>
      </c>
      <c r="D58" s="35">
        <v>4811</v>
      </c>
      <c r="E58" s="20"/>
      <c r="F58" s="69" t="s">
        <v>46</v>
      </c>
      <c r="G58" s="74">
        <v>8167</v>
      </c>
      <c r="H58" s="74">
        <v>8263106.0547653018</v>
      </c>
      <c r="I58" s="75">
        <v>4846</v>
      </c>
      <c r="K58" s="12" t="s">
        <v>46</v>
      </c>
      <c r="L58" s="104">
        <v>-8.8404554916125866E-2</v>
      </c>
      <c r="M58" s="104">
        <v>-2.3628209684459889E-2</v>
      </c>
      <c r="N58" s="105">
        <v>-7.2224515063969985E-3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32450</v>
      </c>
      <c r="C60" s="85">
        <v>23642673.878329605</v>
      </c>
      <c r="D60" s="85">
        <v>24525</v>
      </c>
      <c r="E60" s="20"/>
      <c r="F60" s="50" t="s">
        <v>47</v>
      </c>
      <c r="G60" s="51">
        <v>36996</v>
      </c>
      <c r="H60" s="51">
        <v>26682787.981708184</v>
      </c>
      <c r="I60" s="55">
        <v>26772</v>
      </c>
      <c r="K60" s="98" t="s">
        <v>47</v>
      </c>
      <c r="L60" s="99">
        <v>-0.12287814898907989</v>
      </c>
      <c r="M60" s="99">
        <v>-0.11393539930919749</v>
      </c>
      <c r="N60" s="99">
        <v>-8.3930972658000869E-2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5228</v>
      </c>
      <c r="C61" s="30">
        <v>4427852.0043194545</v>
      </c>
      <c r="D61" s="31">
        <v>3452</v>
      </c>
      <c r="E61" s="20"/>
      <c r="F61" s="73" t="s">
        <v>48</v>
      </c>
      <c r="G61" s="57">
        <v>7070</v>
      </c>
      <c r="H61" s="57">
        <v>5683387.7081446918</v>
      </c>
      <c r="I61" s="58">
        <v>4302</v>
      </c>
      <c r="K61" s="10" t="s">
        <v>48</v>
      </c>
      <c r="L61" s="102">
        <v>-0.26053748231966056</v>
      </c>
      <c r="M61" s="102">
        <v>-0.22091325953813901</v>
      </c>
      <c r="N61" s="103">
        <v>-0.19758251975825203</v>
      </c>
    </row>
    <row r="62" spans="1:19" ht="13.5" thickBot="1" x14ac:dyDescent="0.25">
      <c r="A62" s="39" t="s">
        <v>49</v>
      </c>
      <c r="B62" s="30">
        <v>2194</v>
      </c>
      <c r="C62" s="30">
        <v>2382824.0229428867</v>
      </c>
      <c r="D62" s="31">
        <v>1129</v>
      </c>
      <c r="E62" s="20"/>
      <c r="F62" s="68" t="s">
        <v>49</v>
      </c>
      <c r="G62" s="79">
        <v>2964</v>
      </c>
      <c r="H62" s="79">
        <v>2993404.2847515205</v>
      </c>
      <c r="I62" s="80">
        <v>1545</v>
      </c>
      <c r="K62" s="11" t="s">
        <v>49</v>
      </c>
      <c r="L62" s="102">
        <v>-0.25978407557354921</v>
      </c>
      <c r="M62" s="102">
        <v>-0.20397520806626279</v>
      </c>
      <c r="N62" s="103">
        <v>-0.26925566343042073</v>
      </c>
    </row>
    <row r="63" spans="1:19" ht="13.5" thickBot="1" x14ac:dyDescent="0.25">
      <c r="A63" s="40" t="s">
        <v>50</v>
      </c>
      <c r="B63" s="34">
        <v>25028</v>
      </c>
      <c r="C63" s="34">
        <v>16831997.851067264</v>
      </c>
      <c r="D63" s="35">
        <v>19944</v>
      </c>
      <c r="E63" s="20"/>
      <c r="F63" s="69" t="s">
        <v>50</v>
      </c>
      <c r="G63" s="74">
        <v>26962</v>
      </c>
      <c r="H63" s="74">
        <v>18005995.98881197</v>
      </c>
      <c r="I63" s="75">
        <v>20925</v>
      </c>
      <c r="K63" s="12" t="s">
        <v>50</v>
      </c>
      <c r="L63" s="104">
        <v>-7.1730583784585744E-2</v>
      </c>
      <c r="M63" s="104">
        <v>-6.5200399826489508E-2</v>
      </c>
      <c r="N63" s="105">
        <v>-4.6881720430107521E-2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3229</v>
      </c>
      <c r="C65" s="85">
        <v>4889365.4723300301</v>
      </c>
      <c r="D65" s="85">
        <v>1276</v>
      </c>
      <c r="E65" s="20"/>
      <c r="F65" s="50" t="s">
        <v>51</v>
      </c>
      <c r="G65" s="51">
        <v>3063</v>
      </c>
      <c r="H65" s="51">
        <v>4100040.6749643851</v>
      </c>
      <c r="I65" s="55">
        <v>1609</v>
      </c>
      <c r="K65" s="98" t="s">
        <v>51</v>
      </c>
      <c r="L65" s="99">
        <v>5.4195233431276524E-2</v>
      </c>
      <c r="M65" s="99">
        <v>0.19251633335869323</v>
      </c>
      <c r="N65" s="99">
        <v>-0.20696084524549407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2397</v>
      </c>
      <c r="C66" s="30">
        <v>3197857.4612395838</v>
      </c>
      <c r="D66" s="31">
        <v>994</v>
      </c>
      <c r="E66" s="20"/>
      <c r="F66" s="73" t="s">
        <v>52</v>
      </c>
      <c r="G66" s="57">
        <v>1885</v>
      </c>
      <c r="H66" s="57">
        <v>2233556.1183201163</v>
      </c>
      <c r="I66" s="58">
        <v>1038</v>
      </c>
      <c r="K66" s="10" t="s">
        <v>52</v>
      </c>
      <c r="L66" s="102">
        <v>0.27161803713527854</v>
      </c>
      <c r="M66" s="102">
        <v>0.43173365334770719</v>
      </c>
      <c r="N66" s="103">
        <v>-4.2389210019267876E-2</v>
      </c>
    </row>
    <row r="67" spans="1:19" ht="13.5" thickBot="1" x14ac:dyDescent="0.25">
      <c r="A67" s="40" t="s">
        <v>53</v>
      </c>
      <c r="B67" s="34">
        <v>832</v>
      </c>
      <c r="C67" s="34">
        <v>1691508.0110904463</v>
      </c>
      <c r="D67" s="35">
        <v>282</v>
      </c>
      <c r="E67" s="20"/>
      <c r="F67" s="69" t="s">
        <v>53</v>
      </c>
      <c r="G67" s="74">
        <v>1178</v>
      </c>
      <c r="H67" s="74">
        <v>1866484.5566442688</v>
      </c>
      <c r="I67" s="75">
        <v>571</v>
      </c>
      <c r="K67" s="12" t="s">
        <v>53</v>
      </c>
      <c r="L67" s="104">
        <v>-0.29371816638370118</v>
      </c>
      <c r="M67" s="104">
        <v>-9.3746580935237356E-2</v>
      </c>
      <c r="N67" s="105">
        <v>-0.50612959719789841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20301</v>
      </c>
      <c r="C69" s="85">
        <v>17621935.972385187</v>
      </c>
      <c r="D69" s="85">
        <v>14247</v>
      </c>
      <c r="E69" s="20"/>
      <c r="F69" s="50" t="s">
        <v>54</v>
      </c>
      <c r="G69" s="51">
        <v>19835</v>
      </c>
      <c r="H69" s="51">
        <v>15797003.594348304</v>
      </c>
      <c r="I69" s="55">
        <v>13130</v>
      </c>
      <c r="K69" s="98" t="s">
        <v>54</v>
      </c>
      <c r="L69" s="99">
        <v>2.3493824048399281E-2</v>
      </c>
      <c r="M69" s="99">
        <v>0.11552395789096281</v>
      </c>
      <c r="N69" s="99">
        <v>8.5072353389185063E-2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9353</v>
      </c>
      <c r="C70" s="30">
        <v>7577155.9204301294</v>
      </c>
      <c r="D70" s="31">
        <v>6485</v>
      </c>
      <c r="E70" s="20"/>
      <c r="F70" s="73" t="s">
        <v>55</v>
      </c>
      <c r="G70" s="57">
        <v>8959</v>
      </c>
      <c r="H70" s="57">
        <v>6648222.962739029</v>
      </c>
      <c r="I70" s="58">
        <v>6429</v>
      </c>
      <c r="K70" s="10" t="s">
        <v>55</v>
      </c>
      <c r="L70" s="102">
        <v>4.3978122558321342E-2</v>
      </c>
      <c r="M70" s="102">
        <v>0.13972650479646154</v>
      </c>
      <c r="N70" s="103">
        <v>8.710530409083761E-3</v>
      </c>
    </row>
    <row r="71" spans="1:19" ht="13.5" thickBot="1" x14ac:dyDescent="0.25">
      <c r="A71" s="39" t="s">
        <v>56</v>
      </c>
      <c r="B71" s="30">
        <v>1305</v>
      </c>
      <c r="C71" s="30">
        <v>1228126.146109293</v>
      </c>
      <c r="D71" s="31">
        <v>791</v>
      </c>
      <c r="E71" s="20"/>
      <c r="F71" s="68" t="s">
        <v>56</v>
      </c>
      <c r="G71" s="79">
        <v>1287</v>
      </c>
      <c r="H71" s="79">
        <v>1339221.8507913847</v>
      </c>
      <c r="I71" s="80">
        <v>718</v>
      </c>
      <c r="K71" s="11" t="s">
        <v>56</v>
      </c>
      <c r="L71" s="102">
        <v>1.3986013986013957E-2</v>
      </c>
      <c r="M71" s="102">
        <v>-8.2955415203569194E-2</v>
      </c>
      <c r="N71" s="103">
        <v>0.10167130919220058</v>
      </c>
    </row>
    <row r="72" spans="1:19" ht="13.5" thickBot="1" x14ac:dyDescent="0.25">
      <c r="A72" s="39" t="s">
        <v>57</v>
      </c>
      <c r="B72" s="30">
        <v>1612</v>
      </c>
      <c r="C72" s="30">
        <v>1056694.7332568802</v>
      </c>
      <c r="D72" s="31">
        <v>1267</v>
      </c>
      <c r="E72" s="20"/>
      <c r="F72" s="68" t="s">
        <v>57</v>
      </c>
      <c r="G72" s="79">
        <v>1294</v>
      </c>
      <c r="H72" s="79">
        <v>805407.45319084718</v>
      </c>
      <c r="I72" s="80">
        <v>936</v>
      </c>
      <c r="K72" s="11" t="s">
        <v>57</v>
      </c>
      <c r="L72" s="102">
        <v>0.24574961360123648</v>
      </c>
      <c r="M72" s="102">
        <v>0.31200019204005147</v>
      </c>
      <c r="N72" s="103">
        <v>0.35363247863247871</v>
      </c>
    </row>
    <row r="73" spans="1:19" ht="13.5" thickBot="1" x14ac:dyDescent="0.25">
      <c r="A73" s="40" t="s">
        <v>58</v>
      </c>
      <c r="B73" s="34">
        <v>8031</v>
      </c>
      <c r="C73" s="34">
        <v>7759959.1725888858</v>
      </c>
      <c r="D73" s="35">
        <v>5704</v>
      </c>
      <c r="E73" s="20"/>
      <c r="F73" s="69" t="s">
        <v>58</v>
      </c>
      <c r="G73" s="74">
        <v>8295</v>
      </c>
      <c r="H73" s="74">
        <v>7004151.3276270432</v>
      </c>
      <c r="I73" s="75">
        <v>5047</v>
      </c>
      <c r="K73" s="12" t="s">
        <v>58</v>
      </c>
      <c r="L73" s="104">
        <v>-3.1826401446654606E-2</v>
      </c>
      <c r="M73" s="104">
        <v>0.10790855445693293</v>
      </c>
      <c r="N73" s="105">
        <v>0.13017634238161291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40832</v>
      </c>
      <c r="C75" s="85">
        <v>45238896.253692031</v>
      </c>
      <c r="D75" s="85">
        <v>24391</v>
      </c>
      <c r="E75" s="20"/>
      <c r="F75" s="50" t="s">
        <v>59</v>
      </c>
      <c r="G75" s="51">
        <v>49480.192114901329</v>
      </c>
      <c r="H75" s="51">
        <v>57470831.187786572</v>
      </c>
      <c r="I75" s="55">
        <v>30242.369840694781</v>
      </c>
      <c r="K75" s="98" t="s">
        <v>59</v>
      </c>
      <c r="L75" s="99">
        <v>-0.17478089201470304</v>
      </c>
      <c r="M75" s="99">
        <v>-0.21283727207853598</v>
      </c>
      <c r="N75" s="99">
        <v>-0.1934825171280411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40832</v>
      </c>
      <c r="C76" s="34">
        <v>45238896.253692031</v>
      </c>
      <c r="D76" s="35">
        <v>24391</v>
      </c>
      <c r="E76" s="20"/>
      <c r="F76" s="72" t="s">
        <v>60</v>
      </c>
      <c r="G76" s="61">
        <v>49480.192114901329</v>
      </c>
      <c r="H76" s="61">
        <v>57470831.187786572</v>
      </c>
      <c r="I76" s="62">
        <v>30242.369840694781</v>
      </c>
      <c r="K76" s="14" t="s">
        <v>60</v>
      </c>
      <c r="L76" s="104">
        <v>-0.17478089201470304</v>
      </c>
      <c r="M76" s="104">
        <v>-0.21283727207853598</v>
      </c>
      <c r="N76" s="105">
        <v>-0.1934825171280411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19559</v>
      </c>
      <c r="C78" s="85">
        <v>20620734.335162494</v>
      </c>
      <c r="D78" s="85">
        <v>9622</v>
      </c>
      <c r="E78" s="20"/>
      <c r="F78" s="50" t="s">
        <v>61</v>
      </c>
      <c r="G78" s="51">
        <v>22091</v>
      </c>
      <c r="H78" s="51">
        <v>22844300.165604148</v>
      </c>
      <c r="I78" s="55">
        <v>11316</v>
      </c>
      <c r="K78" s="98" t="s">
        <v>61</v>
      </c>
      <c r="L78" s="99">
        <v>-0.11461681227649267</v>
      </c>
      <c r="M78" s="99">
        <v>-9.7335694870162803E-2</v>
      </c>
      <c r="N78" s="99">
        <v>-0.14969954047366563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19559</v>
      </c>
      <c r="C79" s="34">
        <v>20620734.335162494</v>
      </c>
      <c r="D79" s="35">
        <v>9622</v>
      </c>
      <c r="E79" s="20"/>
      <c r="F79" s="72" t="s">
        <v>62</v>
      </c>
      <c r="G79" s="61">
        <v>22091</v>
      </c>
      <c r="H79" s="61">
        <v>22844300.165604148</v>
      </c>
      <c r="I79" s="62">
        <v>11316</v>
      </c>
      <c r="K79" s="14" t="s">
        <v>62</v>
      </c>
      <c r="L79" s="104">
        <v>-0.11461681227649267</v>
      </c>
      <c r="M79" s="104">
        <v>-9.7335694870162803E-2</v>
      </c>
      <c r="N79" s="105">
        <v>-0.14969954047366563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8238</v>
      </c>
      <c r="C81" s="85">
        <v>8444443.8029791359</v>
      </c>
      <c r="D81" s="85">
        <v>6093</v>
      </c>
      <c r="E81" s="20"/>
      <c r="F81" s="50" t="s">
        <v>63</v>
      </c>
      <c r="G81" s="51">
        <v>10399.690255586416</v>
      </c>
      <c r="H81" s="51">
        <v>11181953.600871924</v>
      </c>
      <c r="I81" s="55">
        <v>6341.7290516142584</v>
      </c>
      <c r="K81" s="98" t="s">
        <v>63</v>
      </c>
      <c r="L81" s="99">
        <v>-0.20786102301702858</v>
      </c>
      <c r="M81" s="99">
        <v>-0.24481498453716788</v>
      </c>
      <c r="N81" s="99">
        <v>-3.9221015213657839E-2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8238</v>
      </c>
      <c r="C82" s="34">
        <v>8444443.8029791359</v>
      </c>
      <c r="D82" s="35">
        <v>6093</v>
      </c>
      <c r="E82" s="20"/>
      <c r="F82" s="72" t="s">
        <v>64</v>
      </c>
      <c r="G82" s="61">
        <v>10399.690255586416</v>
      </c>
      <c r="H82" s="61">
        <v>11181953.600871924</v>
      </c>
      <c r="I82" s="62">
        <v>6341.7290516142584</v>
      </c>
      <c r="K82" s="14" t="s">
        <v>64</v>
      </c>
      <c r="L82" s="104">
        <v>-0.20786102301702858</v>
      </c>
      <c r="M82" s="104">
        <v>-0.24481498453716788</v>
      </c>
      <c r="N82" s="105">
        <v>-3.9221015213657839E-2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11340</v>
      </c>
      <c r="C84" s="85">
        <v>9995292.6009606719</v>
      </c>
      <c r="D84" s="85">
        <v>8385</v>
      </c>
      <c r="E84" s="20"/>
      <c r="F84" s="50" t="s">
        <v>65</v>
      </c>
      <c r="G84" s="51">
        <v>16261</v>
      </c>
      <c r="H84" s="51">
        <v>14372381.548800441</v>
      </c>
      <c r="I84" s="55">
        <v>11178</v>
      </c>
      <c r="K84" s="98" t="s">
        <v>65</v>
      </c>
      <c r="L84" s="99">
        <v>-0.30262591476538958</v>
      </c>
      <c r="M84" s="99">
        <v>-0.30454861868074279</v>
      </c>
      <c r="N84" s="99">
        <v>-0.24986580783682233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2725</v>
      </c>
      <c r="C85" s="30">
        <v>2386807.6668142667</v>
      </c>
      <c r="D85" s="31">
        <v>1947</v>
      </c>
      <c r="E85" s="20"/>
      <c r="F85" s="73" t="s">
        <v>66</v>
      </c>
      <c r="G85" s="57">
        <v>2994</v>
      </c>
      <c r="H85" s="57">
        <v>2823084.3705952805</v>
      </c>
      <c r="I85" s="58">
        <v>1605</v>
      </c>
      <c r="K85" s="10" t="s">
        <v>66</v>
      </c>
      <c r="L85" s="102">
        <v>-8.9846359385437502E-2</v>
      </c>
      <c r="M85" s="102">
        <v>-0.15453902416987264</v>
      </c>
      <c r="N85" s="103">
        <v>0.2130841121495326</v>
      </c>
    </row>
    <row r="86" spans="1:19" ht="13.5" thickBot="1" x14ac:dyDescent="0.25">
      <c r="A86" s="39" t="s">
        <v>67</v>
      </c>
      <c r="B86" s="30">
        <v>2089</v>
      </c>
      <c r="C86" s="30">
        <v>1826616.8033625877</v>
      </c>
      <c r="D86" s="31">
        <v>1526</v>
      </c>
      <c r="E86" s="20"/>
      <c r="F86" s="68" t="s">
        <v>67</v>
      </c>
      <c r="G86" s="79">
        <v>3488</v>
      </c>
      <c r="H86" s="79">
        <v>2688403.0856605484</v>
      </c>
      <c r="I86" s="80">
        <v>2581</v>
      </c>
      <c r="K86" s="11" t="s">
        <v>67</v>
      </c>
      <c r="L86" s="102">
        <v>-0.40108944954128445</v>
      </c>
      <c r="M86" s="102">
        <v>-0.32055694582950434</v>
      </c>
      <c r="N86" s="103">
        <v>-0.40875629600929875</v>
      </c>
    </row>
    <row r="87" spans="1:19" ht="13.5" thickBot="1" x14ac:dyDescent="0.25">
      <c r="A87" s="40" t="s">
        <v>68</v>
      </c>
      <c r="B87" s="34">
        <v>6526</v>
      </c>
      <c r="C87" s="34">
        <v>5781868.1307838168</v>
      </c>
      <c r="D87" s="35">
        <v>4912</v>
      </c>
      <c r="E87" s="20"/>
      <c r="F87" s="69" t="s">
        <v>68</v>
      </c>
      <c r="G87" s="74">
        <v>9779</v>
      </c>
      <c r="H87" s="74">
        <v>8860894.0925446115</v>
      </c>
      <c r="I87" s="75">
        <v>6992</v>
      </c>
      <c r="K87" s="12" t="s">
        <v>68</v>
      </c>
      <c r="L87" s="104">
        <v>-0.33265160036813579</v>
      </c>
      <c r="M87" s="104">
        <v>-0.34748479437886848</v>
      </c>
      <c r="N87" s="105">
        <v>-0.29748283752860416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3238</v>
      </c>
      <c r="C89" s="85">
        <v>2942735.599583189</v>
      </c>
      <c r="D89" s="85">
        <v>2434</v>
      </c>
      <c r="E89" s="20"/>
      <c r="F89" s="54" t="s">
        <v>69</v>
      </c>
      <c r="G89" s="51">
        <v>3767</v>
      </c>
      <c r="H89" s="51">
        <v>3310160.4247762114</v>
      </c>
      <c r="I89" s="55">
        <v>2517</v>
      </c>
      <c r="K89" s="101" t="s">
        <v>69</v>
      </c>
      <c r="L89" s="99">
        <v>-0.14043005043801438</v>
      </c>
      <c r="M89" s="99">
        <v>-0.11099909915026629</v>
      </c>
      <c r="N89" s="99">
        <v>-3.2975764799364371E-2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3238</v>
      </c>
      <c r="C90" s="34">
        <v>2942735.599583189</v>
      </c>
      <c r="D90" s="35">
        <v>2434</v>
      </c>
      <c r="E90" s="20"/>
      <c r="F90" s="71" t="s">
        <v>70</v>
      </c>
      <c r="G90" s="61">
        <v>3767</v>
      </c>
      <c r="H90" s="61">
        <v>3310160.4247762114</v>
      </c>
      <c r="I90" s="62">
        <v>2517</v>
      </c>
      <c r="K90" s="13" t="s">
        <v>70</v>
      </c>
      <c r="L90" s="104">
        <v>-0.14043005043801438</v>
      </c>
      <c r="M90" s="104">
        <v>-0.11099909915026629</v>
      </c>
      <c r="N90" s="105">
        <v>-3.2975764799364371E-2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3"/>
  </sheetPr>
  <dimension ref="A1:S92"/>
  <sheetViews>
    <sheetView zoomScaleNormal="100" workbookViewId="0">
      <selection activeCell="L19" sqref="L19:N2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9" x14ac:dyDescent="0.2">
      <c r="A2" s="25" t="s">
        <v>86</v>
      </c>
      <c r="B2" s="26">
        <v>2020</v>
      </c>
      <c r="C2" s="25"/>
      <c r="D2" s="25"/>
      <c r="F2" s="44" t="str">
        <f>A2</f>
        <v>MES: SEPTIEMBRE</v>
      </c>
      <c r="G2" s="45">
        <v>2019</v>
      </c>
      <c r="K2" s="1" t="str">
        <f>A2</f>
        <v>MES: SEPTIEMBRE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344407</v>
      </c>
      <c r="C6" s="85">
        <v>346846851.60148513</v>
      </c>
      <c r="D6" s="85">
        <v>229523</v>
      </c>
      <c r="E6" s="20"/>
      <c r="F6" s="50" t="s">
        <v>1</v>
      </c>
      <c r="G6" s="51">
        <v>381323</v>
      </c>
      <c r="H6" s="51">
        <v>361959125.53001124</v>
      </c>
      <c r="I6" s="51">
        <v>265869</v>
      </c>
      <c r="K6" s="98" t="s">
        <v>1</v>
      </c>
      <c r="L6" s="99">
        <v>-9.6810315664148217E-2</v>
      </c>
      <c r="M6" s="99">
        <v>-4.1751327325695753E-2</v>
      </c>
      <c r="N6" s="99">
        <v>-0.13670642308806213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36385</v>
      </c>
      <c r="C8" s="87">
        <v>30244926.785206899</v>
      </c>
      <c r="D8" s="87">
        <v>25816</v>
      </c>
      <c r="E8" s="20"/>
      <c r="F8" s="54" t="s">
        <v>4</v>
      </c>
      <c r="G8" s="51">
        <v>38969</v>
      </c>
      <c r="H8" s="51">
        <v>29975879.559523869</v>
      </c>
      <c r="I8" s="55">
        <v>28104</v>
      </c>
      <c r="K8" s="101" t="s">
        <v>4</v>
      </c>
      <c r="L8" s="99">
        <v>-6.6309117503656756E-2</v>
      </c>
      <c r="M8" s="99">
        <v>8.9754572555169609E-3</v>
      </c>
      <c r="N8" s="99">
        <v>-8.1411898662112181E-2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2228</v>
      </c>
      <c r="C9" s="30">
        <v>2212475.892588058</v>
      </c>
      <c r="D9" s="31">
        <v>1417</v>
      </c>
      <c r="E9" s="21"/>
      <c r="F9" s="56" t="s">
        <v>5</v>
      </c>
      <c r="G9" s="57">
        <v>2781</v>
      </c>
      <c r="H9" s="57">
        <v>1759014.703265806</v>
      </c>
      <c r="I9" s="58">
        <v>2009</v>
      </c>
      <c r="K9" s="7" t="s">
        <v>5</v>
      </c>
      <c r="L9" s="102">
        <v>-0.19884933477166489</v>
      </c>
      <c r="M9" s="102">
        <v>0.25779272252832852</v>
      </c>
      <c r="N9" s="102">
        <v>-0.29467396714783478</v>
      </c>
    </row>
    <row r="10" spans="1:19" ht="13.5" thickBot="1" x14ac:dyDescent="0.25">
      <c r="A10" s="32" t="s">
        <v>6</v>
      </c>
      <c r="B10" s="30">
        <v>9149</v>
      </c>
      <c r="C10" s="30">
        <v>5034520.247508361</v>
      </c>
      <c r="D10" s="31">
        <v>8145</v>
      </c>
      <c r="E10" s="20"/>
      <c r="F10" s="59" t="s">
        <v>6</v>
      </c>
      <c r="G10" s="79">
        <v>6003</v>
      </c>
      <c r="H10" s="79">
        <v>4226085.4913693396</v>
      </c>
      <c r="I10" s="80">
        <v>4808</v>
      </c>
      <c r="K10" s="8" t="s">
        <v>6</v>
      </c>
      <c r="L10" s="113">
        <v>0.52407129768449101</v>
      </c>
      <c r="M10" s="113">
        <v>0.19129635635389652</v>
      </c>
      <c r="N10" s="115">
        <v>0.69405158069883521</v>
      </c>
    </row>
    <row r="11" spans="1:19" ht="13.5" thickBot="1" x14ac:dyDescent="0.25">
      <c r="A11" s="32" t="s">
        <v>7</v>
      </c>
      <c r="B11" s="30">
        <v>1604</v>
      </c>
      <c r="C11" s="30">
        <v>1715836.9073403992</v>
      </c>
      <c r="D11" s="31">
        <v>956</v>
      </c>
      <c r="E11" s="20"/>
      <c r="F11" s="59" t="s">
        <v>7</v>
      </c>
      <c r="G11" s="79">
        <v>2621</v>
      </c>
      <c r="H11" s="79">
        <v>2451439.0589989237</v>
      </c>
      <c r="I11" s="80">
        <v>1792</v>
      </c>
      <c r="K11" s="8" t="s">
        <v>7</v>
      </c>
      <c r="L11" s="113">
        <v>-0.38801983975581844</v>
      </c>
      <c r="M11" s="113">
        <v>-0.30006952404475318</v>
      </c>
      <c r="N11" s="115">
        <v>-0.4665178571428571</v>
      </c>
    </row>
    <row r="12" spans="1:19" ht="13.5" thickBot="1" x14ac:dyDescent="0.25">
      <c r="A12" s="32" t="s">
        <v>8</v>
      </c>
      <c r="B12" s="30">
        <v>2811</v>
      </c>
      <c r="C12" s="30">
        <v>2089805.7580586672</v>
      </c>
      <c r="D12" s="31">
        <v>1883</v>
      </c>
      <c r="E12" s="20"/>
      <c r="F12" s="59" t="s">
        <v>8</v>
      </c>
      <c r="G12" s="79">
        <v>3042</v>
      </c>
      <c r="H12" s="79">
        <v>2347620.7975920178</v>
      </c>
      <c r="I12" s="80">
        <v>2113</v>
      </c>
      <c r="K12" s="8" t="s">
        <v>8</v>
      </c>
      <c r="L12" s="113">
        <v>-7.5936883629191376E-2</v>
      </c>
      <c r="M12" s="113">
        <v>-0.10981971185371786</v>
      </c>
      <c r="N12" s="115">
        <v>-0.1088499763369617</v>
      </c>
    </row>
    <row r="13" spans="1:19" ht="13.5" thickBot="1" x14ac:dyDescent="0.25">
      <c r="A13" s="32" t="s">
        <v>9</v>
      </c>
      <c r="B13" s="30">
        <v>2464</v>
      </c>
      <c r="C13" s="30">
        <v>1272373.6006968652</v>
      </c>
      <c r="D13" s="31">
        <v>1954</v>
      </c>
      <c r="E13" s="20"/>
      <c r="F13" s="59" t="s">
        <v>9</v>
      </c>
      <c r="G13" s="79">
        <v>3083</v>
      </c>
      <c r="H13" s="79">
        <v>1453841.2262130962</v>
      </c>
      <c r="I13" s="80">
        <v>2469</v>
      </c>
      <c r="K13" s="8" t="s">
        <v>9</v>
      </c>
      <c r="L13" s="113">
        <v>-0.20077846253649045</v>
      </c>
      <c r="M13" s="113">
        <v>-0.1248194247379476</v>
      </c>
      <c r="N13" s="115">
        <v>-0.20858647225597404</v>
      </c>
    </row>
    <row r="14" spans="1:19" ht="13.5" thickBot="1" x14ac:dyDescent="0.25">
      <c r="A14" s="32" t="s">
        <v>10</v>
      </c>
      <c r="B14" s="30">
        <v>1466</v>
      </c>
      <c r="C14" s="30">
        <v>1989740.4566202457</v>
      </c>
      <c r="D14" s="31">
        <v>878</v>
      </c>
      <c r="E14" s="20"/>
      <c r="F14" s="59" t="s">
        <v>10</v>
      </c>
      <c r="G14" s="79">
        <v>1258</v>
      </c>
      <c r="H14" s="79">
        <v>1641311.5400639451</v>
      </c>
      <c r="I14" s="80">
        <v>771</v>
      </c>
      <c r="K14" s="8" t="s">
        <v>10</v>
      </c>
      <c r="L14" s="113">
        <v>0.16534181240063583</v>
      </c>
      <c r="M14" s="113">
        <v>0.21228688646320371</v>
      </c>
      <c r="N14" s="115">
        <v>0.13878080415045391</v>
      </c>
    </row>
    <row r="15" spans="1:19" ht="13.5" thickBot="1" x14ac:dyDescent="0.25">
      <c r="A15" s="32" t="s">
        <v>11</v>
      </c>
      <c r="B15" s="30">
        <v>5268</v>
      </c>
      <c r="C15" s="30">
        <v>3581308.5691022403</v>
      </c>
      <c r="D15" s="31">
        <v>3560</v>
      </c>
      <c r="E15" s="20"/>
      <c r="F15" s="59" t="s">
        <v>11</v>
      </c>
      <c r="G15" s="79">
        <v>7618</v>
      </c>
      <c r="H15" s="79">
        <v>5045231.3022906268</v>
      </c>
      <c r="I15" s="80">
        <v>5638</v>
      </c>
      <c r="K15" s="8" t="s">
        <v>11</v>
      </c>
      <c r="L15" s="113">
        <v>-0.30847991598844837</v>
      </c>
      <c r="M15" s="113">
        <v>-0.29015968653879931</v>
      </c>
      <c r="N15" s="115">
        <v>-0.36857041504079457</v>
      </c>
    </row>
    <row r="16" spans="1:19" ht="13.5" thickBot="1" x14ac:dyDescent="0.25">
      <c r="A16" s="33" t="s">
        <v>12</v>
      </c>
      <c r="B16" s="34">
        <v>11395</v>
      </c>
      <c r="C16" s="34">
        <v>12348865.353292063</v>
      </c>
      <c r="D16" s="35">
        <v>7023</v>
      </c>
      <c r="E16" s="20"/>
      <c r="F16" s="60" t="s">
        <v>12</v>
      </c>
      <c r="G16" s="109">
        <v>12563</v>
      </c>
      <c r="H16" s="109">
        <v>11051335.439730115</v>
      </c>
      <c r="I16" s="110">
        <v>8504</v>
      </c>
      <c r="K16" s="9" t="s">
        <v>12</v>
      </c>
      <c r="L16" s="116">
        <v>-9.2971424022924465E-2</v>
      </c>
      <c r="M16" s="116">
        <v>0.11740933216969074</v>
      </c>
      <c r="N16" s="117">
        <v>-0.17415333960489177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16865</v>
      </c>
      <c r="C18" s="89">
        <v>17117327.023590595</v>
      </c>
      <c r="D18" s="89">
        <v>11690</v>
      </c>
      <c r="E18" s="20"/>
      <c r="F18" s="65" t="s">
        <v>13</v>
      </c>
      <c r="G18" s="66">
        <v>15839</v>
      </c>
      <c r="H18" s="66">
        <v>17439831.430716705</v>
      </c>
      <c r="I18" s="67">
        <v>10467</v>
      </c>
      <c r="K18" s="107" t="s">
        <v>13</v>
      </c>
      <c r="L18" s="108">
        <v>6.4776816718227215E-2</v>
      </c>
      <c r="M18" s="108">
        <v>-1.8492403920721601E-2</v>
      </c>
      <c r="N18" s="120">
        <v>0.11684341263017095</v>
      </c>
    </row>
    <row r="19" spans="1:19" ht="13.5" thickBot="1" x14ac:dyDescent="0.25">
      <c r="A19" s="38" t="s">
        <v>14</v>
      </c>
      <c r="B19" s="30">
        <v>857</v>
      </c>
      <c r="C19" s="30">
        <v>1382578.7966019413</v>
      </c>
      <c r="D19" s="31">
        <v>417</v>
      </c>
      <c r="E19" s="20"/>
      <c r="F19" s="68" t="s">
        <v>14</v>
      </c>
      <c r="G19" s="112">
        <v>1117</v>
      </c>
      <c r="H19" s="112">
        <v>1749377.9699841309</v>
      </c>
      <c r="I19" s="152">
        <v>450</v>
      </c>
      <c r="K19" s="10" t="s">
        <v>14</v>
      </c>
      <c r="L19" s="113">
        <v>-0.23276633840644578</v>
      </c>
      <c r="M19" s="113">
        <v>-0.20967405539325323</v>
      </c>
      <c r="N19" s="115">
        <v>-7.3333333333333361E-2</v>
      </c>
    </row>
    <row r="20" spans="1:19" ht="13.5" thickBot="1" x14ac:dyDescent="0.25">
      <c r="A20" s="39" t="s">
        <v>15</v>
      </c>
      <c r="B20" s="30">
        <v>1009</v>
      </c>
      <c r="C20" s="30">
        <v>816519.42096868332</v>
      </c>
      <c r="D20" s="31">
        <v>784</v>
      </c>
      <c r="E20" s="20"/>
      <c r="F20" s="68" t="s">
        <v>15</v>
      </c>
      <c r="G20" s="112">
        <v>1309</v>
      </c>
      <c r="H20" s="112">
        <v>907746.84461370658</v>
      </c>
      <c r="I20" s="152">
        <v>997</v>
      </c>
      <c r="K20" s="11" t="s">
        <v>15</v>
      </c>
      <c r="L20" s="113">
        <v>-0.22918258212375864</v>
      </c>
      <c r="M20" s="113">
        <v>-0.10049875049011625</v>
      </c>
      <c r="N20" s="115">
        <v>-0.21364092276830493</v>
      </c>
    </row>
    <row r="21" spans="1:19" ht="13.5" thickBot="1" x14ac:dyDescent="0.25">
      <c r="A21" s="40" t="s">
        <v>16</v>
      </c>
      <c r="B21" s="34">
        <v>14999</v>
      </c>
      <c r="C21" s="34">
        <v>14918228.806019969</v>
      </c>
      <c r="D21" s="35">
        <v>10489</v>
      </c>
      <c r="E21" s="20"/>
      <c r="F21" s="69" t="s">
        <v>16</v>
      </c>
      <c r="G21" s="155">
        <v>13413</v>
      </c>
      <c r="H21" s="155">
        <v>14782706.616118867</v>
      </c>
      <c r="I21" s="156">
        <v>9020</v>
      </c>
      <c r="K21" s="12" t="s">
        <v>16</v>
      </c>
      <c r="L21" s="118">
        <v>0.11824349511667775</v>
      </c>
      <c r="M21" s="118">
        <v>9.1676168255501178E-3</v>
      </c>
      <c r="N21" s="119">
        <v>0.16286031042128601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4771</v>
      </c>
      <c r="C23" s="85">
        <v>6397128.4499591375</v>
      </c>
      <c r="D23" s="85">
        <v>2679</v>
      </c>
      <c r="E23" s="20"/>
      <c r="F23" s="54" t="s">
        <v>17</v>
      </c>
      <c r="G23" s="51">
        <v>5135</v>
      </c>
      <c r="H23" s="51">
        <v>5767662.2353443056</v>
      </c>
      <c r="I23" s="55">
        <v>3113</v>
      </c>
      <c r="K23" s="101" t="s">
        <v>17</v>
      </c>
      <c r="L23" s="99">
        <v>-7.0886075949367133E-2</v>
      </c>
      <c r="M23" s="99">
        <v>0.10913714932151453</v>
      </c>
      <c r="N23" s="99">
        <v>-0.13941535496305812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4771</v>
      </c>
      <c r="C24" s="34">
        <v>6397128.4499591375</v>
      </c>
      <c r="D24" s="35">
        <v>2679</v>
      </c>
      <c r="E24" s="20"/>
      <c r="F24" s="71" t="s">
        <v>18</v>
      </c>
      <c r="G24" s="61">
        <v>5135</v>
      </c>
      <c r="H24" s="61">
        <v>5767662.2353443056</v>
      </c>
      <c r="I24" s="62">
        <v>3113</v>
      </c>
      <c r="K24" s="13" t="s">
        <v>18</v>
      </c>
      <c r="L24" s="104">
        <v>-7.0886075949367133E-2</v>
      </c>
      <c r="M24" s="104">
        <v>0.10913714932151453</v>
      </c>
      <c r="N24" s="105">
        <v>-0.13941535496305812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1088</v>
      </c>
      <c r="C26" s="85">
        <v>681158.32288982649</v>
      </c>
      <c r="D26" s="85">
        <v>890</v>
      </c>
      <c r="E26" s="20"/>
      <c r="F26" s="50" t="s">
        <v>19</v>
      </c>
      <c r="G26" s="51">
        <v>5096</v>
      </c>
      <c r="H26" s="51">
        <v>2020247.866292296</v>
      </c>
      <c r="I26" s="55">
        <v>4572</v>
      </c>
      <c r="K26" s="98" t="s">
        <v>19</v>
      </c>
      <c r="L26" s="99">
        <v>-0.78649921507064358</v>
      </c>
      <c r="M26" s="99">
        <v>-0.66283428174586456</v>
      </c>
      <c r="N26" s="99">
        <v>-0.80533683289588798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1088</v>
      </c>
      <c r="C27" s="34">
        <v>681158.32288982649</v>
      </c>
      <c r="D27" s="35">
        <v>890</v>
      </c>
      <c r="E27" s="20"/>
      <c r="F27" s="72" t="s">
        <v>20</v>
      </c>
      <c r="G27" s="61">
        <v>5096</v>
      </c>
      <c r="H27" s="61">
        <v>2020247.866292296</v>
      </c>
      <c r="I27" s="62">
        <v>4572</v>
      </c>
      <c r="K27" s="14" t="s">
        <v>20</v>
      </c>
      <c r="L27" s="104">
        <v>-0.78649921507064358</v>
      </c>
      <c r="M27" s="104">
        <v>-0.66283428174586456</v>
      </c>
      <c r="N27" s="105">
        <v>-0.80533683289588798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5457</v>
      </c>
      <c r="C29" s="85">
        <v>3895375.6578801312</v>
      </c>
      <c r="D29" s="85">
        <v>3845</v>
      </c>
      <c r="E29" s="20"/>
      <c r="F29" s="50" t="s">
        <v>21</v>
      </c>
      <c r="G29" s="51">
        <v>16334</v>
      </c>
      <c r="H29" s="51">
        <v>9001988.6901305951</v>
      </c>
      <c r="I29" s="55">
        <v>12649</v>
      </c>
      <c r="K29" s="98" t="s">
        <v>21</v>
      </c>
      <c r="L29" s="99">
        <v>-0.66591159544508383</v>
      </c>
      <c r="M29" s="99">
        <v>-0.56727609954110936</v>
      </c>
      <c r="N29" s="99">
        <v>-0.69602340105937222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2452</v>
      </c>
      <c r="C30" s="30">
        <v>1478292.517179887</v>
      </c>
      <c r="D30" s="31">
        <v>1792</v>
      </c>
      <c r="E30" s="20"/>
      <c r="F30" s="73" t="s">
        <v>22</v>
      </c>
      <c r="G30" s="57">
        <v>7223</v>
      </c>
      <c r="H30" s="57">
        <v>4295784.4145561783</v>
      </c>
      <c r="I30" s="58">
        <v>5563</v>
      </c>
      <c r="K30" s="15" t="s">
        <v>22</v>
      </c>
      <c r="L30" s="102">
        <v>-0.66052886612210993</v>
      </c>
      <c r="M30" s="102">
        <v>-0.65587367183261736</v>
      </c>
      <c r="N30" s="103">
        <v>-0.67787165198633836</v>
      </c>
    </row>
    <row r="31" spans="1:19" ht="13.5" thickBot="1" x14ac:dyDescent="0.25">
      <c r="A31" s="94" t="s">
        <v>23</v>
      </c>
      <c r="B31" s="34">
        <v>3005</v>
      </c>
      <c r="C31" s="34">
        <v>2417083.1407002439</v>
      </c>
      <c r="D31" s="35">
        <v>2053</v>
      </c>
      <c r="E31" s="20"/>
      <c r="F31" s="73" t="s">
        <v>23</v>
      </c>
      <c r="G31" s="74">
        <v>9111</v>
      </c>
      <c r="H31" s="74">
        <v>4706204.2755744169</v>
      </c>
      <c r="I31" s="75">
        <v>7086</v>
      </c>
      <c r="K31" s="16" t="s">
        <v>23</v>
      </c>
      <c r="L31" s="104">
        <v>-0.670178904620788</v>
      </c>
      <c r="M31" s="104">
        <v>-0.4864049668976117</v>
      </c>
      <c r="N31" s="105">
        <v>-0.71027377928309343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11921</v>
      </c>
      <c r="C33" s="85">
        <v>10074442.998073552</v>
      </c>
      <c r="D33" s="85">
        <v>8286</v>
      </c>
      <c r="E33" s="20"/>
      <c r="F33" s="54" t="s">
        <v>24</v>
      </c>
      <c r="G33" s="51">
        <v>10669</v>
      </c>
      <c r="H33" s="51">
        <v>9403926.1527774408</v>
      </c>
      <c r="I33" s="55">
        <v>7509</v>
      </c>
      <c r="K33" s="101" t="s">
        <v>24</v>
      </c>
      <c r="L33" s="99">
        <v>0.11734932983409885</v>
      </c>
      <c r="M33" s="99">
        <v>7.1301798249242321E-2</v>
      </c>
      <c r="N33" s="99">
        <v>0.10347582900519381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11921</v>
      </c>
      <c r="C34" s="34">
        <v>10074442.998073552</v>
      </c>
      <c r="D34" s="35">
        <v>8286</v>
      </c>
      <c r="E34" s="20"/>
      <c r="F34" s="71" t="s">
        <v>25</v>
      </c>
      <c r="G34" s="61">
        <v>10669</v>
      </c>
      <c r="H34" s="61">
        <v>9403926.1527774408</v>
      </c>
      <c r="I34" s="62">
        <v>7509</v>
      </c>
      <c r="K34" s="13" t="s">
        <v>25</v>
      </c>
      <c r="L34" s="104">
        <v>0.11734932983409885</v>
      </c>
      <c r="M34" s="104">
        <v>7.1301798249242321E-2</v>
      </c>
      <c r="N34" s="105">
        <v>0.10347582900519381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21353</v>
      </c>
      <c r="C36" s="85">
        <v>21106985.455165904</v>
      </c>
      <c r="D36" s="85">
        <v>13669</v>
      </c>
      <c r="E36" s="20"/>
      <c r="F36" s="50" t="s">
        <v>26</v>
      </c>
      <c r="G36" s="51">
        <v>16956</v>
      </c>
      <c r="H36" s="51">
        <v>17454678.556261882</v>
      </c>
      <c r="I36" s="55">
        <v>11603</v>
      </c>
      <c r="K36" s="98" t="s">
        <v>26</v>
      </c>
      <c r="L36" s="99">
        <v>0.25931823543288512</v>
      </c>
      <c r="M36" s="99">
        <v>0.20924515379252018</v>
      </c>
      <c r="N36" s="114">
        <v>0.17805739894854788</v>
      </c>
    </row>
    <row r="37" spans="1:19" ht="13.5" thickBot="1" x14ac:dyDescent="0.25">
      <c r="A37" s="38" t="s">
        <v>27</v>
      </c>
      <c r="B37" s="30">
        <v>1664</v>
      </c>
      <c r="C37" s="30">
        <v>1747960.9311974084</v>
      </c>
      <c r="D37" s="30">
        <v>1011</v>
      </c>
      <c r="E37" s="20"/>
      <c r="F37" s="73" t="s">
        <v>27</v>
      </c>
      <c r="G37" s="79">
        <v>1467</v>
      </c>
      <c r="H37" s="79">
        <v>1281125.5905493363</v>
      </c>
      <c r="I37" s="80">
        <v>878</v>
      </c>
      <c r="K37" s="10" t="s">
        <v>27</v>
      </c>
      <c r="L37" s="102">
        <v>0.13428766189502395</v>
      </c>
      <c r="M37" s="102">
        <v>0.364394673006178</v>
      </c>
      <c r="N37" s="103">
        <v>0.15148063781321186</v>
      </c>
    </row>
    <row r="38" spans="1:19" ht="13.5" thickBot="1" x14ac:dyDescent="0.25">
      <c r="A38" s="39" t="s">
        <v>28</v>
      </c>
      <c r="B38" s="30">
        <v>2205</v>
      </c>
      <c r="C38" s="30">
        <v>3301622.3453556215</v>
      </c>
      <c r="D38" s="30">
        <v>1063</v>
      </c>
      <c r="E38" s="20"/>
      <c r="F38" s="68" t="s">
        <v>28</v>
      </c>
      <c r="G38" s="79">
        <v>1899</v>
      </c>
      <c r="H38" s="79">
        <v>2638885.8619208341</v>
      </c>
      <c r="I38" s="80">
        <v>1048</v>
      </c>
      <c r="K38" s="11" t="s">
        <v>28</v>
      </c>
      <c r="L38" s="113">
        <v>0.16113744075829395</v>
      </c>
      <c r="M38" s="113">
        <v>0.25114253443018719</v>
      </c>
      <c r="N38" s="115">
        <v>1.4312977099236734E-2</v>
      </c>
    </row>
    <row r="39" spans="1:19" ht="13.5" thickBot="1" x14ac:dyDescent="0.25">
      <c r="A39" s="39" t="s">
        <v>29</v>
      </c>
      <c r="B39" s="30">
        <v>1350</v>
      </c>
      <c r="C39" s="30">
        <v>1239969.9404881436</v>
      </c>
      <c r="D39" s="30">
        <v>995</v>
      </c>
      <c r="E39" s="20"/>
      <c r="F39" s="68" t="s">
        <v>29</v>
      </c>
      <c r="G39" s="79">
        <v>1053</v>
      </c>
      <c r="H39" s="79">
        <v>1128523.6368477319</v>
      </c>
      <c r="I39" s="80">
        <v>731</v>
      </c>
      <c r="K39" s="11" t="s">
        <v>29</v>
      </c>
      <c r="L39" s="113">
        <v>0.28205128205128216</v>
      </c>
      <c r="M39" s="113">
        <v>9.8754071249859798E-2</v>
      </c>
      <c r="N39" s="115">
        <v>0.36114911080711365</v>
      </c>
    </row>
    <row r="40" spans="1:19" ht="13.5" thickBot="1" x14ac:dyDescent="0.25">
      <c r="A40" s="39" t="s">
        <v>30</v>
      </c>
      <c r="B40" s="30">
        <v>8771</v>
      </c>
      <c r="C40" s="30">
        <v>7914141.5601646611</v>
      </c>
      <c r="D40" s="30">
        <v>5990</v>
      </c>
      <c r="E40" s="20"/>
      <c r="F40" s="68" t="s">
        <v>30</v>
      </c>
      <c r="G40" s="79">
        <v>6840</v>
      </c>
      <c r="H40" s="79">
        <v>6907376.5049036862</v>
      </c>
      <c r="I40" s="80">
        <v>5089</v>
      </c>
      <c r="K40" s="11" t="s">
        <v>30</v>
      </c>
      <c r="L40" s="113">
        <v>0.28230994152046773</v>
      </c>
      <c r="M40" s="113">
        <v>0.14575216140979896</v>
      </c>
      <c r="N40" s="115">
        <v>0.17704853605816462</v>
      </c>
    </row>
    <row r="41" spans="1:19" ht="13.5" thickBot="1" x14ac:dyDescent="0.25">
      <c r="A41" s="40" t="s">
        <v>31</v>
      </c>
      <c r="B41" s="34">
        <v>7363</v>
      </c>
      <c r="C41" s="34">
        <v>6903290.6779600689</v>
      </c>
      <c r="D41" s="35">
        <v>4610</v>
      </c>
      <c r="E41" s="20"/>
      <c r="F41" s="69" t="s">
        <v>31</v>
      </c>
      <c r="G41" s="79">
        <v>5697</v>
      </c>
      <c r="H41" s="79">
        <v>5498766.9620402921</v>
      </c>
      <c r="I41" s="80">
        <v>3857</v>
      </c>
      <c r="K41" s="12" t="s">
        <v>31</v>
      </c>
      <c r="L41" s="118">
        <v>0.29243461470949628</v>
      </c>
      <c r="M41" s="118">
        <v>0.25542521180032596</v>
      </c>
      <c r="N41" s="119">
        <v>0.19522945294270166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24942</v>
      </c>
      <c r="C43" s="85">
        <v>22669529.515225489</v>
      </c>
      <c r="D43" s="85">
        <v>18088</v>
      </c>
      <c r="E43" s="20"/>
      <c r="F43" s="50" t="s">
        <v>32</v>
      </c>
      <c r="G43" s="51">
        <v>25677</v>
      </c>
      <c r="H43" s="51">
        <v>23108440.22931926</v>
      </c>
      <c r="I43" s="55">
        <v>18785</v>
      </c>
      <c r="K43" s="98" t="s">
        <v>32</v>
      </c>
      <c r="L43" s="99">
        <v>-2.8624839350391396E-2</v>
      </c>
      <c r="M43" s="99">
        <v>-1.8993523999810913E-2</v>
      </c>
      <c r="N43" s="99">
        <v>-3.7104072398190024E-2</v>
      </c>
    </row>
    <row r="44" spans="1:19" ht="13.5" thickBot="1" x14ac:dyDescent="0.25">
      <c r="A44" s="38" t="s">
        <v>33</v>
      </c>
      <c r="B44" s="30">
        <v>830</v>
      </c>
      <c r="C44" s="30">
        <v>505278.06163618388</v>
      </c>
      <c r="D44" s="31">
        <v>720</v>
      </c>
      <c r="E44" s="20"/>
      <c r="F44" s="10" t="s">
        <v>33</v>
      </c>
      <c r="G44" s="112">
        <v>1369</v>
      </c>
      <c r="H44" s="112">
        <v>991906.37089999998</v>
      </c>
      <c r="I44" s="152">
        <v>1180</v>
      </c>
      <c r="K44" s="10" t="s">
        <v>33</v>
      </c>
      <c r="L44" s="102">
        <v>-0.39371804236669106</v>
      </c>
      <c r="M44" s="102">
        <v>-0.49059903589718556</v>
      </c>
      <c r="N44" s="103">
        <v>-0.38983050847457623</v>
      </c>
    </row>
    <row r="45" spans="1:19" ht="13.5" thickBot="1" x14ac:dyDescent="0.25">
      <c r="A45" s="39" t="s">
        <v>34</v>
      </c>
      <c r="B45" s="30">
        <v>3349</v>
      </c>
      <c r="C45" s="30">
        <v>3979862.3369576023</v>
      </c>
      <c r="D45" s="31">
        <v>2277</v>
      </c>
      <c r="E45" s="20"/>
      <c r="F45" s="11" t="s">
        <v>34</v>
      </c>
      <c r="G45" s="112">
        <v>3544</v>
      </c>
      <c r="H45" s="112">
        <v>4122424.3190608635</v>
      </c>
      <c r="I45" s="152">
        <v>2340</v>
      </c>
      <c r="K45" s="11" t="s">
        <v>34</v>
      </c>
      <c r="L45" s="113">
        <v>-5.5022573363431193E-2</v>
      </c>
      <c r="M45" s="113">
        <v>-3.4582073816151526E-2</v>
      </c>
      <c r="N45" s="115">
        <v>-2.6923076923076938E-2</v>
      </c>
    </row>
    <row r="46" spans="1:19" ht="13.5" thickBot="1" x14ac:dyDescent="0.25">
      <c r="A46" s="39" t="s">
        <v>35</v>
      </c>
      <c r="B46" s="30">
        <v>1521</v>
      </c>
      <c r="C46" s="30">
        <v>1087789.1008439311</v>
      </c>
      <c r="D46" s="31">
        <v>991</v>
      </c>
      <c r="E46" s="20"/>
      <c r="F46" s="11" t="s">
        <v>35</v>
      </c>
      <c r="G46" s="112">
        <v>1338</v>
      </c>
      <c r="H46" s="112">
        <v>869399.16695838375</v>
      </c>
      <c r="I46" s="152">
        <v>1058</v>
      </c>
      <c r="K46" s="11" t="s">
        <v>35</v>
      </c>
      <c r="L46" s="113">
        <v>0.13677130044843056</v>
      </c>
      <c r="M46" s="113">
        <v>0.25119639192845145</v>
      </c>
      <c r="N46" s="115">
        <v>-6.332703213610591E-2</v>
      </c>
    </row>
    <row r="47" spans="1:19" ht="13.5" thickBot="1" x14ac:dyDescent="0.25">
      <c r="A47" s="39" t="s">
        <v>36</v>
      </c>
      <c r="B47" s="30">
        <v>5734</v>
      </c>
      <c r="C47" s="30">
        <v>4774591.9352519782</v>
      </c>
      <c r="D47" s="31">
        <v>4414</v>
      </c>
      <c r="E47" s="20"/>
      <c r="F47" s="11" t="s">
        <v>36</v>
      </c>
      <c r="G47" s="112">
        <v>6261</v>
      </c>
      <c r="H47" s="112">
        <v>5654398.2303032083</v>
      </c>
      <c r="I47" s="152">
        <v>4613</v>
      </c>
      <c r="K47" s="11" t="s">
        <v>36</v>
      </c>
      <c r="L47" s="113">
        <v>-8.4171857530745853E-2</v>
      </c>
      <c r="M47" s="113">
        <v>-0.15559680433121026</v>
      </c>
      <c r="N47" s="115">
        <v>-4.3138955126815537E-2</v>
      </c>
    </row>
    <row r="48" spans="1:19" ht="13.5" thickBot="1" x14ac:dyDescent="0.25">
      <c r="A48" s="39" t="s">
        <v>37</v>
      </c>
      <c r="B48" s="30">
        <v>1856</v>
      </c>
      <c r="C48" s="30">
        <v>2040682.5875949562</v>
      </c>
      <c r="D48" s="31">
        <v>987</v>
      </c>
      <c r="E48" s="20"/>
      <c r="F48" s="11" t="s">
        <v>37</v>
      </c>
      <c r="G48" s="112">
        <v>1605</v>
      </c>
      <c r="H48" s="112">
        <v>1628178.2994359839</v>
      </c>
      <c r="I48" s="152">
        <v>1003</v>
      </c>
      <c r="K48" s="11" t="s">
        <v>37</v>
      </c>
      <c r="L48" s="113">
        <v>0.15638629283489092</v>
      </c>
      <c r="M48" s="113">
        <v>0.25335326499675603</v>
      </c>
      <c r="N48" s="115">
        <v>-1.5952143569292088E-2</v>
      </c>
    </row>
    <row r="49" spans="1:19" ht="13.5" thickBot="1" x14ac:dyDescent="0.25">
      <c r="A49" s="39" t="s">
        <v>38</v>
      </c>
      <c r="B49" s="30">
        <v>2419</v>
      </c>
      <c r="C49" s="30">
        <v>1876027.9172265083</v>
      </c>
      <c r="D49" s="31">
        <v>1893</v>
      </c>
      <c r="E49" s="20"/>
      <c r="F49" s="11" t="s">
        <v>38</v>
      </c>
      <c r="G49" s="112">
        <v>2648</v>
      </c>
      <c r="H49" s="112">
        <v>1858690.7646563374</v>
      </c>
      <c r="I49" s="152">
        <v>2174</v>
      </c>
      <c r="K49" s="11" t="s">
        <v>38</v>
      </c>
      <c r="L49" s="113">
        <v>-8.6480362537764366E-2</v>
      </c>
      <c r="M49" s="113">
        <v>9.3276153838190989E-3</v>
      </c>
      <c r="N49" s="115">
        <v>-0.12925482980680769</v>
      </c>
    </row>
    <row r="50" spans="1:19" ht="13.5" thickBot="1" x14ac:dyDescent="0.25">
      <c r="A50" s="39" t="s">
        <v>39</v>
      </c>
      <c r="B50" s="30">
        <v>1074</v>
      </c>
      <c r="C50" s="30">
        <v>1298567.1756513484</v>
      </c>
      <c r="D50" s="31">
        <v>702</v>
      </c>
      <c r="E50" s="20"/>
      <c r="F50" s="11" t="s">
        <v>39</v>
      </c>
      <c r="G50" s="112">
        <v>797</v>
      </c>
      <c r="H50" s="112">
        <v>1173463.4614147139</v>
      </c>
      <c r="I50" s="152">
        <v>402</v>
      </c>
      <c r="K50" s="11" t="s">
        <v>39</v>
      </c>
      <c r="L50" s="113">
        <v>0.34755332496863245</v>
      </c>
      <c r="M50" s="113">
        <v>0.10661066011020992</v>
      </c>
      <c r="N50" s="115">
        <v>0.74626865671641784</v>
      </c>
    </row>
    <row r="51" spans="1:19" ht="13.5" thickBot="1" x14ac:dyDescent="0.25">
      <c r="A51" s="39" t="s">
        <v>40</v>
      </c>
      <c r="B51" s="30">
        <v>6841</v>
      </c>
      <c r="C51" s="30">
        <v>6019206.6060443036</v>
      </c>
      <c r="D51" s="31">
        <v>5108</v>
      </c>
      <c r="E51" s="20"/>
      <c r="F51" s="11" t="s">
        <v>40</v>
      </c>
      <c r="G51" s="112">
        <v>6862</v>
      </c>
      <c r="H51" s="112">
        <v>5796586.7450789856</v>
      </c>
      <c r="I51" s="152">
        <v>5081</v>
      </c>
      <c r="K51" s="11" t="s">
        <v>40</v>
      </c>
      <c r="L51" s="113">
        <v>-3.0603322646458597E-3</v>
      </c>
      <c r="M51" s="113">
        <v>3.8405335890869141E-2</v>
      </c>
      <c r="N51" s="115">
        <v>5.3139145837433066E-3</v>
      </c>
    </row>
    <row r="52" spans="1:19" ht="13.5" thickBot="1" x14ac:dyDescent="0.25">
      <c r="A52" s="40" t="s">
        <v>41</v>
      </c>
      <c r="B52" s="34">
        <v>1318</v>
      </c>
      <c r="C52" s="34">
        <v>1087523.794018676</v>
      </c>
      <c r="D52" s="35">
        <v>996</v>
      </c>
      <c r="E52" s="20"/>
      <c r="F52" s="12" t="s">
        <v>41</v>
      </c>
      <c r="G52" s="155">
        <v>1253</v>
      </c>
      <c r="H52" s="155">
        <v>1013392.8715107811</v>
      </c>
      <c r="I52" s="156">
        <v>934</v>
      </c>
      <c r="K52" s="12" t="s">
        <v>41</v>
      </c>
      <c r="L52" s="118">
        <v>5.1875498802873121E-2</v>
      </c>
      <c r="M52" s="118">
        <v>7.3151217649063849E-2</v>
      </c>
      <c r="N52" s="119">
        <v>6.6381156316916545E-2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62586</v>
      </c>
      <c r="C54" s="85">
        <v>79414628.392126575</v>
      </c>
      <c r="D54" s="85">
        <v>36742</v>
      </c>
      <c r="E54" s="20"/>
      <c r="F54" s="50" t="s">
        <v>42</v>
      </c>
      <c r="G54" s="51">
        <v>75883</v>
      </c>
      <c r="H54" s="51">
        <v>85281700.236852825</v>
      </c>
      <c r="I54" s="55">
        <v>49256</v>
      </c>
      <c r="K54" s="98" t="s">
        <v>42</v>
      </c>
      <c r="L54" s="99">
        <v>-0.17523028873397206</v>
      </c>
      <c r="M54" s="99">
        <v>-6.8796375171128576E-2</v>
      </c>
      <c r="N54" s="99">
        <v>-0.25406041903524446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48089</v>
      </c>
      <c r="C55" s="30">
        <v>63205334.843902312</v>
      </c>
      <c r="D55" s="31">
        <v>27640</v>
      </c>
      <c r="E55" s="20"/>
      <c r="F55" s="73" t="s">
        <v>43</v>
      </c>
      <c r="G55" s="57">
        <v>60244</v>
      </c>
      <c r="H55" s="57">
        <v>68323696.722446129</v>
      </c>
      <c r="I55" s="58">
        <v>39123</v>
      </c>
      <c r="K55" s="10" t="s">
        <v>43</v>
      </c>
      <c r="L55" s="102">
        <v>-0.20176283115330984</v>
      </c>
      <c r="M55" s="102">
        <v>-7.491342131758949E-2</v>
      </c>
      <c r="N55" s="103">
        <v>-0.29351021138460753</v>
      </c>
    </row>
    <row r="56" spans="1:19" ht="13.5" thickBot="1" x14ac:dyDescent="0.25">
      <c r="A56" s="39" t="s">
        <v>44</v>
      </c>
      <c r="B56" s="30">
        <v>4103</v>
      </c>
      <c r="C56" s="30">
        <v>3814711.1755976565</v>
      </c>
      <c r="D56" s="31">
        <v>3015</v>
      </c>
      <c r="E56" s="20"/>
      <c r="F56" s="68" t="s">
        <v>44</v>
      </c>
      <c r="G56" s="79">
        <v>4723</v>
      </c>
      <c r="H56" s="79">
        <v>4871207.2753221001</v>
      </c>
      <c r="I56" s="80">
        <v>3335</v>
      </c>
      <c r="K56" s="11" t="s">
        <v>44</v>
      </c>
      <c r="L56" s="102">
        <v>-0.13127249629472793</v>
      </c>
      <c r="M56" s="102">
        <v>-0.21688588475319692</v>
      </c>
      <c r="N56" s="103">
        <v>-9.5952023988005952E-2</v>
      </c>
    </row>
    <row r="57" spans="1:19" ht="13.5" thickBot="1" x14ac:dyDescent="0.25">
      <c r="A57" s="39" t="s">
        <v>45</v>
      </c>
      <c r="B57" s="30">
        <v>2477</v>
      </c>
      <c r="C57" s="30">
        <v>3219807.1976564368</v>
      </c>
      <c r="D57" s="31">
        <v>985</v>
      </c>
      <c r="E57" s="20"/>
      <c r="F57" s="68" t="s">
        <v>45</v>
      </c>
      <c r="G57" s="79">
        <v>2692</v>
      </c>
      <c r="H57" s="79">
        <v>3338418.9705537213</v>
      </c>
      <c r="I57" s="80">
        <v>1139</v>
      </c>
      <c r="K57" s="11" t="s">
        <v>45</v>
      </c>
      <c r="L57" s="102">
        <v>-7.9866270430906439E-2</v>
      </c>
      <c r="M57" s="102">
        <v>-3.5529325091754771E-2</v>
      </c>
      <c r="N57" s="103">
        <v>-0.13520632133450394</v>
      </c>
    </row>
    <row r="58" spans="1:19" ht="13.5" thickBot="1" x14ac:dyDescent="0.25">
      <c r="A58" s="40" t="s">
        <v>46</v>
      </c>
      <c r="B58" s="34">
        <v>7917</v>
      </c>
      <c r="C58" s="34">
        <v>9174775.1749701668</v>
      </c>
      <c r="D58" s="35">
        <v>5102</v>
      </c>
      <c r="E58" s="20"/>
      <c r="F58" s="69" t="s">
        <v>46</v>
      </c>
      <c r="G58" s="74">
        <v>8224</v>
      </c>
      <c r="H58" s="74">
        <v>8748377.2685308736</v>
      </c>
      <c r="I58" s="75">
        <v>5659</v>
      </c>
      <c r="K58" s="12" t="s">
        <v>46</v>
      </c>
      <c r="L58" s="104">
        <v>-3.7329766536964959E-2</v>
      </c>
      <c r="M58" s="104">
        <v>4.8740228427631482E-2</v>
      </c>
      <c r="N58" s="105">
        <v>-9.8427283972433277E-2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35505</v>
      </c>
      <c r="C60" s="85">
        <v>27907883.295401461</v>
      </c>
      <c r="D60" s="85">
        <v>27253</v>
      </c>
      <c r="E60" s="20"/>
      <c r="F60" s="50" t="s">
        <v>47</v>
      </c>
      <c r="G60" s="51">
        <v>33814</v>
      </c>
      <c r="H60" s="51">
        <v>27187373.69227729</v>
      </c>
      <c r="I60" s="55">
        <v>26039</v>
      </c>
      <c r="K60" s="98" t="s">
        <v>47</v>
      </c>
      <c r="L60" s="99">
        <v>5.0008872064825294E-2</v>
      </c>
      <c r="M60" s="99">
        <v>2.6501625764935088E-2</v>
      </c>
      <c r="N60" s="99">
        <v>4.6622374131110922E-2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5470</v>
      </c>
      <c r="C61" s="30">
        <v>4740559.934044919</v>
      </c>
      <c r="D61" s="31">
        <v>3773</v>
      </c>
      <c r="E61" s="20"/>
      <c r="F61" s="73" t="s">
        <v>48</v>
      </c>
      <c r="G61" s="57">
        <v>6660</v>
      </c>
      <c r="H61" s="57">
        <v>5178629.3060337175</v>
      </c>
      <c r="I61" s="58">
        <v>4779</v>
      </c>
      <c r="K61" s="10" t="s">
        <v>48</v>
      </c>
      <c r="L61" s="102">
        <v>-0.1786786786786787</v>
      </c>
      <c r="M61" s="102">
        <v>-8.4591760889005108E-2</v>
      </c>
      <c r="N61" s="103">
        <v>-0.21050428960033485</v>
      </c>
    </row>
    <row r="62" spans="1:19" ht="13.5" thickBot="1" x14ac:dyDescent="0.25">
      <c r="A62" s="39" t="s">
        <v>49</v>
      </c>
      <c r="B62" s="30">
        <v>2422</v>
      </c>
      <c r="C62" s="30">
        <v>3509583.0625914373</v>
      </c>
      <c r="D62" s="31">
        <v>1453</v>
      </c>
      <c r="E62" s="20"/>
      <c r="F62" s="68" t="s">
        <v>49</v>
      </c>
      <c r="G62" s="79">
        <v>3064</v>
      </c>
      <c r="H62" s="79">
        <v>3446668.6704716682</v>
      </c>
      <c r="I62" s="80">
        <v>1995</v>
      </c>
      <c r="K62" s="11" t="s">
        <v>49</v>
      </c>
      <c r="L62" s="102">
        <v>-0.20953002610966054</v>
      </c>
      <c r="M62" s="102">
        <v>1.8253681492152118E-2</v>
      </c>
      <c r="N62" s="103">
        <v>-0.27167919799498752</v>
      </c>
    </row>
    <row r="63" spans="1:19" ht="13.5" thickBot="1" x14ac:dyDescent="0.25">
      <c r="A63" s="40" t="s">
        <v>50</v>
      </c>
      <c r="B63" s="34">
        <v>27613</v>
      </c>
      <c r="C63" s="34">
        <v>19657740.298765104</v>
      </c>
      <c r="D63" s="35">
        <v>22027</v>
      </c>
      <c r="E63" s="20"/>
      <c r="F63" s="69" t="s">
        <v>50</v>
      </c>
      <c r="G63" s="74">
        <v>24090</v>
      </c>
      <c r="H63" s="74">
        <v>18562075.715771906</v>
      </c>
      <c r="I63" s="75">
        <v>19265</v>
      </c>
      <c r="K63" s="12" t="s">
        <v>50</v>
      </c>
      <c r="L63" s="104">
        <v>0.14624325446243258</v>
      </c>
      <c r="M63" s="104">
        <v>5.9027050625713562E-2</v>
      </c>
      <c r="N63" s="105">
        <v>0.14336880352971715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3256</v>
      </c>
      <c r="C65" s="85">
        <v>4282726.9398404006</v>
      </c>
      <c r="D65" s="85">
        <v>982</v>
      </c>
      <c r="E65" s="20"/>
      <c r="F65" s="50" t="s">
        <v>51</v>
      </c>
      <c r="G65" s="51">
        <v>3120</v>
      </c>
      <c r="H65" s="51">
        <v>3405417.5191939641</v>
      </c>
      <c r="I65" s="55">
        <v>1351</v>
      </c>
      <c r="K65" s="98" t="s">
        <v>51</v>
      </c>
      <c r="L65" s="99">
        <v>4.3589743589743657E-2</v>
      </c>
      <c r="M65" s="99">
        <v>0.25762169123217782</v>
      </c>
      <c r="N65" s="99">
        <v>-0.27313101406365659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2416</v>
      </c>
      <c r="C66" s="30">
        <v>2973438.1773218582</v>
      </c>
      <c r="D66" s="31">
        <v>744</v>
      </c>
      <c r="E66" s="20"/>
      <c r="F66" s="73" t="s">
        <v>52</v>
      </c>
      <c r="G66" s="57">
        <v>1942</v>
      </c>
      <c r="H66" s="57">
        <v>1909260.9816267469</v>
      </c>
      <c r="I66" s="58">
        <v>816</v>
      </c>
      <c r="K66" s="10" t="s">
        <v>52</v>
      </c>
      <c r="L66" s="102">
        <v>0.24407826982492287</v>
      </c>
      <c r="M66" s="102">
        <v>0.55737649589863869</v>
      </c>
      <c r="N66" s="103">
        <v>-8.8235294117647078E-2</v>
      </c>
    </row>
    <row r="67" spans="1:19" ht="13.5" thickBot="1" x14ac:dyDescent="0.25">
      <c r="A67" s="40" t="s">
        <v>53</v>
      </c>
      <c r="B67" s="34">
        <v>840</v>
      </c>
      <c r="C67" s="34">
        <v>1309288.7625185421</v>
      </c>
      <c r="D67" s="35">
        <v>238</v>
      </c>
      <c r="E67" s="20"/>
      <c r="F67" s="69" t="s">
        <v>53</v>
      </c>
      <c r="G67" s="74">
        <v>1178</v>
      </c>
      <c r="H67" s="74">
        <v>1496156.5375672174</v>
      </c>
      <c r="I67" s="75">
        <v>535</v>
      </c>
      <c r="K67" s="12" t="s">
        <v>53</v>
      </c>
      <c r="L67" s="104">
        <v>-0.28692699490662144</v>
      </c>
      <c r="M67" s="104">
        <v>-0.12489854527690414</v>
      </c>
      <c r="N67" s="105">
        <v>-0.55514018691588785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24960</v>
      </c>
      <c r="C69" s="85">
        <v>23365028.142710075</v>
      </c>
      <c r="D69" s="85">
        <v>17378</v>
      </c>
      <c r="E69" s="20"/>
      <c r="F69" s="50" t="s">
        <v>54</v>
      </c>
      <c r="G69" s="51">
        <v>21280</v>
      </c>
      <c r="H69" s="51">
        <v>19602144.369753733</v>
      </c>
      <c r="I69" s="55">
        <v>14676</v>
      </c>
      <c r="K69" s="98" t="s">
        <v>54</v>
      </c>
      <c r="L69" s="99">
        <v>0.1729323308270676</v>
      </c>
      <c r="M69" s="99">
        <v>0.19196286395903206</v>
      </c>
      <c r="N69" s="99">
        <v>0.18411011174707004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9660</v>
      </c>
      <c r="C70" s="30">
        <v>8799607.0030306913</v>
      </c>
      <c r="D70" s="31">
        <v>6686</v>
      </c>
      <c r="E70" s="20"/>
      <c r="F70" s="73" t="s">
        <v>55</v>
      </c>
      <c r="G70" s="57">
        <v>8761</v>
      </c>
      <c r="H70" s="57">
        <v>7572919.2285417058</v>
      </c>
      <c r="I70" s="58">
        <v>6145</v>
      </c>
      <c r="K70" s="10" t="s">
        <v>55</v>
      </c>
      <c r="L70" s="102">
        <v>0.1026138568656545</v>
      </c>
      <c r="M70" s="102">
        <v>0.16198347525822032</v>
      </c>
      <c r="N70" s="103">
        <v>8.803905614320584E-2</v>
      </c>
    </row>
    <row r="71" spans="1:19" ht="13.5" thickBot="1" x14ac:dyDescent="0.25">
      <c r="A71" s="39" t="s">
        <v>56</v>
      </c>
      <c r="B71" s="30">
        <v>1334</v>
      </c>
      <c r="C71" s="30">
        <v>1219976.6047689829</v>
      </c>
      <c r="D71" s="31">
        <v>846</v>
      </c>
      <c r="E71" s="20"/>
      <c r="F71" s="68" t="s">
        <v>56</v>
      </c>
      <c r="G71" s="79">
        <v>1255</v>
      </c>
      <c r="H71" s="79">
        <v>1209633.2643505738</v>
      </c>
      <c r="I71" s="80">
        <v>720</v>
      </c>
      <c r="K71" s="11" t="s">
        <v>56</v>
      </c>
      <c r="L71" s="102">
        <v>6.2948207171314774E-2</v>
      </c>
      <c r="M71" s="102">
        <v>8.5508068629067679E-3</v>
      </c>
      <c r="N71" s="103">
        <v>0.17500000000000004</v>
      </c>
    </row>
    <row r="72" spans="1:19" ht="13.5" thickBot="1" x14ac:dyDescent="0.25">
      <c r="A72" s="39" t="s">
        <v>57</v>
      </c>
      <c r="B72" s="30">
        <v>2062</v>
      </c>
      <c r="C72" s="30">
        <v>1627366.198851438</v>
      </c>
      <c r="D72" s="31">
        <v>1424</v>
      </c>
      <c r="E72" s="20"/>
      <c r="F72" s="68" t="s">
        <v>57</v>
      </c>
      <c r="G72" s="79">
        <v>1249</v>
      </c>
      <c r="H72" s="79">
        <v>982622.26379805442</v>
      </c>
      <c r="I72" s="80">
        <v>896</v>
      </c>
      <c r="K72" s="11" t="s">
        <v>57</v>
      </c>
      <c r="L72" s="102">
        <v>0.65092073658927152</v>
      </c>
      <c r="M72" s="102">
        <v>0.65614627187593366</v>
      </c>
      <c r="N72" s="103">
        <v>0.58928571428571419</v>
      </c>
    </row>
    <row r="73" spans="1:19" ht="13.5" thickBot="1" x14ac:dyDescent="0.25">
      <c r="A73" s="40" t="s">
        <v>58</v>
      </c>
      <c r="B73" s="34">
        <v>11904</v>
      </c>
      <c r="C73" s="34">
        <v>11718078.336058963</v>
      </c>
      <c r="D73" s="35">
        <v>8422</v>
      </c>
      <c r="E73" s="20"/>
      <c r="F73" s="69" t="s">
        <v>58</v>
      </c>
      <c r="G73" s="74">
        <v>10015</v>
      </c>
      <c r="H73" s="74">
        <v>9836969.6130634006</v>
      </c>
      <c r="I73" s="75">
        <v>6915</v>
      </c>
      <c r="K73" s="12" t="s">
        <v>58</v>
      </c>
      <c r="L73" s="104">
        <v>0.18861707438841746</v>
      </c>
      <c r="M73" s="104">
        <v>0.19122847756868833</v>
      </c>
      <c r="N73" s="105">
        <v>0.21793203181489518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47482</v>
      </c>
      <c r="C75" s="85">
        <v>52587665.137879543</v>
      </c>
      <c r="D75" s="85">
        <v>30123</v>
      </c>
      <c r="E75" s="20"/>
      <c r="F75" s="50" t="s">
        <v>59</v>
      </c>
      <c r="G75" s="51">
        <v>55644</v>
      </c>
      <c r="H75" s="51">
        <v>58785912.565562882</v>
      </c>
      <c r="I75" s="55">
        <v>38257</v>
      </c>
      <c r="K75" s="98" t="s">
        <v>59</v>
      </c>
      <c r="L75" s="99">
        <v>-0.14668248148946872</v>
      </c>
      <c r="M75" s="99">
        <v>-0.10543763220092128</v>
      </c>
      <c r="N75" s="99">
        <v>-0.21261468489426771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47482</v>
      </c>
      <c r="C76" s="34">
        <v>52587665.137879543</v>
      </c>
      <c r="D76" s="35">
        <v>30123</v>
      </c>
      <c r="E76" s="20"/>
      <c r="F76" s="72" t="s">
        <v>60</v>
      </c>
      <c r="G76" s="61">
        <v>55644</v>
      </c>
      <c r="H76" s="61">
        <v>58785912.565562882</v>
      </c>
      <c r="I76" s="62">
        <v>38257</v>
      </c>
      <c r="K76" s="14" t="s">
        <v>60</v>
      </c>
      <c r="L76" s="104">
        <v>-0.14668248148946872</v>
      </c>
      <c r="M76" s="104">
        <v>-0.10543763220092128</v>
      </c>
      <c r="N76" s="105">
        <v>-0.21261468489426771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20204</v>
      </c>
      <c r="C78" s="85">
        <v>19296045.837218095</v>
      </c>
      <c r="D78" s="85">
        <v>11877</v>
      </c>
      <c r="E78" s="20"/>
      <c r="F78" s="50" t="s">
        <v>61</v>
      </c>
      <c r="G78" s="51">
        <v>22833</v>
      </c>
      <c r="H78" s="51">
        <v>19369247.160332747</v>
      </c>
      <c r="I78" s="55">
        <v>13800</v>
      </c>
      <c r="K78" s="98" t="s">
        <v>61</v>
      </c>
      <c r="L78" s="99">
        <v>-0.11514036701265717</v>
      </c>
      <c r="M78" s="99">
        <v>-3.7792549451568513E-3</v>
      </c>
      <c r="N78" s="99">
        <v>-0.13934782608695651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20204</v>
      </c>
      <c r="C79" s="34">
        <v>19296045.837218095</v>
      </c>
      <c r="D79" s="35">
        <v>11877</v>
      </c>
      <c r="E79" s="20"/>
      <c r="F79" s="72" t="s">
        <v>62</v>
      </c>
      <c r="G79" s="61">
        <v>22833</v>
      </c>
      <c r="H79" s="61">
        <v>19369247.160332747</v>
      </c>
      <c r="I79" s="62">
        <v>13800</v>
      </c>
      <c r="K79" s="14" t="s">
        <v>62</v>
      </c>
      <c r="L79" s="104">
        <v>-0.11514036701265717</v>
      </c>
      <c r="M79" s="104">
        <v>-3.7792549451568513E-3</v>
      </c>
      <c r="N79" s="105">
        <v>-0.13934782608695651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10269</v>
      </c>
      <c r="C81" s="85">
        <v>10982265.060940996</v>
      </c>
      <c r="D81" s="85">
        <v>7134</v>
      </c>
      <c r="E81" s="20"/>
      <c r="F81" s="50" t="s">
        <v>63</v>
      </c>
      <c r="G81" s="51">
        <v>11569</v>
      </c>
      <c r="H81" s="51">
        <v>13875405.520126702</v>
      </c>
      <c r="I81" s="55">
        <v>8080</v>
      </c>
      <c r="K81" s="98" t="s">
        <v>63</v>
      </c>
      <c r="L81" s="99">
        <v>-0.112369262684761</v>
      </c>
      <c r="M81" s="99">
        <v>-0.20850853367774491</v>
      </c>
      <c r="N81" s="99">
        <v>-0.11707920792079207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10269</v>
      </c>
      <c r="C82" s="34">
        <v>10982265.060940996</v>
      </c>
      <c r="D82" s="35">
        <v>7134</v>
      </c>
      <c r="E82" s="20"/>
      <c r="F82" s="72" t="s">
        <v>64</v>
      </c>
      <c r="G82" s="61">
        <v>11569</v>
      </c>
      <c r="H82" s="61">
        <v>13875405.520126702</v>
      </c>
      <c r="I82" s="62">
        <v>8080</v>
      </c>
      <c r="K82" s="14" t="s">
        <v>64</v>
      </c>
      <c r="L82" s="104">
        <v>-0.112369262684761</v>
      </c>
      <c r="M82" s="104">
        <v>-0.20850853367774491</v>
      </c>
      <c r="N82" s="105">
        <v>-0.11707920792079207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13830</v>
      </c>
      <c r="C84" s="85">
        <v>13488101.592751974</v>
      </c>
      <c r="D84" s="85">
        <v>10459</v>
      </c>
      <c r="E84" s="20"/>
      <c r="F84" s="50" t="s">
        <v>65</v>
      </c>
      <c r="G84" s="51">
        <v>18387</v>
      </c>
      <c r="H84" s="51">
        <v>16724970.292605944</v>
      </c>
      <c r="I84" s="55">
        <v>14625</v>
      </c>
      <c r="K84" s="98" t="s">
        <v>65</v>
      </c>
      <c r="L84" s="99">
        <v>-0.24783814651656066</v>
      </c>
      <c r="M84" s="99">
        <v>-0.19353509412719128</v>
      </c>
      <c r="N84" s="99">
        <v>-0.28485470085470088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3690</v>
      </c>
      <c r="C85" s="30">
        <v>3912590.6180204693</v>
      </c>
      <c r="D85" s="31">
        <v>2756</v>
      </c>
      <c r="E85" s="20"/>
      <c r="F85" s="73" t="s">
        <v>66</v>
      </c>
      <c r="G85" s="57">
        <v>3855</v>
      </c>
      <c r="H85" s="57">
        <v>4109396.5956867076</v>
      </c>
      <c r="I85" s="58">
        <v>3043</v>
      </c>
      <c r="K85" s="10" t="s">
        <v>66</v>
      </c>
      <c r="L85" s="102">
        <v>-4.2801556420233422E-2</v>
      </c>
      <c r="M85" s="102">
        <v>-4.7891697256188248E-2</v>
      </c>
      <c r="N85" s="103">
        <v>-9.4314820900427199E-2</v>
      </c>
    </row>
    <row r="86" spans="1:19" ht="13.5" thickBot="1" x14ac:dyDescent="0.25">
      <c r="A86" s="39" t="s">
        <v>67</v>
      </c>
      <c r="B86" s="30">
        <v>2427</v>
      </c>
      <c r="C86" s="30">
        <v>2280198.379156203</v>
      </c>
      <c r="D86" s="31">
        <v>1751</v>
      </c>
      <c r="E86" s="20"/>
      <c r="F86" s="68" t="s">
        <v>67</v>
      </c>
      <c r="G86" s="79">
        <v>3512</v>
      </c>
      <c r="H86" s="79">
        <v>2954802.0415031184</v>
      </c>
      <c r="I86" s="80">
        <v>2770</v>
      </c>
      <c r="K86" s="11" t="s">
        <v>67</v>
      </c>
      <c r="L86" s="102">
        <v>-0.30894077448747148</v>
      </c>
      <c r="M86" s="102">
        <v>-0.22830756608105696</v>
      </c>
      <c r="N86" s="103">
        <v>-0.36787003610108304</v>
      </c>
    </row>
    <row r="87" spans="1:19" ht="13.5" thickBot="1" x14ac:dyDescent="0.25">
      <c r="A87" s="40" t="s">
        <v>68</v>
      </c>
      <c r="B87" s="34">
        <v>7713</v>
      </c>
      <c r="C87" s="34">
        <v>7295312.5955753019</v>
      </c>
      <c r="D87" s="35">
        <v>5952</v>
      </c>
      <c r="E87" s="20"/>
      <c r="F87" s="69" t="s">
        <v>68</v>
      </c>
      <c r="G87" s="74">
        <v>11020</v>
      </c>
      <c r="H87" s="74">
        <v>9660771.655416118</v>
      </c>
      <c r="I87" s="75">
        <v>8812</v>
      </c>
      <c r="K87" s="12" t="s">
        <v>68</v>
      </c>
      <c r="L87" s="104">
        <v>-0.30009074410163339</v>
      </c>
      <c r="M87" s="104">
        <v>-0.2448519791392304</v>
      </c>
      <c r="N87" s="105">
        <v>-0.32455742169768498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3533</v>
      </c>
      <c r="C89" s="85">
        <v>3335632.9946245085</v>
      </c>
      <c r="D89" s="85">
        <v>2612</v>
      </c>
      <c r="E89" s="20"/>
      <c r="F89" s="54" t="s">
        <v>69</v>
      </c>
      <c r="G89" s="51">
        <v>4118</v>
      </c>
      <c r="H89" s="51">
        <v>3554299.4529388202</v>
      </c>
      <c r="I89" s="55">
        <v>2983</v>
      </c>
      <c r="K89" s="101" t="s">
        <v>69</v>
      </c>
      <c r="L89" s="99">
        <v>-0.14205925206410874</v>
      </c>
      <c r="M89" s="99">
        <v>-6.1521675708418599E-2</v>
      </c>
      <c r="N89" s="99">
        <v>-0.1243714381495139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3533</v>
      </c>
      <c r="C90" s="34">
        <v>3335632.9946245085</v>
      </c>
      <c r="D90" s="35">
        <v>2612</v>
      </c>
      <c r="E90" s="20"/>
      <c r="F90" s="71" t="s">
        <v>70</v>
      </c>
      <c r="G90" s="61">
        <v>4118</v>
      </c>
      <c r="H90" s="61">
        <v>3554299.4529388202</v>
      </c>
      <c r="I90" s="62">
        <v>2983</v>
      </c>
      <c r="K90" s="13" t="s">
        <v>70</v>
      </c>
      <c r="L90" s="104">
        <v>-0.14205925206410874</v>
      </c>
      <c r="M90" s="104">
        <v>-6.1521675708418599E-2</v>
      </c>
      <c r="N90" s="105">
        <v>-0.1243714381495139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90" zoomScaleNormal="90" workbookViewId="0">
      <selection activeCell="B9" sqref="B9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45" t="s">
        <v>93</v>
      </c>
      <c r="K2" s="1" t="str">
        <f>F2</f>
        <v xml:space="preserve"> TRIMESTRAL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967643</v>
      </c>
      <c r="C6" s="85">
        <v>984436446.11664164</v>
      </c>
      <c r="D6" s="85">
        <v>643072</v>
      </c>
      <c r="E6" s="20"/>
      <c r="F6" s="50" t="s">
        <v>1</v>
      </c>
      <c r="G6" s="51">
        <v>1133185.9966863485</v>
      </c>
      <c r="H6" s="51">
        <v>1121835139.3184817</v>
      </c>
      <c r="I6" s="51">
        <v>778535.9652641057</v>
      </c>
      <c r="K6" s="98" t="s">
        <v>1</v>
      </c>
      <c r="L6" s="99">
        <v>-0.14608634166891199</v>
      </c>
      <c r="M6" s="99">
        <v>-0.12247672441898205</v>
      </c>
      <c r="N6" s="99">
        <v>-0.17399833958621524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110440</v>
      </c>
      <c r="C8" s="87">
        <v>92175690.290750965</v>
      </c>
      <c r="D8" s="87">
        <v>80644</v>
      </c>
      <c r="E8" s="20"/>
      <c r="F8" s="54" t="s">
        <v>4</v>
      </c>
      <c r="G8" s="51">
        <v>115406</v>
      </c>
      <c r="H8" s="51">
        <v>98358671.024372905</v>
      </c>
      <c r="I8" s="55">
        <v>82039</v>
      </c>
      <c r="K8" s="101" t="s">
        <v>4</v>
      </c>
      <c r="L8" s="99">
        <v>-4.3030691645148389E-2</v>
      </c>
      <c r="M8" s="99">
        <v>-6.286157254086755E-2</v>
      </c>
      <c r="N8" s="99">
        <v>-1.7004107802386703E-2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6377</v>
      </c>
      <c r="C9" s="30">
        <v>6922064.8837277386</v>
      </c>
      <c r="D9" s="31">
        <v>3772</v>
      </c>
      <c r="E9" s="21"/>
      <c r="F9" s="56" t="s">
        <v>5</v>
      </c>
      <c r="G9" s="57">
        <v>7173</v>
      </c>
      <c r="H9" s="57">
        <v>6114962.3016976546</v>
      </c>
      <c r="I9" s="58">
        <v>4515</v>
      </c>
      <c r="K9" s="7" t="s">
        <v>5</v>
      </c>
      <c r="L9" s="102">
        <v>-0.11097169942841212</v>
      </c>
      <c r="M9" s="102">
        <v>0.13198815335394842</v>
      </c>
      <c r="N9" s="102">
        <v>-0.16456256921373202</v>
      </c>
    </row>
    <row r="10" spans="1:19" ht="13.5" thickBot="1" x14ac:dyDescent="0.25">
      <c r="A10" s="32" t="s">
        <v>6</v>
      </c>
      <c r="B10" s="30">
        <v>34736</v>
      </c>
      <c r="C10" s="30">
        <v>17795148.220238984</v>
      </c>
      <c r="D10" s="31">
        <v>31946</v>
      </c>
      <c r="E10" s="20"/>
      <c r="F10" s="59" t="s">
        <v>6</v>
      </c>
      <c r="G10" s="79">
        <v>22799</v>
      </c>
      <c r="H10" s="79">
        <v>15570389.350566592</v>
      </c>
      <c r="I10" s="80">
        <v>19362</v>
      </c>
      <c r="K10" s="8" t="s">
        <v>6</v>
      </c>
      <c r="L10" s="113">
        <v>0.52357559542085186</v>
      </c>
      <c r="M10" s="113">
        <v>0.14288395874901072</v>
      </c>
      <c r="N10" s="115">
        <v>0.64993285817580837</v>
      </c>
    </row>
    <row r="11" spans="1:19" ht="13.5" thickBot="1" x14ac:dyDescent="0.25">
      <c r="A11" s="32" t="s">
        <v>7</v>
      </c>
      <c r="B11" s="30">
        <v>4852</v>
      </c>
      <c r="C11" s="30">
        <v>5510745.3918976244</v>
      </c>
      <c r="D11" s="31">
        <v>2889</v>
      </c>
      <c r="E11" s="20"/>
      <c r="F11" s="59" t="s">
        <v>7</v>
      </c>
      <c r="G11" s="79">
        <v>6855</v>
      </c>
      <c r="H11" s="79">
        <v>7353152.9511019979</v>
      </c>
      <c r="I11" s="80">
        <v>4166</v>
      </c>
      <c r="K11" s="8" t="s">
        <v>7</v>
      </c>
      <c r="L11" s="113">
        <v>-0.29219547775346466</v>
      </c>
      <c r="M11" s="113">
        <v>-0.25056021157947717</v>
      </c>
      <c r="N11" s="115">
        <v>-0.30652904464714359</v>
      </c>
    </row>
    <row r="12" spans="1:19" ht="13.5" thickBot="1" x14ac:dyDescent="0.25">
      <c r="A12" s="32" t="s">
        <v>8</v>
      </c>
      <c r="B12" s="30">
        <v>7590</v>
      </c>
      <c r="C12" s="30">
        <v>6018112.3537227847</v>
      </c>
      <c r="D12" s="31">
        <v>5284</v>
      </c>
      <c r="E12" s="20"/>
      <c r="F12" s="59" t="s">
        <v>8</v>
      </c>
      <c r="G12" s="79">
        <v>9124</v>
      </c>
      <c r="H12" s="79">
        <v>7699261.0327780694</v>
      </c>
      <c r="I12" s="80">
        <v>6203</v>
      </c>
      <c r="K12" s="8" t="s">
        <v>8</v>
      </c>
      <c r="L12" s="113">
        <v>-0.16812801402893462</v>
      </c>
      <c r="M12" s="113">
        <v>-0.21835195246636385</v>
      </c>
      <c r="N12" s="115">
        <v>-0.14815411897468966</v>
      </c>
    </row>
    <row r="13" spans="1:19" ht="13.5" thickBot="1" x14ac:dyDescent="0.25">
      <c r="A13" s="32" t="s">
        <v>9</v>
      </c>
      <c r="B13" s="30">
        <v>6687</v>
      </c>
      <c r="C13" s="30">
        <v>3934644.6760375323</v>
      </c>
      <c r="D13" s="31">
        <v>4976</v>
      </c>
      <c r="E13" s="20"/>
      <c r="F13" s="59" t="s">
        <v>9</v>
      </c>
      <c r="G13" s="79">
        <v>8507</v>
      </c>
      <c r="H13" s="79">
        <v>4731389.7926201243</v>
      </c>
      <c r="I13" s="80">
        <v>6809</v>
      </c>
      <c r="K13" s="8" t="s">
        <v>9</v>
      </c>
      <c r="L13" s="113">
        <v>-0.21394145997413894</v>
      </c>
      <c r="M13" s="113">
        <v>-0.16839557751621526</v>
      </c>
      <c r="N13" s="115">
        <v>-0.26920252606843886</v>
      </c>
    </row>
    <row r="14" spans="1:19" ht="13.5" thickBot="1" x14ac:dyDescent="0.25">
      <c r="A14" s="32" t="s">
        <v>10</v>
      </c>
      <c r="B14" s="30">
        <v>4474</v>
      </c>
      <c r="C14" s="30">
        <v>5608403.0444596875</v>
      </c>
      <c r="D14" s="31">
        <v>2908</v>
      </c>
      <c r="E14" s="20"/>
      <c r="F14" s="59" t="s">
        <v>10</v>
      </c>
      <c r="G14" s="79">
        <v>4051</v>
      </c>
      <c r="H14" s="79">
        <v>5061059.1523719858</v>
      </c>
      <c r="I14" s="80">
        <v>2484</v>
      </c>
      <c r="K14" s="8" t="s">
        <v>10</v>
      </c>
      <c r="L14" s="113">
        <v>0.10441866205875083</v>
      </c>
      <c r="M14" s="113">
        <v>0.10814809224886779</v>
      </c>
      <c r="N14" s="115">
        <v>0.17069243156199687</v>
      </c>
    </row>
    <row r="15" spans="1:19" ht="13.5" thickBot="1" x14ac:dyDescent="0.25">
      <c r="A15" s="32" t="s">
        <v>11</v>
      </c>
      <c r="B15" s="30">
        <v>15168</v>
      </c>
      <c r="C15" s="30">
        <v>11799350.855632853</v>
      </c>
      <c r="D15" s="31">
        <v>10502</v>
      </c>
      <c r="E15" s="20"/>
      <c r="F15" s="59" t="s">
        <v>11</v>
      </c>
      <c r="G15" s="79">
        <v>23231</v>
      </c>
      <c r="H15" s="79">
        <v>18101027.894842446</v>
      </c>
      <c r="I15" s="80">
        <v>17079</v>
      </c>
      <c r="K15" s="8" t="s">
        <v>11</v>
      </c>
      <c r="L15" s="113">
        <v>-0.34707933364900345</v>
      </c>
      <c r="M15" s="113">
        <v>-0.34813918169835756</v>
      </c>
      <c r="N15" s="115">
        <v>-0.3850928040283389</v>
      </c>
    </row>
    <row r="16" spans="1:19" ht="13.5" thickBot="1" x14ac:dyDescent="0.25">
      <c r="A16" s="33" t="s">
        <v>12</v>
      </c>
      <c r="B16" s="34">
        <v>30556</v>
      </c>
      <c r="C16" s="34">
        <v>34587220.865033761</v>
      </c>
      <c r="D16" s="35">
        <v>18367</v>
      </c>
      <c r="E16" s="20"/>
      <c r="F16" s="60" t="s">
        <v>12</v>
      </c>
      <c r="G16" s="109">
        <v>33666</v>
      </c>
      <c r="H16" s="109">
        <v>33727428.548394032</v>
      </c>
      <c r="I16" s="110">
        <v>21421</v>
      </c>
      <c r="K16" s="9" t="s">
        <v>12</v>
      </c>
      <c r="L16" s="116">
        <v>-9.2378066892413679E-2</v>
      </c>
      <c r="M16" s="116">
        <v>2.5492376787813908E-2</v>
      </c>
      <c r="N16" s="117">
        <v>-0.14257037486578594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45106</v>
      </c>
      <c r="C18" s="89">
        <v>45177565.672338098</v>
      </c>
      <c r="D18" s="89">
        <v>31571</v>
      </c>
      <c r="E18" s="20"/>
      <c r="F18" s="65" t="s">
        <v>13</v>
      </c>
      <c r="G18" s="66">
        <v>46010</v>
      </c>
      <c r="H18" s="66">
        <v>52494596.674280591</v>
      </c>
      <c r="I18" s="67">
        <v>30184</v>
      </c>
      <c r="K18" s="107" t="s">
        <v>13</v>
      </c>
      <c r="L18" s="108">
        <v>-1.9647902629863045E-2</v>
      </c>
      <c r="M18" s="108">
        <v>-0.13938636479756839</v>
      </c>
      <c r="N18" s="120">
        <v>4.5951497482109804E-2</v>
      </c>
    </row>
    <row r="19" spans="1:19" ht="13.5" thickBot="1" x14ac:dyDescent="0.25">
      <c r="A19" s="38" t="s">
        <v>14</v>
      </c>
      <c r="B19" s="128">
        <v>2896</v>
      </c>
      <c r="C19" s="128">
        <v>4531994.0009255707</v>
      </c>
      <c r="D19" s="129">
        <v>1428</v>
      </c>
      <c r="E19" s="20"/>
      <c r="F19" s="68" t="s">
        <v>14</v>
      </c>
      <c r="G19" s="132">
        <v>3773</v>
      </c>
      <c r="H19" s="132">
        <v>5503416.2598390197</v>
      </c>
      <c r="I19" s="133">
        <v>1741</v>
      </c>
      <c r="K19" s="10" t="s">
        <v>14</v>
      </c>
      <c r="L19" s="137">
        <v>-0.23244102835939573</v>
      </c>
      <c r="M19" s="137">
        <v>-0.17651259018918264</v>
      </c>
      <c r="N19" s="139">
        <v>-0.17978173463526714</v>
      </c>
    </row>
    <row r="20" spans="1:19" ht="13.5" thickBot="1" x14ac:dyDescent="0.25">
      <c r="A20" s="39" t="s">
        <v>15</v>
      </c>
      <c r="B20" s="128">
        <v>2394</v>
      </c>
      <c r="C20" s="128">
        <v>1909748.1108468217</v>
      </c>
      <c r="D20" s="129">
        <v>1855</v>
      </c>
      <c r="E20" s="20"/>
      <c r="F20" s="68" t="s">
        <v>15</v>
      </c>
      <c r="G20" s="132">
        <v>3287</v>
      </c>
      <c r="H20" s="132">
        <v>2680910.9505219045</v>
      </c>
      <c r="I20" s="133">
        <v>2379</v>
      </c>
      <c r="K20" s="11" t="s">
        <v>15</v>
      </c>
      <c r="L20" s="137">
        <v>-0.27167630057803471</v>
      </c>
      <c r="M20" s="137">
        <v>-0.28764955416551874</v>
      </c>
      <c r="N20" s="139">
        <v>-0.22026061370323669</v>
      </c>
    </row>
    <row r="21" spans="1:19" ht="13.5" thickBot="1" x14ac:dyDescent="0.25">
      <c r="A21" s="40" t="s">
        <v>16</v>
      </c>
      <c r="B21" s="130">
        <v>39816</v>
      </c>
      <c r="C21" s="130">
        <v>38735823.560565703</v>
      </c>
      <c r="D21" s="131">
        <v>28288</v>
      </c>
      <c r="E21" s="20"/>
      <c r="F21" s="69" t="s">
        <v>16</v>
      </c>
      <c r="G21" s="134">
        <v>38950</v>
      </c>
      <c r="H21" s="134">
        <v>44310269.463919669</v>
      </c>
      <c r="I21" s="135">
        <v>26064</v>
      </c>
      <c r="K21" s="12" t="s">
        <v>16</v>
      </c>
      <c r="L21" s="138">
        <v>2.2233632862644459E-2</v>
      </c>
      <c r="M21" s="138">
        <v>-0.12580482968836482</v>
      </c>
      <c r="N21" s="140">
        <v>8.5328422344996824E-2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13876</v>
      </c>
      <c r="C23" s="85">
        <v>19042407.1348303</v>
      </c>
      <c r="D23" s="85">
        <v>8177</v>
      </c>
      <c r="E23" s="20"/>
      <c r="F23" s="54" t="s">
        <v>17</v>
      </c>
      <c r="G23" s="51">
        <v>15397</v>
      </c>
      <c r="H23" s="51">
        <v>18180289.610545799</v>
      </c>
      <c r="I23" s="55">
        <v>9402</v>
      </c>
      <c r="K23" s="101" t="s">
        <v>17</v>
      </c>
      <c r="L23" s="99">
        <v>-9.87854776904592E-2</v>
      </c>
      <c r="M23" s="99">
        <v>4.7420450540260672E-2</v>
      </c>
      <c r="N23" s="99">
        <v>-0.13029142735588173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13876</v>
      </c>
      <c r="C24" s="34">
        <v>19042407.1348303</v>
      </c>
      <c r="D24" s="35">
        <v>8177</v>
      </c>
      <c r="E24" s="20"/>
      <c r="F24" s="71" t="s">
        <v>18</v>
      </c>
      <c r="G24" s="61">
        <v>15397</v>
      </c>
      <c r="H24" s="61">
        <v>18180289.610545799</v>
      </c>
      <c r="I24" s="62">
        <v>9402</v>
      </c>
      <c r="K24" s="13" t="s">
        <v>18</v>
      </c>
      <c r="L24" s="104">
        <v>-9.87854776904592E-2</v>
      </c>
      <c r="M24" s="104">
        <v>4.7420450540260672E-2</v>
      </c>
      <c r="N24" s="105">
        <v>-0.13029142735588173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3509</v>
      </c>
      <c r="C26" s="85">
        <v>2213478.2676167595</v>
      </c>
      <c r="D26" s="85">
        <v>2797</v>
      </c>
      <c r="E26" s="20"/>
      <c r="F26" s="50" t="s">
        <v>19</v>
      </c>
      <c r="G26" s="51">
        <v>12591</v>
      </c>
      <c r="H26" s="51">
        <v>6457543.640396418</v>
      </c>
      <c r="I26" s="55">
        <v>10949</v>
      </c>
      <c r="K26" s="98" t="s">
        <v>19</v>
      </c>
      <c r="L26" s="99">
        <v>-0.7213088714160909</v>
      </c>
      <c r="M26" s="99">
        <v>-0.65722596843637004</v>
      </c>
      <c r="N26" s="99">
        <v>-0.74454288062836782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3509</v>
      </c>
      <c r="C27" s="34">
        <v>2213478.2676167595</v>
      </c>
      <c r="D27" s="35">
        <v>2797</v>
      </c>
      <c r="E27" s="20"/>
      <c r="F27" s="72" t="s">
        <v>20</v>
      </c>
      <c r="G27" s="61">
        <v>12591</v>
      </c>
      <c r="H27" s="61">
        <v>6457543.640396418</v>
      </c>
      <c r="I27" s="62">
        <v>10949</v>
      </c>
      <c r="K27" s="14" t="s">
        <v>20</v>
      </c>
      <c r="L27" s="104">
        <v>-0.7213088714160909</v>
      </c>
      <c r="M27" s="104">
        <v>-0.65722596843637004</v>
      </c>
      <c r="N27" s="105">
        <v>-0.74454288062836782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14925</v>
      </c>
      <c r="C29" s="85">
        <v>10654867.841603022</v>
      </c>
      <c r="D29" s="85">
        <v>10834</v>
      </c>
      <c r="E29" s="20"/>
      <c r="F29" s="50" t="s">
        <v>21</v>
      </c>
      <c r="G29" s="51">
        <v>50063</v>
      </c>
      <c r="H29" s="51">
        <v>28416803.060250875</v>
      </c>
      <c r="I29" s="55">
        <v>39519</v>
      </c>
      <c r="K29" s="98" t="s">
        <v>21</v>
      </c>
      <c r="L29" s="99">
        <v>-0.70187563669776076</v>
      </c>
      <c r="M29" s="99">
        <v>-0.62505043867841215</v>
      </c>
      <c r="N29" s="99">
        <v>-0.72585338697841539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7158</v>
      </c>
      <c r="C30" s="30">
        <v>4474730.6674904833</v>
      </c>
      <c r="D30" s="31">
        <v>5416</v>
      </c>
      <c r="E30" s="20"/>
      <c r="F30" s="73" t="s">
        <v>22</v>
      </c>
      <c r="G30" s="57">
        <v>20996</v>
      </c>
      <c r="H30" s="57">
        <v>13360951.323695265</v>
      </c>
      <c r="I30" s="58">
        <v>16262</v>
      </c>
      <c r="K30" s="15" t="s">
        <v>22</v>
      </c>
      <c r="L30" s="102">
        <v>-0.65907791960373396</v>
      </c>
      <c r="M30" s="102">
        <v>-0.6650889177663063</v>
      </c>
      <c r="N30" s="103">
        <v>-0.66695363423933096</v>
      </c>
    </row>
    <row r="31" spans="1:19" ht="13.5" thickBot="1" x14ac:dyDescent="0.25">
      <c r="A31" s="94" t="s">
        <v>23</v>
      </c>
      <c r="B31" s="34">
        <v>7767</v>
      </c>
      <c r="C31" s="34">
        <v>6180137.1741125379</v>
      </c>
      <c r="D31" s="35">
        <v>5418</v>
      </c>
      <c r="E31" s="20"/>
      <c r="F31" s="73" t="s">
        <v>23</v>
      </c>
      <c r="G31" s="74">
        <v>29067</v>
      </c>
      <c r="H31" s="74">
        <v>15055851.73655561</v>
      </c>
      <c r="I31" s="75">
        <v>23257</v>
      </c>
      <c r="K31" s="16" t="s">
        <v>23</v>
      </c>
      <c r="L31" s="104">
        <v>-0.73278976158530296</v>
      </c>
      <c r="M31" s="104">
        <v>-0.58951925920556425</v>
      </c>
      <c r="N31" s="105">
        <v>-0.76703788106806559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30017</v>
      </c>
      <c r="C33" s="85">
        <v>27046656.824988913</v>
      </c>
      <c r="D33" s="85">
        <v>20429</v>
      </c>
      <c r="E33" s="20"/>
      <c r="F33" s="54" t="s">
        <v>24</v>
      </c>
      <c r="G33" s="51">
        <v>29800</v>
      </c>
      <c r="H33" s="51">
        <v>27623901.247679852</v>
      </c>
      <c r="I33" s="55">
        <v>19301</v>
      </c>
      <c r="K33" s="101" t="s">
        <v>24</v>
      </c>
      <c r="L33" s="99">
        <v>7.2818791946309691E-3</v>
      </c>
      <c r="M33" s="99">
        <v>-2.0896556844570369E-2</v>
      </c>
      <c r="N33" s="99">
        <v>5.8442567742603924E-2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30017</v>
      </c>
      <c r="C34" s="34">
        <v>27046656.824988913</v>
      </c>
      <c r="D34" s="35">
        <v>20429</v>
      </c>
      <c r="E34" s="20"/>
      <c r="F34" s="71" t="s">
        <v>25</v>
      </c>
      <c r="G34" s="61">
        <v>29800</v>
      </c>
      <c r="H34" s="61">
        <v>27623901.247679852</v>
      </c>
      <c r="I34" s="62">
        <v>19301</v>
      </c>
      <c r="K34" s="13" t="s">
        <v>25</v>
      </c>
      <c r="L34" s="104">
        <v>7.2818791946309691E-3</v>
      </c>
      <c r="M34" s="104">
        <v>-2.0896556844570369E-2</v>
      </c>
      <c r="N34" s="105">
        <v>5.8442567742603924E-2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60218</v>
      </c>
      <c r="C36" s="85">
        <v>58002579.417759463</v>
      </c>
      <c r="D36" s="85">
        <v>39326</v>
      </c>
      <c r="E36" s="20"/>
      <c r="F36" s="50" t="s">
        <v>26</v>
      </c>
      <c r="G36" s="51">
        <v>49423</v>
      </c>
      <c r="H36" s="51">
        <v>52642702.562362209</v>
      </c>
      <c r="I36" s="55">
        <v>33670</v>
      </c>
      <c r="K36" s="98" t="s">
        <v>26</v>
      </c>
      <c r="L36" s="99">
        <v>0.21842057341723486</v>
      </c>
      <c r="M36" s="99">
        <v>0.10181614154493257</v>
      </c>
      <c r="N36" s="114">
        <v>0.16798336798336799</v>
      </c>
    </row>
    <row r="37" spans="1:19" ht="13.5" thickBot="1" x14ac:dyDescent="0.25">
      <c r="A37" s="38" t="s">
        <v>27</v>
      </c>
      <c r="B37" s="34">
        <v>6043</v>
      </c>
      <c r="C37" s="34">
        <v>4829283.6467075748</v>
      </c>
      <c r="D37" s="34">
        <v>3753</v>
      </c>
      <c r="E37" s="20"/>
      <c r="F37" s="73" t="s">
        <v>27</v>
      </c>
      <c r="G37" s="112">
        <v>4933</v>
      </c>
      <c r="H37" s="112">
        <v>3594789.5512065561</v>
      </c>
      <c r="I37" s="112">
        <v>3398</v>
      </c>
      <c r="K37" s="10" t="s">
        <v>27</v>
      </c>
      <c r="L37" s="102">
        <v>0.22501520372998174</v>
      </c>
      <c r="M37" s="102">
        <v>0.34341206290829263</v>
      </c>
      <c r="N37" s="103">
        <v>0.10447321954090638</v>
      </c>
    </row>
    <row r="38" spans="1:19" ht="13.5" thickBot="1" x14ac:dyDescent="0.25">
      <c r="A38" s="39" t="s">
        <v>28</v>
      </c>
      <c r="B38" s="34">
        <v>5977</v>
      </c>
      <c r="C38" s="34">
        <v>8466604.6068767086</v>
      </c>
      <c r="D38" s="34">
        <v>3184</v>
      </c>
      <c r="E38" s="20"/>
      <c r="F38" s="68" t="s">
        <v>28</v>
      </c>
      <c r="G38" s="112">
        <v>4895</v>
      </c>
      <c r="H38" s="112">
        <v>6615578.3365717605</v>
      </c>
      <c r="I38" s="112">
        <v>2475</v>
      </c>
      <c r="K38" s="11" t="s">
        <v>28</v>
      </c>
      <c r="L38" s="113">
        <v>0.22104187946884579</v>
      </c>
      <c r="M38" s="113">
        <v>0.27979810322436038</v>
      </c>
      <c r="N38" s="115">
        <v>0.28646464646464653</v>
      </c>
    </row>
    <row r="39" spans="1:19" ht="13.5" thickBot="1" x14ac:dyDescent="0.25">
      <c r="A39" s="39" t="s">
        <v>29</v>
      </c>
      <c r="B39" s="34">
        <v>3656</v>
      </c>
      <c r="C39" s="34">
        <v>3530718.1115205204</v>
      </c>
      <c r="D39" s="34">
        <v>2638</v>
      </c>
      <c r="E39" s="20"/>
      <c r="F39" s="68" t="s">
        <v>29</v>
      </c>
      <c r="G39" s="112">
        <v>3357</v>
      </c>
      <c r="H39" s="112">
        <v>3755579.018024697</v>
      </c>
      <c r="I39" s="112">
        <v>2345</v>
      </c>
      <c r="K39" s="11" t="s">
        <v>29</v>
      </c>
      <c r="L39" s="113">
        <v>8.906761989871903E-2</v>
      </c>
      <c r="M39" s="113">
        <v>-5.9873831817935153E-2</v>
      </c>
      <c r="N39" s="115">
        <v>0.1249466950959488</v>
      </c>
    </row>
    <row r="40" spans="1:19" ht="13.5" thickBot="1" x14ac:dyDescent="0.25">
      <c r="A40" s="39" t="s">
        <v>30</v>
      </c>
      <c r="B40" s="34">
        <v>25399</v>
      </c>
      <c r="C40" s="34">
        <v>22554001.859219715</v>
      </c>
      <c r="D40" s="34">
        <v>17591</v>
      </c>
      <c r="E40" s="20"/>
      <c r="F40" s="68" t="s">
        <v>30</v>
      </c>
      <c r="G40" s="112">
        <v>21087</v>
      </c>
      <c r="H40" s="112">
        <v>22131410.785805531</v>
      </c>
      <c r="I40" s="112">
        <v>15285</v>
      </c>
      <c r="K40" s="11" t="s">
        <v>30</v>
      </c>
      <c r="L40" s="113">
        <v>0.20448617631716215</v>
      </c>
      <c r="M40" s="113">
        <v>1.9094628783684398E-2</v>
      </c>
      <c r="N40" s="115">
        <v>0.1508668629375205</v>
      </c>
    </row>
    <row r="41" spans="1:19" ht="13.5" thickBot="1" x14ac:dyDescent="0.25">
      <c r="A41" s="40" t="s">
        <v>31</v>
      </c>
      <c r="B41" s="34">
        <v>19143</v>
      </c>
      <c r="C41" s="34">
        <v>18621971.193434939</v>
      </c>
      <c r="D41" s="34">
        <v>12160</v>
      </c>
      <c r="E41" s="20"/>
      <c r="F41" s="69" t="s">
        <v>31</v>
      </c>
      <c r="G41" s="112">
        <v>15151</v>
      </c>
      <c r="H41" s="112">
        <v>16545344.870753661</v>
      </c>
      <c r="I41" s="112">
        <v>10167</v>
      </c>
      <c r="K41" s="12" t="s">
        <v>31</v>
      </c>
      <c r="L41" s="118">
        <v>0.26348095835258389</v>
      </c>
      <c r="M41" s="118">
        <v>0.12551121411509669</v>
      </c>
      <c r="N41" s="119">
        <v>0.1960263597914822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69232</v>
      </c>
      <c r="C43" s="85">
        <v>61940707.738737464</v>
      </c>
      <c r="D43" s="85">
        <v>51096</v>
      </c>
      <c r="E43" s="20"/>
      <c r="F43" s="50" t="s">
        <v>32</v>
      </c>
      <c r="G43" s="51">
        <v>74613</v>
      </c>
      <c r="H43" s="51">
        <v>68952671.506849945</v>
      </c>
      <c r="I43" s="55">
        <v>54345</v>
      </c>
      <c r="K43" s="98" t="s">
        <v>32</v>
      </c>
      <c r="L43" s="99">
        <v>-7.2118799672979295E-2</v>
      </c>
      <c r="M43" s="99">
        <v>-0.10169241618746994</v>
      </c>
      <c r="N43" s="99">
        <v>-5.9784708804857867E-2</v>
      </c>
    </row>
    <row r="44" spans="1:19" ht="13.5" thickBot="1" x14ac:dyDescent="0.25">
      <c r="A44" s="38" t="s">
        <v>33</v>
      </c>
      <c r="B44" s="30">
        <v>3016</v>
      </c>
      <c r="C44" s="30">
        <v>1955536.7220034944</v>
      </c>
      <c r="D44" s="31">
        <v>2506</v>
      </c>
      <c r="E44" s="20"/>
      <c r="F44" s="76" t="s">
        <v>33</v>
      </c>
      <c r="G44" s="30">
        <v>3780</v>
      </c>
      <c r="H44" s="30">
        <v>2856884.9328999999</v>
      </c>
      <c r="I44" s="31">
        <v>3119</v>
      </c>
      <c r="K44" s="10" t="s">
        <v>33</v>
      </c>
      <c r="L44" s="146">
        <v>-0.20211640211640214</v>
      </c>
      <c r="M44" s="146">
        <v>-0.31550035513035335</v>
      </c>
      <c r="N44" s="147">
        <v>-0.19653735171529341</v>
      </c>
    </row>
    <row r="45" spans="1:19" ht="13.5" thickBot="1" x14ac:dyDescent="0.25">
      <c r="A45" s="39" t="s">
        <v>34</v>
      </c>
      <c r="B45" s="30">
        <v>8806</v>
      </c>
      <c r="C45" s="30">
        <v>10423717.983374797</v>
      </c>
      <c r="D45" s="31">
        <v>5971</v>
      </c>
      <c r="E45" s="20"/>
      <c r="F45" s="77" t="s">
        <v>34</v>
      </c>
      <c r="G45" s="30">
        <v>10781</v>
      </c>
      <c r="H45" s="30">
        <v>13040690.830547133</v>
      </c>
      <c r="I45" s="31">
        <v>7125</v>
      </c>
      <c r="K45" s="11" t="s">
        <v>34</v>
      </c>
      <c r="L45" s="148">
        <v>-0.18319265374269544</v>
      </c>
      <c r="M45" s="148">
        <v>-0.20067747032559158</v>
      </c>
      <c r="N45" s="149">
        <v>-0.16196491228070176</v>
      </c>
    </row>
    <row r="46" spans="1:19" ht="13.5" thickBot="1" x14ac:dyDescent="0.25">
      <c r="A46" s="39" t="s">
        <v>35</v>
      </c>
      <c r="B46" s="30">
        <v>4250</v>
      </c>
      <c r="C46" s="30">
        <v>3127636.3649572842</v>
      </c>
      <c r="D46" s="31">
        <v>2956</v>
      </c>
      <c r="E46" s="20"/>
      <c r="F46" s="77" t="s">
        <v>35</v>
      </c>
      <c r="G46" s="30">
        <v>3986</v>
      </c>
      <c r="H46" s="30">
        <v>2781395.3178658057</v>
      </c>
      <c r="I46" s="31">
        <v>2998</v>
      </c>
      <c r="K46" s="11" t="s">
        <v>35</v>
      </c>
      <c r="L46" s="148">
        <v>6.6231811339688917E-2</v>
      </c>
      <c r="M46" s="148">
        <v>0.12448465878527215</v>
      </c>
      <c r="N46" s="149">
        <v>-1.4009339559706513E-2</v>
      </c>
    </row>
    <row r="47" spans="1:19" ht="13.5" thickBot="1" x14ac:dyDescent="0.25">
      <c r="A47" s="39" t="s">
        <v>36</v>
      </c>
      <c r="B47" s="30">
        <v>15407</v>
      </c>
      <c r="C47" s="30">
        <v>13325186.618283868</v>
      </c>
      <c r="D47" s="31">
        <v>12189</v>
      </c>
      <c r="E47" s="20"/>
      <c r="F47" s="77" t="s">
        <v>36</v>
      </c>
      <c r="G47" s="30">
        <v>18134</v>
      </c>
      <c r="H47" s="30">
        <v>16256406.323166411</v>
      </c>
      <c r="I47" s="31">
        <v>13854</v>
      </c>
      <c r="K47" s="11" t="s">
        <v>36</v>
      </c>
      <c r="L47" s="148">
        <v>-0.15038050071688536</v>
      </c>
      <c r="M47" s="148">
        <v>-0.18031166585110325</v>
      </c>
      <c r="N47" s="149">
        <v>-0.12018189692507575</v>
      </c>
    </row>
    <row r="48" spans="1:19" ht="13.5" thickBot="1" x14ac:dyDescent="0.25">
      <c r="A48" s="39" t="s">
        <v>37</v>
      </c>
      <c r="B48" s="30">
        <v>5086</v>
      </c>
      <c r="C48" s="30">
        <v>5771345.0848366078</v>
      </c>
      <c r="D48" s="31">
        <v>2726</v>
      </c>
      <c r="E48" s="20"/>
      <c r="F48" s="77" t="s">
        <v>37</v>
      </c>
      <c r="G48" s="30">
        <v>4834</v>
      </c>
      <c r="H48" s="30">
        <v>5079748.141747633</v>
      </c>
      <c r="I48" s="31">
        <v>3093</v>
      </c>
      <c r="K48" s="11" t="s">
        <v>37</v>
      </c>
      <c r="L48" s="148">
        <v>5.2130740587505109E-2</v>
      </c>
      <c r="M48" s="148">
        <v>0.13614788052287929</v>
      </c>
      <c r="N48" s="149">
        <v>-0.11865502748140966</v>
      </c>
    </row>
    <row r="49" spans="1:19" ht="13.5" thickBot="1" x14ac:dyDescent="0.25">
      <c r="A49" s="39" t="s">
        <v>38</v>
      </c>
      <c r="B49" s="30">
        <v>7256</v>
      </c>
      <c r="C49" s="30">
        <v>5277730.2799832933</v>
      </c>
      <c r="D49" s="31">
        <v>5806</v>
      </c>
      <c r="E49" s="20"/>
      <c r="F49" s="77" t="s">
        <v>38</v>
      </c>
      <c r="G49" s="30">
        <v>8054</v>
      </c>
      <c r="H49" s="30">
        <v>5876107.5065097101</v>
      </c>
      <c r="I49" s="31">
        <v>6361</v>
      </c>
      <c r="K49" s="11" t="s">
        <v>38</v>
      </c>
      <c r="L49" s="148">
        <v>-9.9081201887260995E-2</v>
      </c>
      <c r="M49" s="148">
        <v>-0.10183224623843568</v>
      </c>
      <c r="N49" s="149">
        <v>-8.7250432321961946E-2</v>
      </c>
    </row>
    <row r="50" spans="1:19" ht="13.5" thickBot="1" x14ac:dyDescent="0.25">
      <c r="A50" s="39" t="s">
        <v>39</v>
      </c>
      <c r="B50" s="30">
        <v>2542</v>
      </c>
      <c r="C50" s="30">
        <v>3107524.4718166827</v>
      </c>
      <c r="D50" s="31">
        <v>1717</v>
      </c>
      <c r="E50" s="20"/>
      <c r="F50" s="77" t="s">
        <v>39</v>
      </c>
      <c r="G50" s="30">
        <v>2359</v>
      </c>
      <c r="H50" s="30">
        <v>3788170.2346724705</v>
      </c>
      <c r="I50" s="31">
        <v>1156</v>
      </c>
      <c r="K50" s="11" t="s">
        <v>39</v>
      </c>
      <c r="L50" s="148">
        <v>7.7575243747350475E-2</v>
      </c>
      <c r="M50" s="148">
        <v>-0.17967665672095567</v>
      </c>
      <c r="N50" s="149">
        <v>0.48529411764705888</v>
      </c>
    </row>
    <row r="51" spans="1:19" ht="13.5" thickBot="1" x14ac:dyDescent="0.25">
      <c r="A51" s="39" t="s">
        <v>40</v>
      </c>
      <c r="B51" s="30">
        <v>18915</v>
      </c>
      <c r="C51" s="30">
        <v>15724469.657632608</v>
      </c>
      <c r="D51" s="31">
        <v>14189</v>
      </c>
      <c r="E51" s="20"/>
      <c r="F51" s="77" t="s">
        <v>40</v>
      </c>
      <c r="G51" s="30">
        <v>19080</v>
      </c>
      <c r="H51" s="30">
        <v>15959671.40536312</v>
      </c>
      <c r="I51" s="31">
        <v>13983</v>
      </c>
      <c r="K51" s="11" t="s">
        <v>40</v>
      </c>
      <c r="L51" s="148">
        <v>-8.6477987421383906E-3</v>
      </c>
      <c r="M51" s="148">
        <v>-1.4737255032172825E-2</v>
      </c>
      <c r="N51" s="149">
        <v>1.4732174783665952E-2</v>
      </c>
    </row>
    <row r="52" spans="1:19" ht="13.5" thickBot="1" x14ac:dyDescent="0.25">
      <c r="A52" s="40" t="s">
        <v>41</v>
      </c>
      <c r="B52" s="34">
        <v>3954</v>
      </c>
      <c r="C52" s="34">
        <v>3227560.5558488253</v>
      </c>
      <c r="D52" s="35">
        <v>3036</v>
      </c>
      <c r="E52" s="20"/>
      <c r="F52" s="78" t="s">
        <v>41</v>
      </c>
      <c r="G52" s="34">
        <v>3605</v>
      </c>
      <c r="H52" s="34">
        <v>3313596.8140776511</v>
      </c>
      <c r="I52" s="35">
        <v>2656</v>
      </c>
      <c r="K52" s="12" t="s">
        <v>41</v>
      </c>
      <c r="L52" s="150">
        <v>9.6809986130374392E-2</v>
      </c>
      <c r="M52" s="150">
        <v>-2.5964612792752861E-2</v>
      </c>
      <c r="N52" s="151">
        <v>0.14307228915662651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177054</v>
      </c>
      <c r="C54" s="85">
        <v>224672495.31610522</v>
      </c>
      <c r="D54" s="85">
        <v>104362</v>
      </c>
      <c r="E54" s="20"/>
      <c r="F54" s="50" t="s">
        <v>42</v>
      </c>
      <c r="G54" s="51">
        <v>223782.48742784187</v>
      </c>
      <c r="H54" s="51">
        <v>263288907.65743881</v>
      </c>
      <c r="I54" s="55">
        <v>141599.91631825629</v>
      </c>
      <c r="K54" s="98" t="s">
        <v>42</v>
      </c>
      <c r="L54" s="99">
        <v>-0.20881208339821211</v>
      </c>
      <c r="M54" s="99">
        <v>-0.1466693476945744</v>
      </c>
      <c r="N54" s="99">
        <v>-0.26297979042982844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132401</v>
      </c>
      <c r="C55" s="30">
        <v>175447840.9752571</v>
      </c>
      <c r="D55" s="31">
        <v>75755</v>
      </c>
      <c r="E55" s="20"/>
      <c r="F55" s="73" t="s">
        <v>43</v>
      </c>
      <c r="G55" s="57">
        <v>177178.48742784187</v>
      </c>
      <c r="H55" s="57">
        <v>210840370.22858721</v>
      </c>
      <c r="I55" s="58">
        <v>112411.91631825629</v>
      </c>
      <c r="K55" s="10" t="s">
        <v>43</v>
      </c>
      <c r="L55" s="102">
        <v>-0.25272530586467534</v>
      </c>
      <c r="M55" s="102">
        <v>-0.16786410123904894</v>
      </c>
      <c r="N55" s="103">
        <v>-0.32609457714851731</v>
      </c>
    </row>
    <row r="56" spans="1:19" ht="13.5" thickBot="1" x14ac:dyDescent="0.25">
      <c r="A56" s="39" t="s">
        <v>44</v>
      </c>
      <c r="B56" s="30">
        <v>12040</v>
      </c>
      <c r="C56" s="30">
        <v>11205911.142380806</v>
      </c>
      <c r="D56" s="31">
        <v>9042</v>
      </c>
      <c r="E56" s="20"/>
      <c r="F56" s="68" t="s">
        <v>44</v>
      </c>
      <c r="G56" s="79">
        <v>12834</v>
      </c>
      <c r="H56" s="79">
        <v>13983906.205508322</v>
      </c>
      <c r="I56" s="80">
        <v>8795</v>
      </c>
      <c r="K56" s="11" t="s">
        <v>44</v>
      </c>
      <c r="L56" s="102">
        <v>-6.1866916004363448E-2</v>
      </c>
      <c r="M56" s="102">
        <v>-0.19865658581385881</v>
      </c>
      <c r="N56" s="103">
        <v>2.8084138715179119E-2</v>
      </c>
    </row>
    <row r="57" spans="1:19" ht="13.5" thickBot="1" x14ac:dyDescent="0.25">
      <c r="A57" s="39" t="s">
        <v>45</v>
      </c>
      <c r="B57" s="30">
        <v>9155</v>
      </c>
      <c r="C57" s="30">
        <v>12070767.981368262</v>
      </c>
      <c r="D57" s="31">
        <v>4344</v>
      </c>
      <c r="E57" s="20"/>
      <c r="F57" s="68" t="s">
        <v>45</v>
      </c>
      <c r="G57" s="79">
        <v>8926</v>
      </c>
      <c r="H57" s="79">
        <v>11261037.303781968</v>
      </c>
      <c r="I57" s="80">
        <v>4200</v>
      </c>
      <c r="K57" s="11" t="s">
        <v>45</v>
      </c>
      <c r="L57" s="102">
        <v>2.5655388751960606E-2</v>
      </c>
      <c r="M57" s="102">
        <v>7.1905514185123032E-2</v>
      </c>
      <c r="N57" s="103">
        <v>3.4285714285714253E-2</v>
      </c>
    </row>
    <row r="58" spans="1:19" ht="13.5" thickBot="1" x14ac:dyDescent="0.25">
      <c r="A58" s="40" t="s">
        <v>46</v>
      </c>
      <c r="B58" s="34">
        <v>23458</v>
      </c>
      <c r="C58" s="34">
        <v>25947975.217099048</v>
      </c>
      <c r="D58" s="35">
        <v>15221</v>
      </c>
      <c r="E58" s="20"/>
      <c r="F58" s="69" t="s">
        <v>46</v>
      </c>
      <c r="G58" s="74">
        <v>24844</v>
      </c>
      <c r="H58" s="74">
        <v>27203593.919561327</v>
      </c>
      <c r="I58" s="75">
        <v>16193</v>
      </c>
      <c r="K58" s="12" t="s">
        <v>46</v>
      </c>
      <c r="L58" s="104">
        <v>-5.5788117855417818E-2</v>
      </c>
      <c r="M58" s="104">
        <v>-4.615635368529003E-2</v>
      </c>
      <c r="N58" s="105">
        <v>-6.0025937133329266E-2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101266</v>
      </c>
      <c r="C60" s="85">
        <v>80452978.963806808</v>
      </c>
      <c r="D60" s="85">
        <v>76916</v>
      </c>
      <c r="E60" s="20"/>
      <c r="F60" s="50" t="s">
        <v>47</v>
      </c>
      <c r="G60" s="51">
        <v>112352</v>
      </c>
      <c r="H60" s="51">
        <v>88435383.946362942</v>
      </c>
      <c r="I60" s="55">
        <v>85209</v>
      </c>
      <c r="K60" s="98" t="s">
        <v>47</v>
      </c>
      <c r="L60" s="99">
        <v>-9.8672030760467155E-2</v>
      </c>
      <c r="M60" s="99">
        <v>-9.0262569419018446E-2</v>
      </c>
      <c r="N60" s="99">
        <v>-9.7325399899071741E-2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16421</v>
      </c>
      <c r="C61" s="30">
        <v>14677989.163344745</v>
      </c>
      <c r="D61" s="31">
        <v>11323</v>
      </c>
      <c r="E61" s="20"/>
      <c r="F61" s="73" t="s">
        <v>48</v>
      </c>
      <c r="G61" s="57">
        <v>21452</v>
      </c>
      <c r="H61" s="57">
        <v>17993781.41256734</v>
      </c>
      <c r="I61" s="58">
        <v>14651</v>
      </c>
      <c r="K61" s="10" t="s">
        <v>48</v>
      </c>
      <c r="L61" s="102">
        <v>-0.23452358754428493</v>
      </c>
      <c r="M61" s="102">
        <v>-0.1842743430742555</v>
      </c>
      <c r="N61" s="103">
        <v>-0.22715173025732027</v>
      </c>
    </row>
    <row r="62" spans="1:19" ht="13.5" thickBot="1" x14ac:dyDescent="0.25">
      <c r="A62" s="39" t="s">
        <v>49</v>
      </c>
      <c r="B62" s="30">
        <v>6643</v>
      </c>
      <c r="C62" s="30">
        <v>8760661.2446316648</v>
      </c>
      <c r="D62" s="31">
        <v>3705</v>
      </c>
      <c r="E62" s="20"/>
      <c r="F62" s="68" t="s">
        <v>49</v>
      </c>
      <c r="G62" s="79">
        <v>9022</v>
      </c>
      <c r="H62" s="79">
        <v>10646466.470143452</v>
      </c>
      <c r="I62" s="80">
        <v>5195</v>
      </c>
      <c r="K62" s="11" t="s">
        <v>49</v>
      </c>
      <c r="L62" s="102">
        <v>-0.26368876080691639</v>
      </c>
      <c r="M62" s="102">
        <v>-0.17712968249139449</v>
      </c>
      <c r="N62" s="103">
        <v>-0.28681424446583248</v>
      </c>
    </row>
    <row r="63" spans="1:19" ht="13.5" thickBot="1" x14ac:dyDescent="0.25">
      <c r="A63" s="40" t="s">
        <v>50</v>
      </c>
      <c r="B63" s="34">
        <v>78202</v>
      </c>
      <c r="C63" s="34">
        <v>57014328.555830389</v>
      </c>
      <c r="D63" s="35">
        <v>61888</v>
      </c>
      <c r="E63" s="20"/>
      <c r="F63" s="69" t="s">
        <v>50</v>
      </c>
      <c r="G63" s="74">
        <v>81878</v>
      </c>
      <c r="H63" s="74">
        <v>59795136.06365215</v>
      </c>
      <c r="I63" s="75">
        <v>65363</v>
      </c>
      <c r="K63" s="12" t="s">
        <v>50</v>
      </c>
      <c r="L63" s="104">
        <v>-4.4896064877012143E-2</v>
      </c>
      <c r="M63" s="104">
        <v>-4.6505580401415614E-2</v>
      </c>
      <c r="N63" s="105">
        <v>-5.3164634426204449E-2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9534</v>
      </c>
      <c r="C65" s="85">
        <v>12896499.416350331</v>
      </c>
      <c r="D65" s="85">
        <v>3879</v>
      </c>
      <c r="E65" s="20"/>
      <c r="F65" s="50" t="s">
        <v>51</v>
      </c>
      <c r="G65" s="51">
        <v>9025</v>
      </c>
      <c r="H65" s="51">
        <v>10430605.134018354</v>
      </c>
      <c r="I65" s="55">
        <v>4848</v>
      </c>
      <c r="K65" s="98" t="s">
        <v>51</v>
      </c>
      <c r="L65" s="99">
        <v>5.6398891966759068E-2</v>
      </c>
      <c r="M65" s="99">
        <v>0.23640951322083081</v>
      </c>
      <c r="N65" s="99">
        <v>-0.19987623762376239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6951</v>
      </c>
      <c r="C66" s="30">
        <v>8692149.2399331797</v>
      </c>
      <c r="D66" s="31">
        <v>2812</v>
      </c>
      <c r="E66" s="20"/>
      <c r="F66" s="73" t="s">
        <v>52</v>
      </c>
      <c r="G66" s="57">
        <v>5462</v>
      </c>
      <c r="H66" s="57">
        <v>5681337.7384910313</v>
      </c>
      <c r="I66" s="58">
        <v>2894</v>
      </c>
      <c r="K66" s="10" t="s">
        <v>52</v>
      </c>
      <c r="L66" s="102">
        <v>0.27261076528744055</v>
      </c>
      <c r="M66" s="102">
        <v>0.52994763557954272</v>
      </c>
      <c r="N66" s="103">
        <v>-2.8334485141672472E-2</v>
      </c>
    </row>
    <row r="67" spans="1:19" ht="13.5" thickBot="1" x14ac:dyDescent="0.25">
      <c r="A67" s="40" t="s">
        <v>53</v>
      </c>
      <c r="B67" s="34">
        <v>2583</v>
      </c>
      <c r="C67" s="34">
        <v>4204350.1764171524</v>
      </c>
      <c r="D67" s="35">
        <v>1067</v>
      </c>
      <c r="E67" s="20"/>
      <c r="F67" s="69" t="s">
        <v>53</v>
      </c>
      <c r="G67" s="74">
        <v>3563</v>
      </c>
      <c r="H67" s="74">
        <v>4749267.3955273237</v>
      </c>
      <c r="I67" s="75">
        <v>1954</v>
      </c>
      <c r="K67" s="12" t="s">
        <v>53</v>
      </c>
      <c r="L67" s="104">
        <v>-0.27504911591355596</v>
      </c>
      <c r="M67" s="104">
        <v>-0.11473711074330184</v>
      </c>
      <c r="N67" s="105">
        <v>-0.45394063459570111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67214</v>
      </c>
      <c r="C69" s="85">
        <v>61125362.650216714</v>
      </c>
      <c r="D69" s="85">
        <v>46442</v>
      </c>
      <c r="E69" s="20"/>
      <c r="F69" s="50" t="s">
        <v>54</v>
      </c>
      <c r="G69" s="51">
        <v>62004</v>
      </c>
      <c r="H69" s="51">
        <v>54956078.287107296</v>
      </c>
      <c r="I69" s="55">
        <v>42695</v>
      </c>
      <c r="K69" s="98" t="s">
        <v>54</v>
      </c>
      <c r="L69" s="99">
        <v>8.4026836978259523E-2</v>
      </c>
      <c r="M69" s="99">
        <v>0.11225845357594832</v>
      </c>
      <c r="N69" s="99">
        <v>8.7762033024944452E-2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28550</v>
      </c>
      <c r="C70" s="30">
        <v>24512894.337989822</v>
      </c>
      <c r="D70" s="31">
        <v>19741</v>
      </c>
      <c r="E70" s="20"/>
      <c r="F70" s="73" t="s">
        <v>55</v>
      </c>
      <c r="G70" s="57">
        <v>27206</v>
      </c>
      <c r="H70" s="57">
        <v>21528336.737788148</v>
      </c>
      <c r="I70" s="58">
        <v>19704</v>
      </c>
      <c r="K70" s="10" t="s">
        <v>55</v>
      </c>
      <c r="L70" s="102">
        <v>4.9400867455708264E-2</v>
      </c>
      <c r="M70" s="102">
        <v>0.13863391475863329</v>
      </c>
      <c r="N70" s="103">
        <v>1.8777913114087497E-3</v>
      </c>
    </row>
    <row r="71" spans="1:19" ht="13.5" thickBot="1" x14ac:dyDescent="0.25">
      <c r="A71" s="39" t="s">
        <v>56</v>
      </c>
      <c r="B71" s="30">
        <v>4005</v>
      </c>
      <c r="C71" s="30">
        <v>3615423.6837269459</v>
      </c>
      <c r="D71" s="31">
        <v>2470</v>
      </c>
      <c r="E71" s="20"/>
      <c r="F71" s="68" t="s">
        <v>56</v>
      </c>
      <c r="G71" s="79">
        <v>3787</v>
      </c>
      <c r="H71" s="79">
        <v>3941118.8252454037</v>
      </c>
      <c r="I71" s="80">
        <v>2148</v>
      </c>
      <c r="K71" s="11" t="s">
        <v>56</v>
      </c>
      <c r="L71" s="102">
        <v>5.756535516239758E-2</v>
      </c>
      <c r="M71" s="102">
        <v>-8.2640274490627053E-2</v>
      </c>
      <c r="N71" s="103">
        <v>0.14990689013035374</v>
      </c>
    </row>
    <row r="72" spans="1:19" ht="13.5" thickBot="1" x14ac:dyDescent="0.25">
      <c r="A72" s="39" t="s">
        <v>57</v>
      </c>
      <c r="B72" s="30">
        <v>5245</v>
      </c>
      <c r="C72" s="30">
        <v>3880181.3072995618</v>
      </c>
      <c r="D72" s="31">
        <v>3677</v>
      </c>
      <c r="E72" s="20"/>
      <c r="F72" s="68" t="s">
        <v>57</v>
      </c>
      <c r="G72" s="79">
        <v>3835</v>
      </c>
      <c r="H72" s="79">
        <v>2845260.5551178688</v>
      </c>
      <c r="I72" s="80">
        <v>2792</v>
      </c>
      <c r="K72" s="11" t="s">
        <v>57</v>
      </c>
      <c r="L72" s="102">
        <v>0.36766623207301175</v>
      </c>
      <c r="M72" s="102">
        <v>0.3637349663179863</v>
      </c>
      <c r="N72" s="103">
        <v>0.31697707736389691</v>
      </c>
    </row>
    <row r="73" spans="1:19" ht="13.5" thickBot="1" x14ac:dyDescent="0.25">
      <c r="A73" s="40" t="s">
        <v>58</v>
      </c>
      <c r="B73" s="34">
        <v>29414</v>
      </c>
      <c r="C73" s="34">
        <v>29116863.321200386</v>
      </c>
      <c r="D73" s="35">
        <v>20554</v>
      </c>
      <c r="E73" s="20"/>
      <c r="F73" s="69" t="s">
        <v>58</v>
      </c>
      <c r="G73" s="74">
        <v>27176</v>
      </c>
      <c r="H73" s="74">
        <v>26641362.168955877</v>
      </c>
      <c r="I73" s="75">
        <v>18051</v>
      </c>
      <c r="K73" s="12" t="s">
        <v>58</v>
      </c>
      <c r="L73" s="104">
        <v>8.2352075360612398E-2</v>
      </c>
      <c r="M73" s="104">
        <v>9.2919466224933078E-2</v>
      </c>
      <c r="N73" s="105">
        <v>0.1386626779679796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130123</v>
      </c>
      <c r="C75" s="85">
        <v>150647090.12646818</v>
      </c>
      <c r="D75" s="85">
        <v>79182</v>
      </c>
      <c r="E75" s="20"/>
      <c r="F75" s="50" t="s">
        <v>59</v>
      </c>
      <c r="G75" s="51">
        <v>164719.33025321638</v>
      </c>
      <c r="H75" s="51">
        <v>183640572.689502</v>
      </c>
      <c r="I75" s="55">
        <v>110724.76819050503</v>
      </c>
      <c r="K75" s="98" t="s">
        <v>59</v>
      </c>
      <c r="L75" s="99">
        <v>-0.21003199928042959</v>
      </c>
      <c r="M75" s="99">
        <v>-0.17966336131405414</v>
      </c>
      <c r="N75" s="99">
        <v>-0.28487545023562222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130123</v>
      </c>
      <c r="C76" s="34">
        <v>150647090.12646818</v>
      </c>
      <c r="D76" s="35">
        <v>79182</v>
      </c>
      <c r="E76" s="20"/>
      <c r="F76" s="72" t="s">
        <v>60</v>
      </c>
      <c r="G76" s="61">
        <v>164719.33025321638</v>
      </c>
      <c r="H76" s="61">
        <v>183640572.689502</v>
      </c>
      <c r="I76" s="62">
        <v>110724.76819050503</v>
      </c>
      <c r="K76" s="14" t="s">
        <v>60</v>
      </c>
      <c r="L76" s="104">
        <v>-0.21003199928042959</v>
      </c>
      <c r="M76" s="104">
        <v>-0.17966336131405414</v>
      </c>
      <c r="N76" s="105">
        <v>-0.28487545023562222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61291</v>
      </c>
      <c r="C78" s="85">
        <v>64393238.072021931</v>
      </c>
      <c r="D78" s="85">
        <v>32936</v>
      </c>
      <c r="E78" s="20"/>
      <c r="F78" s="50" t="s">
        <v>61</v>
      </c>
      <c r="G78" s="51">
        <v>70317</v>
      </c>
      <c r="H78" s="51">
        <v>68241711.266515613</v>
      </c>
      <c r="I78" s="55">
        <v>43594</v>
      </c>
      <c r="K78" s="98" t="s">
        <v>61</v>
      </c>
      <c r="L78" s="99">
        <v>-0.12836156263776899</v>
      </c>
      <c r="M78" s="99">
        <v>-5.639473458488764E-2</v>
      </c>
      <c r="N78" s="99">
        <v>-0.24448318575950823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61291</v>
      </c>
      <c r="C79" s="34">
        <v>64393238.072021931</v>
      </c>
      <c r="D79" s="35">
        <v>32936</v>
      </c>
      <c r="E79" s="20"/>
      <c r="F79" s="72" t="s">
        <v>62</v>
      </c>
      <c r="G79" s="61">
        <v>70317</v>
      </c>
      <c r="H79" s="61">
        <v>68241711.266515613</v>
      </c>
      <c r="I79" s="62">
        <v>43594</v>
      </c>
      <c r="K79" s="14" t="s">
        <v>62</v>
      </c>
      <c r="L79" s="104">
        <v>-0.12836156263776899</v>
      </c>
      <c r="M79" s="104">
        <v>-5.639473458488764E-2</v>
      </c>
      <c r="N79" s="105">
        <v>-0.24448318575950823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25796</v>
      </c>
      <c r="C81" s="85">
        <v>27797062.178210229</v>
      </c>
      <c r="D81" s="85">
        <v>18336</v>
      </c>
      <c r="E81" s="20"/>
      <c r="F81" s="50" t="s">
        <v>63</v>
      </c>
      <c r="G81" s="51">
        <v>32508.179005290178</v>
      </c>
      <c r="H81" s="51">
        <v>38077022.6038424</v>
      </c>
      <c r="I81" s="55">
        <v>21585.280755344389</v>
      </c>
      <c r="K81" s="98" t="s">
        <v>63</v>
      </c>
      <c r="L81" s="99">
        <v>-0.20647662252007037</v>
      </c>
      <c r="M81" s="99">
        <v>-0.26997805297399502</v>
      </c>
      <c r="N81" s="99">
        <v>-0.15053224427205503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25796</v>
      </c>
      <c r="C82" s="34">
        <v>27797062.178210229</v>
      </c>
      <c r="D82" s="35">
        <v>18336</v>
      </c>
      <c r="E82" s="20"/>
      <c r="F82" s="72" t="s">
        <v>64</v>
      </c>
      <c r="G82" s="61">
        <v>32508.179005290178</v>
      </c>
      <c r="H82" s="61">
        <v>38077022.6038424</v>
      </c>
      <c r="I82" s="62">
        <v>21585.280755344389</v>
      </c>
      <c r="K82" s="14" t="s">
        <v>64</v>
      </c>
      <c r="L82" s="104">
        <v>-0.20647662252007037</v>
      </c>
      <c r="M82" s="104">
        <v>-0.26997805297399502</v>
      </c>
      <c r="N82" s="105">
        <v>-0.15053224427205503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38294</v>
      </c>
      <c r="C84" s="85">
        <v>36461185.919357665</v>
      </c>
      <c r="D84" s="85">
        <v>28842</v>
      </c>
      <c r="E84" s="20"/>
      <c r="F84" s="50" t="s">
        <v>65</v>
      </c>
      <c r="G84" s="51">
        <v>53785</v>
      </c>
      <c r="H84" s="51">
        <v>50617411.892097369</v>
      </c>
      <c r="I84" s="55">
        <v>40748</v>
      </c>
      <c r="K84" s="98" t="s">
        <v>65</v>
      </c>
      <c r="L84" s="99">
        <v>-0.28801710514083856</v>
      </c>
      <c r="M84" s="99">
        <v>-0.279671074509241</v>
      </c>
      <c r="N84" s="99">
        <v>-0.29218611956415041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10213</v>
      </c>
      <c r="C85" s="30">
        <v>10076994.467374064</v>
      </c>
      <c r="D85" s="31">
        <v>7637</v>
      </c>
      <c r="E85" s="20"/>
      <c r="F85" s="73" t="s">
        <v>66</v>
      </c>
      <c r="G85" s="57">
        <v>10813</v>
      </c>
      <c r="H85" s="57">
        <v>11887799.654340349</v>
      </c>
      <c r="I85" s="58">
        <v>7490</v>
      </c>
      <c r="K85" s="10" t="s">
        <v>66</v>
      </c>
      <c r="L85" s="102">
        <v>-5.548876352538612E-2</v>
      </c>
      <c r="M85" s="102">
        <v>-0.15232467232110047</v>
      </c>
      <c r="N85" s="103">
        <v>1.9626168224299079E-2</v>
      </c>
    </row>
    <row r="86" spans="1:19" ht="13.5" thickBot="1" x14ac:dyDescent="0.25">
      <c r="A86" s="39" t="s">
        <v>67</v>
      </c>
      <c r="B86" s="30">
        <v>6745</v>
      </c>
      <c r="C86" s="30">
        <v>6370254.4608167224</v>
      </c>
      <c r="D86" s="31">
        <v>4993</v>
      </c>
      <c r="E86" s="20"/>
      <c r="F86" s="68" t="s">
        <v>67</v>
      </c>
      <c r="G86" s="79">
        <v>10845</v>
      </c>
      <c r="H86" s="79">
        <v>9118428.1347310431</v>
      </c>
      <c r="I86" s="80">
        <v>8493</v>
      </c>
      <c r="K86" s="11" t="s">
        <v>67</v>
      </c>
      <c r="L86" s="102">
        <v>-0.3780544029506685</v>
      </c>
      <c r="M86" s="102">
        <v>-0.30138677777662615</v>
      </c>
      <c r="N86" s="103">
        <v>-0.41210408571764978</v>
      </c>
    </row>
    <row r="87" spans="1:19" ht="13.5" thickBot="1" x14ac:dyDescent="0.25">
      <c r="A87" s="40" t="s">
        <v>68</v>
      </c>
      <c r="B87" s="34">
        <v>21336</v>
      </c>
      <c r="C87" s="34">
        <v>20013936.991166878</v>
      </c>
      <c r="D87" s="35">
        <v>16212</v>
      </c>
      <c r="E87" s="20"/>
      <c r="F87" s="69" t="s">
        <v>68</v>
      </c>
      <c r="G87" s="74">
        <v>32127</v>
      </c>
      <c r="H87" s="74">
        <v>29611184.103025973</v>
      </c>
      <c r="I87" s="75">
        <v>24765</v>
      </c>
      <c r="K87" s="12" t="s">
        <v>68</v>
      </c>
      <c r="L87" s="104">
        <v>-0.33588570361378278</v>
      </c>
      <c r="M87" s="104">
        <v>-0.3241088596277496</v>
      </c>
      <c r="N87" s="105">
        <v>-0.34536644457904297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9748</v>
      </c>
      <c r="C89" s="85">
        <v>9736580.2854796462</v>
      </c>
      <c r="D89" s="85">
        <v>7303</v>
      </c>
      <c r="E89" s="20"/>
      <c r="F89" s="54" t="s">
        <v>69</v>
      </c>
      <c r="G89" s="51">
        <v>11390</v>
      </c>
      <c r="H89" s="51">
        <v>11020266.514858212</v>
      </c>
      <c r="I89" s="55">
        <v>8123</v>
      </c>
      <c r="K89" s="101" t="s">
        <v>69</v>
      </c>
      <c r="L89" s="99">
        <v>-0.14416154521510094</v>
      </c>
      <c r="M89" s="99">
        <v>-0.11648413653588319</v>
      </c>
      <c r="N89" s="99">
        <v>-0.10094792564323529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9748</v>
      </c>
      <c r="C90" s="34">
        <v>9736580.2854796462</v>
      </c>
      <c r="D90" s="35">
        <v>7303</v>
      </c>
      <c r="E90" s="20"/>
      <c r="F90" s="71" t="s">
        <v>70</v>
      </c>
      <c r="G90" s="61">
        <v>11390</v>
      </c>
      <c r="H90" s="61">
        <v>11020266.514858212</v>
      </c>
      <c r="I90" s="62">
        <v>8123</v>
      </c>
      <c r="K90" s="13" t="s">
        <v>70</v>
      </c>
      <c r="L90" s="104">
        <v>-0.14416154521510094</v>
      </c>
      <c r="M90" s="104">
        <v>-0.11648413653588319</v>
      </c>
      <c r="N90" s="105">
        <v>-0.10094792564323529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3"/>
  </sheetPr>
  <dimension ref="A1:S92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9" x14ac:dyDescent="0.2">
      <c r="A2" s="25" t="s">
        <v>87</v>
      </c>
      <c r="B2" s="26">
        <v>2020</v>
      </c>
      <c r="C2" s="25"/>
      <c r="D2" s="25"/>
      <c r="F2" s="44" t="str">
        <f>A2</f>
        <v>MES: OCTUBRE</v>
      </c>
      <c r="G2" s="45">
        <v>2019</v>
      </c>
      <c r="K2" s="1" t="str">
        <f>A2</f>
        <v>MES: OCTUBRE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365085</v>
      </c>
      <c r="C6" s="85">
        <v>365232878.92596799</v>
      </c>
      <c r="D6" s="85">
        <v>239882</v>
      </c>
      <c r="E6" s="20"/>
      <c r="F6" s="50" t="s">
        <v>1</v>
      </c>
      <c r="G6" s="51">
        <v>388813</v>
      </c>
      <c r="H6" s="51">
        <v>380382851.29531169</v>
      </c>
      <c r="I6" s="51">
        <v>273267</v>
      </c>
      <c r="K6" s="98" t="s">
        <v>1</v>
      </c>
      <c r="L6" s="99">
        <v>-6.102676608035229E-2</v>
      </c>
      <c r="M6" s="99">
        <v>-3.9828221271683839E-2</v>
      </c>
      <c r="N6" s="99">
        <v>-0.12216989244950904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39515</v>
      </c>
      <c r="C8" s="87">
        <v>33533660.36378894</v>
      </c>
      <c r="D8" s="87">
        <v>28575</v>
      </c>
      <c r="E8" s="20"/>
      <c r="F8" s="54" t="s">
        <v>4</v>
      </c>
      <c r="G8" s="51">
        <v>41731</v>
      </c>
      <c r="H8" s="51">
        <v>31704923.53663813</v>
      </c>
      <c r="I8" s="55">
        <v>32238</v>
      </c>
      <c r="K8" s="101" t="s">
        <v>4</v>
      </c>
      <c r="L8" s="99">
        <v>-5.3102010495794438E-2</v>
      </c>
      <c r="M8" s="99">
        <v>5.7679900253899907E-2</v>
      </c>
      <c r="N8" s="99">
        <v>-0.11362367392518147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2539</v>
      </c>
      <c r="C9" s="30">
        <v>2764713.0254021683</v>
      </c>
      <c r="D9" s="31">
        <v>1205</v>
      </c>
      <c r="E9" s="21"/>
      <c r="F9" s="56" t="s">
        <v>5</v>
      </c>
      <c r="G9" s="57">
        <v>3272</v>
      </c>
      <c r="H9" s="57">
        <v>2657357.1147905765</v>
      </c>
      <c r="I9" s="58">
        <v>2166</v>
      </c>
      <c r="K9" s="7" t="s">
        <v>5</v>
      </c>
      <c r="L9" s="102">
        <v>-0.22402200488997559</v>
      </c>
      <c r="M9" s="102">
        <v>4.0399504460300051E-2</v>
      </c>
      <c r="N9" s="102">
        <v>-0.44367497691597413</v>
      </c>
    </row>
    <row r="10" spans="1:19" ht="13.5" thickBot="1" x14ac:dyDescent="0.25">
      <c r="A10" s="32" t="s">
        <v>6</v>
      </c>
      <c r="B10" s="30">
        <v>9649</v>
      </c>
      <c r="C10" s="30">
        <v>4966627.5605848432</v>
      </c>
      <c r="D10" s="31">
        <v>8688</v>
      </c>
      <c r="E10" s="20"/>
      <c r="F10" s="59" t="s">
        <v>6</v>
      </c>
      <c r="G10" s="79">
        <v>7512</v>
      </c>
      <c r="H10" s="79">
        <v>4658150.0267828358</v>
      </c>
      <c r="I10" s="80">
        <v>6543</v>
      </c>
      <c r="K10" s="8" t="s">
        <v>6</v>
      </c>
      <c r="L10" s="113">
        <v>0.28447816826411065</v>
      </c>
      <c r="M10" s="113">
        <v>6.6223185605521984E-2</v>
      </c>
      <c r="N10" s="115">
        <v>0.32783127005960577</v>
      </c>
    </row>
    <row r="11" spans="1:19" ht="13.5" thickBot="1" x14ac:dyDescent="0.25">
      <c r="A11" s="32" t="s">
        <v>7</v>
      </c>
      <c r="B11" s="30">
        <v>1689</v>
      </c>
      <c r="C11" s="30">
        <v>1648400.148812229</v>
      </c>
      <c r="D11" s="31">
        <v>1030</v>
      </c>
      <c r="E11" s="20"/>
      <c r="F11" s="59" t="s">
        <v>7</v>
      </c>
      <c r="G11" s="79">
        <v>2720</v>
      </c>
      <c r="H11" s="79">
        <v>2472127.3983892342</v>
      </c>
      <c r="I11" s="80">
        <v>1898</v>
      </c>
      <c r="K11" s="8" t="s">
        <v>7</v>
      </c>
      <c r="L11" s="113">
        <v>-0.37904411764705881</v>
      </c>
      <c r="M11" s="113">
        <v>-0.33320582511796182</v>
      </c>
      <c r="N11" s="115">
        <v>-0.4573234984193888</v>
      </c>
    </row>
    <row r="12" spans="1:19" ht="13.5" thickBot="1" x14ac:dyDescent="0.25">
      <c r="A12" s="32" t="s">
        <v>8</v>
      </c>
      <c r="B12" s="30">
        <v>2968</v>
      </c>
      <c r="C12" s="30">
        <v>2177477.3085565162</v>
      </c>
      <c r="D12" s="31">
        <v>3704</v>
      </c>
      <c r="E12" s="20"/>
      <c r="F12" s="59" t="s">
        <v>8</v>
      </c>
      <c r="G12" s="79">
        <v>3053</v>
      </c>
      <c r="H12" s="79">
        <v>2221595.6639817641</v>
      </c>
      <c r="I12" s="80">
        <v>3734</v>
      </c>
      <c r="K12" s="8" t="s">
        <v>8</v>
      </c>
      <c r="L12" s="113">
        <v>-2.7841467409105758E-2</v>
      </c>
      <c r="M12" s="113">
        <v>-1.9858859170698295E-2</v>
      </c>
      <c r="N12" s="115">
        <v>-8.0342795929297939E-3</v>
      </c>
    </row>
    <row r="13" spans="1:19" ht="13.5" thickBot="1" x14ac:dyDescent="0.25">
      <c r="A13" s="32" t="s">
        <v>9</v>
      </c>
      <c r="B13" s="30">
        <v>2696</v>
      </c>
      <c r="C13" s="30">
        <v>1351332.5707248943</v>
      </c>
      <c r="D13" s="31">
        <v>2067</v>
      </c>
      <c r="E13" s="20"/>
      <c r="F13" s="59" t="s">
        <v>9</v>
      </c>
      <c r="G13" s="79">
        <v>3507</v>
      </c>
      <c r="H13" s="79">
        <v>1883250.3346645839</v>
      </c>
      <c r="I13" s="80">
        <v>2771</v>
      </c>
      <c r="K13" s="8" t="s">
        <v>9</v>
      </c>
      <c r="L13" s="113">
        <v>-0.23125178214998576</v>
      </c>
      <c r="M13" s="113">
        <v>-0.28244665839097105</v>
      </c>
      <c r="N13" s="115">
        <v>-0.25405990617105734</v>
      </c>
    </row>
    <row r="14" spans="1:19" ht="13.5" thickBot="1" x14ac:dyDescent="0.25">
      <c r="A14" s="32" t="s">
        <v>10</v>
      </c>
      <c r="B14" s="30">
        <v>1733</v>
      </c>
      <c r="C14" s="30">
        <v>2031135.8456150561</v>
      </c>
      <c r="D14" s="31">
        <v>1116</v>
      </c>
      <c r="E14" s="20"/>
      <c r="F14" s="59" t="s">
        <v>10</v>
      </c>
      <c r="G14" s="79">
        <v>1213</v>
      </c>
      <c r="H14" s="79">
        <v>1716314.5308586746</v>
      </c>
      <c r="I14" s="80">
        <v>711</v>
      </c>
      <c r="K14" s="8" t="s">
        <v>10</v>
      </c>
      <c r="L14" s="113">
        <v>0.42868920032976088</v>
      </c>
      <c r="M14" s="113">
        <v>0.18342868343535845</v>
      </c>
      <c r="N14" s="115">
        <v>0.56962025316455689</v>
      </c>
    </row>
    <row r="15" spans="1:19" ht="13.5" thickBot="1" x14ac:dyDescent="0.25">
      <c r="A15" s="32" t="s">
        <v>11</v>
      </c>
      <c r="B15" s="30">
        <v>5441</v>
      </c>
      <c r="C15" s="30">
        <v>3898890.2896499038</v>
      </c>
      <c r="D15" s="31">
        <v>3621</v>
      </c>
      <c r="E15" s="20"/>
      <c r="F15" s="59" t="s">
        <v>11</v>
      </c>
      <c r="G15" s="79">
        <v>8137</v>
      </c>
      <c r="H15" s="79">
        <v>5098080.7296768567</v>
      </c>
      <c r="I15" s="80">
        <v>6058</v>
      </c>
      <c r="K15" s="8" t="s">
        <v>11</v>
      </c>
      <c r="L15" s="113">
        <v>-0.33132604153865064</v>
      </c>
      <c r="M15" s="113">
        <v>-0.23522390162365359</v>
      </c>
      <c r="N15" s="115">
        <v>-0.40227797953119837</v>
      </c>
    </row>
    <row r="16" spans="1:19" ht="13.5" thickBot="1" x14ac:dyDescent="0.25">
      <c r="A16" s="33" t="s">
        <v>12</v>
      </c>
      <c r="B16" s="34">
        <v>12800</v>
      </c>
      <c r="C16" s="34">
        <v>14695083.61444333</v>
      </c>
      <c r="D16" s="35">
        <v>7144</v>
      </c>
      <c r="E16" s="20"/>
      <c r="F16" s="60" t="s">
        <v>12</v>
      </c>
      <c r="G16" s="109">
        <v>12317</v>
      </c>
      <c r="H16" s="109">
        <v>10998047.737493604</v>
      </c>
      <c r="I16" s="110">
        <v>8357</v>
      </c>
      <c r="K16" s="9" t="s">
        <v>12</v>
      </c>
      <c r="L16" s="116">
        <v>3.9214094341154526E-2</v>
      </c>
      <c r="M16" s="116">
        <v>0.33615383067906746</v>
      </c>
      <c r="N16" s="117">
        <v>-0.14514778030393682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17962</v>
      </c>
      <c r="C18" s="89">
        <v>18859237.941028666</v>
      </c>
      <c r="D18" s="89">
        <v>12261</v>
      </c>
      <c r="E18" s="20"/>
      <c r="F18" s="65" t="s">
        <v>13</v>
      </c>
      <c r="G18" s="66">
        <v>15338</v>
      </c>
      <c r="H18" s="66">
        <v>17972984.348179087</v>
      </c>
      <c r="I18" s="67">
        <v>10384</v>
      </c>
      <c r="K18" s="107" t="s">
        <v>13</v>
      </c>
      <c r="L18" s="108">
        <v>0.17107836745338378</v>
      </c>
      <c r="M18" s="108">
        <v>4.9310319070041908E-2</v>
      </c>
      <c r="N18" s="120">
        <v>0.18075885978428352</v>
      </c>
    </row>
    <row r="19" spans="1:19" ht="13.5" thickBot="1" x14ac:dyDescent="0.25">
      <c r="A19" s="38" t="s">
        <v>14</v>
      </c>
      <c r="B19" s="30">
        <v>792</v>
      </c>
      <c r="C19" s="30">
        <v>1339412.5294370935</v>
      </c>
      <c r="D19" s="31">
        <v>398</v>
      </c>
      <c r="E19" s="20"/>
      <c r="F19" s="68" t="s">
        <v>14</v>
      </c>
      <c r="G19" s="112">
        <v>906</v>
      </c>
      <c r="H19" s="112">
        <v>1609208.1699804687</v>
      </c>
      <c r="I19" s="152">
        <v>394</v>
      </c>
      <c r="K19" s="10" t="s">
        <v>14</v>
      </c>
      <c r="L19" s="113">
        <v>-0.1258278145695364</v>
      </c>
      <c r="M19" s="113">
        <v>-0.16765738925290796</v>
      </c>
      <c r="N19" s="115">
        <v>1.0152284263959421E-2</v>
      </c>
    </row>
    <row r="20" spans="1:19" ht="13.5" thickBot="1" x14ac:dyDescent="0.25">
      <c r="A20" s="39" t="s">
        <v>15</v>
      </c>
      <c r="B20" s="30">
        <v>1066</v>
      </c>
      <c r="C20" s="30">
        <v>881140.30743325886</v>
      </c>
      <c r="D20" s="31">
        <v>837</v>
      </c>
      <c r="E20" s="20"/>
      <c r="F20" s="68" t="s">
        <v>15</v>
      </c>
      <c r="G20" s="112">
        <v>1065</v>
      </c>
      <c r="H20" s="112">
        <v>823755.43409315718</v>
      </c>
      <c r="I20" s="152">
        <v>857</v>
      </c>
      <c r="K20" s="11" t="s">
        <v>15</v>
      </c>
      <c r="L20" s="113">
        <v>9.3896713615015948E-4</v>
      </c>
      <c r="M20" s="113">
        <v>6.9662512640386476E-2</v>
      </c>
      <c r="N20" s="115">
        <v>-2.3337222870478458E-2</v>
      </c>
    </row>
    <row r="21" spans="1:19" ht="13.5" thickBot="1" x14ac:dyDescent="0.25">
      <c r="A21" s="40" t="s">
        <v>16</v>
      </c>
      <c r="B21" s="34">
        <v>16104</v>
      </c>
      <c r="C21" s="34">
        <v>16638685.104158314</v>
      </c>
      <c r="D21" s="35">
        <v>11026</v>
      </c>
      <c r="E21" s="20"/>
      <c r="F21" s="69" t="s">
        <v>16</v>
      </c>
      <c r="G21" s="155">
        <v>13367</v>
      </c>
      <c r="H21" s="155">
        <v>15540020.744105462</v>
      </c>
      <c r="I21" s="156">
        <v>9133</v>
      </c>
      <c r="K21" s="12" t="s">
        <v>16</v>
      </c>
      <c r="L21" s="118">
        <v>0.20475798608513496</v>
      </c>
      <c r="M21" s="118">
        <v>7.0699027893485367E-2</v>
      </c>
      <c r="N21" s="119">
        <v>0.20727033833351571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4757</v>
      </c>
      <c r="C23" s="85">
        <v>6607545.8293325808</v>
      </c>
      <c r="D23" s="85">
        <v>2655</v>
      </c>
      <c r="E23" s="20"/>
      <c r="F23" s="54" t="s">
        <v>17</v>
      </c>
      <c r="G23" s="51">
        <v>4931</v>
      </c>
      <c r="H23" s="51">
        <v>6047633.657096779</v>
      </c>
      <c r="I23" s="55">
        <v>3092</v>
      </c>
      <c r="K23" s="101" t="s">
        <v>17</v>
      </c>
      <c r="L23" s="99">
        <v>-3.5286960048671712E-2</v>
      </c>
      <c r="M23" s="99">
        <v>9.2583678837549366E-2</v>
      </c>
      <c r="N23" s="99">
        <v>-0.14133247089262613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4757</v>
      </c>
      <c r="C24" s="34">
        <v>6607545.8293325808</v>
      </c>
      <c r="D24" s="35">
        <v>2655</v>
      </c>
      <c r="E24" s="20"/>
      <c r="F24" s="71" t="s">
        <v>18</v>
      </c>
      <c r="G24" s="61">
        <v>4931</v>
      </c>
      <c r="H24" s="61">
        <v>6047633.657096779</v>
      </c>
      <c r="I24" s="62">
        <v>3092</v>
      </c>
      <c r="K24" s="13" t="s">
        <v>18</v>
      </c>
      <c r="L24" s="104">
        <v>-3.5286960048671712E-2</v>
      </c>
      <c r="M24" s="104">
        <v>9.2583678837549366E-2</v>
      </c>
      <c r="N24" s="105">
        <v>-0.14133247089262613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1143</v>
      </c>
      <c r="C26" s="85">
        <v>615007.46658364276</v>
      </c>
      <c r="D26" s="85">
        <v>903</v>
      </c>
      <c r="E26" s="20"/>
      <c r="F26" s="50" t="s">
        <v>19</v>
      </c>
      <c r="G26" s="51">
        <v>4573</v>
      </c>
      <c r="H26" s="51">
        <v>1886987.1667459796</v>
      </c>
      <c r="I26" s="55">
        <v>4142</v>
      </c>
      <c r="K26" s="98" t="s">
        <v>19</v>
      </c>
      <c r="L26" s="99">
        <v>-0.75005466870763171</v>
      </c>
      <c r="M26" s="99">
        <v>-0.67407967715848638</v>
      </c>
      <c r="N26" s="99">
        <v>-0.78198937711250605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1143</v>
      </c>
      <c r="C27" s="34">
        <v>615007.46658364276</v>
      </c>
      <c r="D27" s="35">
        <v>903</v>
      </c>
      <c r="E27" s="20"/>
      <c r="F27" s="72" t="s">
        <v>20</v>
      </c>
      <c r="G27" s="61">
        <v>4573</v>
      </c>
      <c r="H27" s="61">
        <v>1886987.1667459796</v>
      </c>
      <c r="I27" s="62">
        <v>4142</v>
      </c>
      <c r="K27" s="14" t="s">
        <v>20</v>
      </c>
      <c r="L27" s="104">
        <v>-0.75005466870763171</v>
      </c>
      <c r="M27" s="104">
        <v>-0.67407967715848638</v>
      </c>
      <c r="N27" s="105">
        <v>-0.78198937711250605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5167</v>
      </c>
      <c r="C29" s="85">
        <v>3497846.1477931305</v>
      </c>
      <c r="D29" s="85">
        <v>3490</v>
      </c>
      <c r="E29" s="20"/>
      <c r="F29" s="50" t="s">
        <v>21</v>
      </c>
      <c r="G29" s="51">
        <v>16391</v>
      </c>
      <c r="H29" s="51">
        <v>8969891.1464888137</v>
      </c>
      <c r="I29" s="55">
        <v>13283</v>
      </c>
      <c r="K29" s="98" t="s">
        <v>21</v>
      </c>
      <c r="L29" s="99">
        <v>-0.68476603013849058</v>
      </c>
      <c r="M29" s="99">
        <v>-0.61004586447380338</v>
      </c>
      <c r="N29" s="99">
        <v>-0.73725814951441693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2335</v>
      </c>
      <c r="C30" s="30">
        <v>1430958.2366359448</v>
      </c>
      <c r="D30" s="31">
        <v>1705</v>
      </c>
      <c r="E30" s="20"/>
      <c r="F30" s="73" t="s">
        <v>22</v>
      </c>
      <c r="G30" s="57">
        <v>7361</v>
      </c>
      <c r="H30" s="57">
        <v>4215540.6143186865</v>
      </c>
      <c r="I30" s="58">
        <v>5996</v>
      </c>
      <c r="K30" s="15" t="s">
        <v>22</v>
      </c>
      <c r="L30" s="102">
        <v>-0.6827876647194675</v>
      </c>
      <c r="M30" s="102">
        <v>-0.66055166642790952</v>
      </c>
      <c r="N30" s="103">
        <v>-0.71564376250833894</v>
      </c>
    </row>
    <row r="31" spans="1:19" ht="13.5" thickBot="1" x14ac:dyDescent="0.25">
      <c r="A31" s="94" t="s">
        <v>23</v>
      </c>
      <c r="B31" s="34">
        <v>2832</v>
      </c>
      <c r="C31" s="34">
        <v>2066887.9111571857</v>
      </c>
      <c r="D31" s="35">
        <v>1785</v>
      </c>
      <c r="E31" s="20"/>
      <c r="F31" s="73" t="s">
        <v>23</v>
      </c>
      <c r="G31" s="74">
        <v>9030</v>
      </c>
      <c r="H31" s="74">
        <v>4754350.5321701271</v>
      </c>
      <c r="I31" s="75">
        <v>7287</v>
      </c>
      <c r="K31" s="16" t="s">
        <v>23</v>
      </c>
      <c r="L31" s="104">
        <v>-0.68637873754152823</v>
      </c>
      <c r="M31" s="104">
        <v>-0.56526387838429892</v>
      </c>
      <c r="N31" s="105">
        <v>-0.75504322766570608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13617</v>
      </c>
      <c r="C33" s="85">
        <v>10897833.350019606</v>
      </c>
      <c r="D33" s="85">
        <v>9865</v>
      </c>
      <c r="E33" s="20"/>
      <c r="F33" s="54" t="s">
        <v>24</v>
      </c>
      <c r="G33" s="51">
        <v>11424</v>
      </c>
      <c r="H33" s="51">
        <v>10112533.905223323</v>
      </c>
      <c r="I33" s="55">
        <v>8187</v>
      </c>
      <c r="K33" s="101" t="s">
        <v>24</v>
      </c>
      <c r="L33" s="99">
        <v>0.19196428571428581</v>
      </c>
      <c r="M33" s="99">
        <v>7.7656050615628525E-2</v>
      </c>
      <c r="N33" s="99">
        <v>0.20495908147062414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13617</v>
      </c>
      <c r="C34" s="34">
        <v>10897833.350019606</v>
      </c>
      <c r="D34" s="35">
        <v>9865</v>
      </c>
      <c r="E34" s="20"/>
      <c r="F34" s="71" t="s">
        <v>25</v>
      </c>
      <c r="G34" s="61">
        <v>11424</v>
      </c>
      <c r="H34" s="61">
        <v>10112533.905223323</v>
      </c>
      <c r="I34" s="62">
        <v>8187</v>
      </c>
      <c r="K34" s="13" t="s">
        <v>25</v>
      </c>
      <c r="L34" s="104">
        <v>0.19196428571428581</v>
      </c>
      <c r="M34" s="104">
        <v>7.7656050615628525E-2</v>
      </c>
      <c r="N34" s="105">
        <v>0.20495908147062414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21793</v>
      </c>
      <c r="C36" s="85">
        <v>21737438.642869703</v>
      </c>
      <c r="D36" s="85">
        <v>13426</v>
      </c>
      <c r="E36" s="20"/>
      <c r="F36" s="50" t="s">
        <v>26</v>
      </c>
      <c r="G36" s="51">
        <v>16900</v>
      </c>
      <c r="H36" s="51">
        <v>18968515.031434029</v>
      </c>
      <c r="I36" s="55">
        <v>11168</v>
      </c>
      <c r="K36" s="98" t="s">
        <v>26</v>
      </c>
      <c r="L36" s="99">
        <v>0.28952662721893496</v>
      </c>
      <c r="M36" s="99">
        <v>0.14597471688464281</v>
      </c>
      <c r="N36" s="114">
        <v>0.20218481375358177</v>
      </c>
    </row>
    <row r="37" spans="1:19" ht="13.5" thickBot="1" x14ac:dyDescent="0.25">
      <c r="A37" s="38" t="s">
        <v>27</v>
      </c>
      <c r="B37" s="30">
        <v>1433</v>
      </c>
      <c r="C37" s="30">
        <v>1784819.3964295667</v>
      </c>
      <c r="D37" s="30">
        <v>838</v>
      </c>
      <c r="E37" s="20"/>
      <c r="F37" s="73" t="s">
        <v>27</v>
      </c>
      <c r="G37" s="79">
        <v>1239</v>
      </c>
      <c r="H37" s="79">
        <v>1355758.911278384</v>
      </c>
      <c r="I37" s="80">
        <v>744</v>
      </c>
      <c r="K37" s="10" t="s">
        <v>27</v>
      </c>
      <c r="L37" s="102">
        <v>0.15657788539144479</v>
      </c>
      <c r="M37" s="102">
        <v>0.31647255391934626</v>
      </c>
      <c r="N37" s="103">
        <v>0.12634408602150549</v>
      </c>
    </row>
    <row r="38" spans="1:19" ht="13.5" thickBot="1" x14ac:dyDescent="0.25">
      <c r="A38" s="39" t="s">
        <v>28</v>
      </c>
      <c r="B38" s="30">
        <v>2236</v>
      </c>
      <c r="C38" s="30">
        <v>3252795.0974745923</v>
      </c>
      <c r="D38" s="30">
        <v>910</v>
      </c>
      <c r="E38" s="20"/>
      <c r="F38" s="68" t="s">
        <v>28</v>
      </c>
      <c r="G38" s="79">
        <v>1641</v>
      </c>
      <c r="H38" s="79">
        <v>2710083.8410217338</v>
      </c>
      <c r="I38" s="80">
        <v>692</v>
      </c>
      <c r="K38" s="11" t="s">
        <v>28</v>
      </c>
      <c r="L38" s="113">
        <v>0.36258379037172461</v>
      </c>
      <c r="M38" s="113">
        <v>0.20025626079828207</v>
      </c>
      <c r="N38" s="115">
        <v>0.31502890173410414</v>
      </c>
    </row>
    <row r="39" spans="1:19" ht="13.5" thickBot="1" x14ac:dyDescent="0.25">
      <c r="A39" s="39" t="s">
        <v>29</v>
      </c>
      <c r="B39" s="30">
        <v>1531</v>
      </c>
      <c r="C39" s="30">
        <v>1546087.2297435112</v>
      </c>
      <c r="D39" s="30">
        <v>1079</v>
      </c>
      <c r="E39" s="20"/>
      <c r="F39" s="68" t="s">
        <v>29</v>
      </c>
      <c r="G39" s="79">
        <v>1067</v>
      </c>
      <c r="H39" s="79">
        <v>1343994.7789870347</v>
      </c>
      <c r="I39" s="80">
        <v>762</v>
      </c>
      <c r="K39" s="11" t="s">
        <v>29</v>
      </c>
      <c r="L39" s="113">
        <v>0.43486410496719774</v>
      </c>
      <c r="M39" s="113">
        <v>0.15036699094083761</v>
      </c>
      <c r="N39" s="115">
        <v>0.41601049868766404</v>
      </c>
    </row>
    <row r="40" spans="1:19" ht="13.5" thickBot="1" x14ac:dyDescent="0.25">
      <c r="A40" s="39" t="s">
        <v>30</v>
      </c>
      <c r="B40" s="30">
        <v>9783</v>
      </c>
      <c r="C40" s="30">
        <v>7910953.6062482884</v>
      </c>
      <c r="D40" s="30">
        <v>6726</v>
      </c>
      <c r="E40" s="20"/>
      <c r="F40" s="68" t="s">
        <v>30</v>
      </c>
      <c r="G40" s="79">
        <v>6986</v>
      </c>
      <c r="H40" s="79">
        <v>7065389.4529294278</v>
      </c>
      <c r="I40" s="80">
        <v>5120</v>
      </c>
      <c r="K40" s="11" t="s">
        <v>30</v>
      </c>
      <c r="L40" s="113">
        <v>0.40037217291726312</v>
      </c>
      <c r="M40" s="113">
        <v>0.1196769348600133</v>
      </c>
      <c r="N40" s="115">
        <v>0.31367187500000004</v>
      </c>
    </row>
    <row r="41" spans="1:19" ht="13.5" thickBot="1" x14ac:dyDescent="0.25">
      <c r="A41" s="40" t="s">
        <v>31</v>
      </c>
      <c r="B41" s="34">
        <v>6810</v>
      </c>
      <c r="C41" s="34">
        <v>7242783.3129737442</v>
      </c>
      <c r="D41" s="35">
        <v>3873</v>
      </c>
      <c r="E41" s="20"/>
      <c r="F41" s="69" t="s">
        <v>31</v>
      </c>
      <c r="G41" s="79">
        <v>5967</v>
      </c>
      <c r="H41" s="79">
        <v>6493288.047217451</v>
      </c>
      <c r="I41" s="80">
        <v>3850</v>
      </c>
      <c r="K41" s="12" t="s">
        <v>31</v>
      </c>
      <c r="L41" s="118">
        <v>0.14127702362996475</v>
      </c>
      <c r="M41" s="118">
        <v>0.11542615394637723</v>
      </c>
      <c r="N41" s="119">
        <v>5.9740259740259649E-3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25232</v>
      </c>
      <c r="C43" s="85">
        <v>23528089.85499844</v>
      </c>
      <c r="D43" s="85">
        <v>17547</v>
      </c>
      <c r="E43" s="20"/>
      <c r="F43" s="50" t="s">
        <v>32</v>
      </c>
      <c r="G43" s="51">
        <v>24829</v>
      </c>
      <c r="H43" s="51">
        <v>24508496.736964807</v>
      </c>
      <c r="I43" s="55">
        <v>17578</v>
      </c>
      <c r="K43" s="98" t="s">
        <v>32</v>
      </c>
      <c r="L43" s="99">
        <v>1.6231020178017586E-2</v>
      </c>
      <c r="M43" s="99">
        <v>-4.0002734255327632E-2</v>
      </c>
      <c r="N43" s="99">
        <v>-1.7635680964842582E-3</v>
      </c>
    </row>
    <row r="44" spans="1:19" ht="13.5" thickBot="1" x14ac:dyDescent="0.25">
      <c r="A44" s="38" t="s">
        <v>33</v>
      </c>
      <c r="B44" s="30">
        <v>851</v>
      </c>
      <c r="C44" s="30">
        <v>518972.84012949764</v>
      </c>
      <c r="D44" s="31">
        <v>660</v>
      </c>
      <c r="E44" s="20"/>
      <c r="F44" s="76" t="s">
        <v>33</v>
      </c>
      <c r="G44" s="112">
        <v>1321</v>
      </c>
      <c r="H44" s="112">
        <v>1029874.9262</v>
      </c>
      <c r="I44" s="152">
        <v>960</v>
      </c>
      <c r="K44" s="10" t="s">
        <v>33</v>
      </c>
      <c r="L44" s="102">
        <v>-0.3557910673732021</v>
      </c>
      <c r="M44" s="102">
        <v>-0.49608168241906103</v>
      </c>
      <c r="N44" s="103">
        <v>-0.3125</v>
      </c>
    </row>
    <row r="45" spans="1:19" ht="13.5" thickBot="1" x14ac:dyDescent="0.25">
      <c r="A45" s="39" t="s">
        <v>34</v>
      </c>
      <c r="B45" s="30">
        <v>3472</v>
      </c>
      <c r="C45" s="30">
        <v>4278768.7206879035</v>
      </c>
      <c r="D45" s="31">
        <v>2266</v>
      </c>
      <c r="E45" s="20"/>
      <c r="F45" s="77" t="s">
        <v>34</v>
      </c>
      <c r="G45" s="112">
        <v>3222</v>
      </c>
      <c r="H45" s="112">
        <v>4186280.4151560301</v>
      </c>
      <c r="I45" s="152">
        <v>2031</v>
      </c>
      <c r="K45" s="11" t="s">
        <v>34</v>
      </c>
      <c r="L45" s="113">
        <v>7.7591558038485386E-2</v>
      </c>
      <c r="M45" s="113">
        <v>2.2093194043339315E-2</v>
      </c>
      <c r="N45" s="115">
        <v>0.11570654849827666</v>
      </c>
    </row>
    <row r="46" spans="1:19" ht="13.5" thickBot="1" x14ac:dyDescent="0.25">
      <c r="A46" s="39" t="s">
        <v>35</v>
      </c>
      <c r="B46" s="30">
        <v>1554</v>
      </c>
      <c r="C46" s="30">
        <v>1134705.3005806084</v>
      </c>
      <c r="D46" s="31">
        <v>1125</v>
      </c>
      <c r="E46" s="20"/>
      <c r="F46" s="77" t="s">
        <v>35</v>
      </c>
      <c r="G46" s="112">
        <v>1278</v>
      </c>
      <c r="H46" s="112">
        <v>850557.21746786765</v>
      </c>
      <c r="I46" s="152">
        <v>934</v>
      </c>
      <c r="K46" s="11" t="s">
        <v>35</v>
      </c>
      <c r="L46" s="113">
        <v>0.215962441314554</v>
      </c>
      <c r="M46" s="113">
        <v>0.33407286103415523</v>
      </c>
      <c r="N46" s="115">
        <v>0.2044967880085653</v>
      </c>
    </row>
    <row r="47" spans="1:19" ht="13.5" thickBot="1" x14ac:dyDescent="0.25">
      <c r="A47" s="39" t="s">
        <v>36</v>
      </c>
      <c r="B47" s="30">
        <v>5396</v>
      </c>
      <c r="C47" s="30">
        <v>4717187.1233858215</v>
      </c>
      <c r="D47" s="31">
        <v>4089</v>
      </c>
      <c r="E47" s="20"/>
      <c r="F47" s="77" t="s">
        <v>36</v>
      </c>
      <c r="G47" s="112">
        <v>6088</v>
      </c>
      <c r="H47" s="112">
        <v>5787611.0658799103</v>
      </c>
      <c r="I47" s="152">
        <v>4463</v>
      </c>
      <c r="K47" s="11" t="s">
        <v>36</v>
      </c>
      <c r="L47" s="113">
        <v>-0.11366622864651776</v>
      </c>
      <c r="M47" s="113">
        <v>-0.18495091157811738</v>
      </c>
      <c r="N47" s="115">
        <v>-8.3800134438718366E-2</v>
      </c>
    </row>
    <row r="48" spans="1:19" ht="13.5" thickBot="1" x14ac:dyDescent="0.25">
      <c r="A48" s="39" t="s">
        <v>37</v>
      </c>
      <c r="B48" s="30">
        <v>1914</v>
      </c>
      <c r="C48" s="30">
        <v>2079979.0858374699</v>
      </c>
      <c r="D48" s="31">
        <v>1036</v>
      </c>
      <c r="E48" s="20"/>
      <c r="F48" s="77" t="s">
        <v>37</v>
      </c>
      <c r="G48" s="112">
        <v>1643</v>
      </c>
      <c r="H48" s="112">
        <v>1680693.5662825715</v>
      </c>
      <c r="I48" s="152">
        <v>1052</v>
      </c>
      <c r="K48" s="11" t="s">
        <v>37</v>
      </c>
      <c r="L48" s="113">
        <v>0.16494217894096175</v>
      </c>
      <c r="M48" s="113">
        <v>0.23757187363908039</v>
      </c>
      <c r="N48" s="115">
        <v>-1.520912547528519E-2</v>
      </c>
    </row>
    <row r="49" spans="1:19" ht="13.5" thickBot="1" x14ac:dyDescent="0.25">
      <c r="A49" s="39" t="s">
        <v>38</v>
      </c>
      <c r="B49" s="30">
        <v>2576</v>
      </c>
      <c r="C49" s="30">
        <v>1843709.6629738044</v>
      </c>
      <c r="D49" s="31">
        <v>1900</v>
      </c>
      <c r="E49" s="20"/>
      <c r="F49" s="77" t="s">
        <v>38</v>
      </c>
      <c r="G49" s="112">
        <v>2336</v>
      </c>
      <c r="H49" s="112">
        <v>1735501.3178955819</v>
      </c>
      <c r="I49" s="152">
        <v>1802</v>
      </c>
      <c r="K49" s="11" t="s">
        <v>38</v>
      </c>
      <c r="L49" s="113">
        <v>0.10273972602739723</v>
      </c>
      <c r="M49" s="113">
        <v>6.2349906601876226E-2</v>
      </c>
      <c r="N49" s="115">
        <v>5.4384017758046577E-2</v>
      </c>
    </row>
    <row r="50" spans="1:19" ht="13.5" thickBot="1" x14ac:dyDescent="0.25">
      <c r="A50" s="39" t="s">
        <v>39</v>
      </c>
      <c r="B50" s="30">
        <v>1127</v>
      </c>
      <c r="C50" s="30">
        <v>1616462.5377707691</v>
      </c>
      <c r="D50" s="31">
        <v>543</v>
      </c>
      <c r="E50" s="20"/>
      <c r="F50" s="77" t="s">
        <v>39</v>
      </c>
      <c r="G50" s="112">
        <v>859</v>
      </c>
      <c r="H50" s="112">
        <v>1504472.301949091</v>
      </c>
      <c r="I50" s="152">
        <v>429</v>
      </c>
      <c r="K50" s="11" t="s">
        <v>39</v>
      </c>
      <c r="L50" s="113">
        <v>0.31199068684516873</v>
      </c>
      <c r="M50" s="113">
        <v>7.4438217092193115E-2</v>
      </c>
      <c r="N50" s="115">
        <v>0.26573426573426584</v>
      </c>
    </row>
    <row r="51" spans="1:19" ht="13.5" thickBot="1" x14ac:dyDescent="0.25">
      <c r="A51" s="39" t="s">
        <v>40</v>
      </c>
      <c r="B51" s="30">
        <v>6960</v>
      </c>
      <c r="C51" s="30">
        <v>6151807.6310088877</v>
      </c>
      <c r="D51" s="31">
        <v>4921</v>
      </c>
      <c r="E51" s="20"/>
      <c r="F51" s="77" t="s">
        <v>40</v>
      </c>
      <c r="G51" s="112">
        <v>6938</v>
      </c>
      <c r="H51" s="112">
        <v>6685946.9429577943</v>
      </c>
      <c r="I51" s="152">
        <v>5082</v>
      </c>
      <c r="K51" s="11" t="s">
        <v>40</v>
      </c>
      <c r="L51" s="113">
        <v>3.1709426347650282E-3</v>
      </c>
      <c r="M51" s="113">
        <v>-7.9889852029338515E-2</v>
      </c>
      <c r="N51" s="115">
        <v>-3.1680440771349905E-2</v>
      </c>
    </row>
    <row r="52" spans="1:19" ht="13.5" thickBot="1" x14ac:dyDescent="0.25">
      <c r="A52" s="40" t="s">
        <v>41</v>
      </c>
      <c r="B52" s="34">
        <v>1382</v>
      </c>
      <c r="C52" s="34">
        <v>1186496.9526236758</v>
      </c>
      <c r="D52" s="35">
        <v>1007</v>
      </c>
      <c r="E52" s="20"/>
      <c r="F52" s="78" t="s">
        <v>41</v>
      </c>
      <c r="G52" s="155">
        <v>1144</v>
      </c>
      <c r="H52" s="155">
        <v>1047558.9831759578</v>
      </c>
      <c r="I52" s="156">
        <v>825</v>
      </c>
      <c r="K52" s="12" t="s">
        <v>41</v>
      </c>
      <c r="L52" s="118">
        <v>0.20804195804195813</v>
      </c>
      <c r="M52" s="118">
        <v>0.13263021145261922</v>
      </c>
      <c r="N52" s="119">
        <v>0.22060606060606069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66289</v>
      </c>
      <c r="C54" s="85">
        <v>84147085.757361248</v>
      </c>
      <c r="D54" s="85">
        <v>37308</v>
      </c>
      <c r="E54" s="20"/>
      <c r="F54" s="50" t="s">
        <v>42</v>
      </c>
      <c r="G54" s="51">
        <v>77763</v>
      </c>
      <c r="H54" s="51">
        <v>91182845.520254821</v>
      </c>
      <c r="I54" s="55">
        <v>49998</v>
      </c>
      <c r="K54" s="98" t="s">
        <v>42</v>
      </c>
      <c r="L54" s="99">
        <v>-0.14755089181230152</v>
      </c>
      <c r="M54" s="99">
        <v>-7.7161002409501411E-2</v>
      </c>
      <c r="N54" s="99">
        <v>-0.25381015240609628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51338</v>
      </c>
      <c r="C55" s="30">
        <v>67610524.57534416</v>
      </c>
      <c r="D55" s="31">
        <v>27692</v>
      </c>
      <c r="E55" s="20"/>
      <c r="F55" s="73" t="s">
        <v>43</v>
      </c>
      <c r="G55" s="57">
        <v>62107</v>
      </c>
      <c r="H55" s="57">
        <v>73893494.141621053</v>
      </c>
      <c r="I55" s="58">
        <v>40010</v>
      </c>
      <c r="K55" s="10" t="s">
        <v>43</v>
      </c>
      <c r="L55" s="102">
        <v>-0.17339430337965123</v>
      </c>
      <c r="M55" s="102">
        <v>-8.502737134388616E-2</v>
      </c>
      <c r="N55" s="103">
        <v>-0.30787303174206448</v>
      </c>
    </row>
    <row r="56" spans="1:19" ht="13.5" thickBot="1" x14ac:dyDescent="0.25">
      <c r="A56" s="39" t="s">
        <v>44</v>
      </c>
      <c r="B56" s="30">
        <v>4126</v>
      </c>
      <c r="C56" s="30">
        <v>4125043.467617163</v>
      </c>
      <c r="D56" s="31">
        <v>3029</v>
      </c>
      <c r="E56" s="20"/>
      <c r="F56" s="68" t="s">
        <v>44</v>
      </c>
      <c r="G56" s="79">
        <v>4774</v>
      </c>
      <c r="H56" s="79">
        <v>4668380.7241892647</v>
      </c>
      <c r="I56" s="80">
        <v>3401</v>
      </c>
      <c r="K56" s="11" t="s">
        <v>44</v>
      </c>
      <c r="L56" s="102">
        <v>-0.1357352325094261</v>
      </c>
      <c r="M56" s="102">
        <v>-0.11638666352913207</v>
      </c>
      <c r="N56" s="103">
        <v>-0.10937959423698917</v>
      </c>
    </row>
    <row r="57" spans="1:19" ht="13.5" thickBot="1" x14ac:dyDescent="0.25">
      <c r="A57" s="39" t="s">
        <v>45</v>
      </c>
      <c r="B57" s="30">
        <v>2195</v>
      </c>
      <c r="C57" s="30">
        <v>2893761.3857059167</v>
      </c>
      <c r="D57" s="31">
        <v>1065</v>
      </c>
      <c r="E57" s="20"/>
      <c r="F57" s="68" t="s">
        <v>45</v>
      </c>
      <c r="G57" s="79">
        <v>2309</v>
      </c>
      <c r="H57" s="79">
        <v>3070311.956475365</v>
      </c>
      <c r="I57" s="80">
        <v>995</v>
      </c>
      <c r="K57" s="11" t="s">
        <v>45</v>
      </c>
      <c r="L57" s="102">
        <v>-4.9372022520571712E-2</v>
      </c>
      <c r="M57" s="102">
        <v>-5.7502486155225574E-2</v>
      </c>
      <c r="N57" s="103">
        <v>7.0351758793969932E-2</v>
      </c>
    </row>
    <row r="58" spans="1:19" ht="13.5" thickBot="1" x14ac:dyDescent="0.25">
      <c r="A58" s="40" t="s">
        <v>46</v>
      </c>
      <c r="B58" s="34">
        <v>8630</v>
      </c>
      <c r="C58" s="34">
        <v>9517756.3286939953</v>
      </c>
      <c r="D58" s="35">
        <v>5522</v>
      </c>
      <c r="E58" s="20"/>
      <c r="F58" s="69" t="s">
        <v>46</v>
      </c>
      <c r="G58" s="74">
        <v>8573</v>
      </c>
      <c r="H58" s="74">
        <v>9550658.6979691423</v>
      </c>
      <c r="I58" s="75">
        <v>5592</v>
      </c>
      <c r="K58" s="12" t="s">
        <v>46</v>
      </c>
      <c r="L58" s="104">
        <v>6.6487810568063299E-3</v>
      </c>
      <c r="M58" s="104">
        <v>-3.4450366530366372E-3</v>
      </c>
      <c r="N58" s="105">
        <v>-1.2517882689556559E-2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39422</v>
      </c>
      <c r="C60" s="85">
        <v>28721087.428043529</v>
      </c>
      <c r="D60" s="85">
        <v>30372</v>
      </c>
      <c r="E60" s="20"/>
      <c r="F60" s="50" t="s">
        <v>47</v>
      </c>
      <c r="G60" s="51">
        <v>36250</v>
      </c>
      <c r="H60" s="51">
        <v>28002479.193820588</v>
      </c>
      <c r="I60" s="55">
        <v>27538</v>
      </c>
      <c r="K60" s="98" t="s">
        <v>47</v>
      </c>
      <c r="L60" s="99">
        <v>8.7503448275862095E-2</v>
      </c>
      <c r="M60" s="99">
        <v>2.5662307585305522E-2</v>
      </c>
      <c r="N60" s="99">
        <v>0.10291233931294941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5607</v>
      </c>
      <c r="C61" s="30">
        <v>4927983.8709880318</v>
      </c>
      <c r="D61" s="31">
        <v>3791</v>
      </c>
      <c r="E61" s="20"/>
      <c r="F61" s="73" t="s">
        <v>48</v>
      </c>
      <c r="G61" s="57">
        <v>7181</v>
      </c>
      <c r="H61" s="57">
        <v>5480149.0924161775</v>
      </c>
      <c r="I61" s="58">
        <v>5190</v>
      </c>
      <c r="K61" s="10" t="s">
        <v>48</v>
      </c>
      <c r="L61" s="102">
        <v>-0.21918952792090241</v>
      </c>
      <c r="M61" s="102">
        <v>-0.10075733563385558</v>
      </c>
      <c r="N61" s="103">
        <v>-0.26955684007707126</v>
      </c>
    </row>
    <row r="62" spans="1:19" ht="13.5" thickBot="1" x14ac:dyDescent="0.25">
      <c r="A62" s="39" t="s">
        <v>49</v>
      </c>
      <c r="B62" s="30">
        <v>3686</v>
      </c>
      <c r="C62" s="30">
        <v>4737336.7725167759</v>
      </c>
      <c r="D62" s="31">
        <v>2190</v>
      </c>
      <c r="E62" s="20"/>
      <c r="F62" s="68" t="s">
        <v>49</v>
      </c>
      <c r="G62" s="79">
        <v>3197</v>
      </c>
      <c r="H62" s="79">
        <v>3992742.4958304595</v>
      </c>
      <c r="I62" s="80">
        <v>1866</v>
      </c>
      <c r="K62" s="11" t="s">
        <v>49</v>
      </c>
      <c r="L62" s="102">
        <v>0.15295589615264316</v>
      </c>
      <c r="M62" s="102">
        <v>0.18648692658338994</v>
      </c>
      <c r="N62" s="103">
        <v>0.17363344051446949</v>
      </c>
    </row>
    <row r="63" spans="1:19" ht="13.5" thickBot="1" x14ac:dyDescent="0.25">
      <c r="A63" s="40" t="s">
        <v>50</v>
      </c>
      <c r="B63" s="34">
        <v>30129</v>
      </c>
      <c r="C63" s="34">
        <v>19055766.784538724</v>
      </c>
      <c r="D63" s="35">
        <v>24391</v>
      </c>
      <c r="E63" s="20"/>
      <c r="F63" s="69" t="s">
        <v>50</v>
      </c>
      <c r="G63" s="74">
        <v>25872</v>
      </c>
      <c r="H63" s="74">
        <v>18529587.605573952</v>
      </c>
      <c r="I63" s="75">
        <v>20482</v>
      </c>
      <c r="K63" s="12" t="s">
        <v>50</v>
      </c>
      <c r="L63" s="104">
        <v>0.1645408163265305</v>
      </c>
      <c r="M63" s="104">
        <v>2.8396702083455461E-2</v>
      </c>
      <c r="N63" s="105">
        <v>0.19085050288057803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3058</v>
      </c>
      <c r="C65" s="85">
        <v>3892596.5623021144</v>
      </c>
      <c r="D65" s="85">
        <v>1180</v>
      </c>
      <c r="E65" s="20"/>
      <c r="F65" s="50" t="s">
        <v>51</v>
      </c>
      <c r="G65" s="51">
        <v>2524</v>
      </c>
      <c r="H65" s="51">
        <v>2562925.0605003024</v>
      </c>
      <c r="I65" s="55">
        <v>1325</v>
      </c>
      <c r="K65" s="98" t="s">
        <v>51</v>
      </c>
      <c r="L65" s="99">
        <v>0.21156893819334388</v>
      </c>
      <c r="M65" s="99">
        <v>0.51881013701674528</v>
      </c>
      <c r="N65" s="99">
        <v>-0.10943396226415092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2220</v>
      </c>
      <c r="C66" s="30">
        <v>2786236.2713725469</v>
      </c>
      <c r="D66" s="31">
        <v>840</v>
      </c>
      <c r="E66" s="20"/>
      <c r="F66" s="73" t="s">
        <v>52</v>
      </c>
      <c r="G66" s="57">
        <v>1334</v>
      </c>
      <c r="H66" s="57">
        <v>1274413.4264461433</v>
      </c>
      <c r="I66" s="58">
        <v>670</v>
      </c>
      <c r="K66" s="10" t="s">
        <v>52</v>
      </c>
      <c r="L66" s="102">
        <v>0.66416791604197911</v>
      </c>
      <c r="M66" s="102">
        <v>1.1862891692394557</v>
      </c>
      <c r="N66" s="103">
        <v>0.25373134328358216</v>
      </c>
    </row>
    <row r="67" spans="1:19" ht="13.5" thickBot="1" x14ac:dyDescent="0.25">
      <c r="A67" s="40" t="s">
        <v>53</v>
      </c>
      <c r="B67" s="34">
        <v>838</v>
      </c>
      <c r="C67" s="34">
        <v>1106360.2909295673</v>
      </c>
      <c r="D67" s="35">
        <v>340</v>
      </c>
      <c r="E67" s="20"/>
      <c r="F67" s="69" t="s">
        <v>53</v>
      </c>
      <c r="G67" s="74">
        <v>1190</v>
      </c>
      <c r="H67" s="74">
        <v>1288511.6340541593</v>
      </c>
      <c r="I67" s="75">
        <v>655</v>
      </c>
      <c r="K67" s="12" t="s">
        <v>53</v>
      </c>
      <c r="L67" s="104">
        <v>-0.29579831932773104</v>
      </c>
      <c r="M67" s="104">
        <v>-0.14136569535773058</v>
      </c>
      <c r="N67" s="105">
        <v>-0.48091603053435117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24068</v>
      </c>
      <c r="C69" s="85">
        <v>22473113.404082589</v>
      </c>
      <c r="D69" s="85">
        <v>16758</v>
      </c>
      <c r="E69" s="20"/>
      <c r="F69" s="50" t="s">
        <v>54</v>
      </c>
      <c r="G69" s="51">
        <v>20727</v>
      </c>
      <c r="H69" s="51">
        <v>20088752.579807486</v>
      </c>
      <c r="I69" s="55">
        <v>13933</v>
      </c>
      <c r="K69" s="98" t="s">
        <v>54</v>
      </c>
      <c r="L69" s="99">
        <v>0.16119071742172042</v>
      </c>
      <c r="M69" s="99">
        <v>0.1186913331130266</v>
      </c>
      <c r="N69" s="99">
        <v>0.20275604679537795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9784</v>
      </c>
      <c r="C70" s="30">
        <v>8819362.9386311993</v>
      </c>
      <c r="D70" s="31">
        <v>6603</v>
      </c>
      <c r="E70" s="20"/>
      <c r="F70" s="73" t="s">
        <v>55</v>
      </c>
      <c r="G70" s="57">
        <v>9227</v>
      </c>
      <c r="H70" s="57">
        <v>7869415.7028094474</v>
      </c>
      <c r="I70" s="58">
        <v>6507</v>
      </c>
      <c r="K70" s="10" t="s">
        <v>55</v>
      </c>
      <c r="L70" s="102">
        <v>6.0366316245800355E-2</v>
      </c>
      <c r="M70" s="102">
        <v>0.1207138206566738</v>
      </c>
      <c r="N70" s="103">
        <v>1.4753342554172377E-2</v>
      </c>
    </row>
    <row r="71" spans="1:19" ht="13.5" thickBot="1" x14ac:dyDescent="0.25">
      <c r="A71" s="39" t="s">
        <v>56</v>
      </c>
      <c r="B71" s="30">
        <v>1416</v>
      </c>
      <c r="C71" s="30">
        <v>1150806.217770465</v>
      </c>
      <c r="D71" s="31">
        <v>993</v>
      </c>
      <c r="E71" s="20"/>
      <c r="F71" s="68" t="s">
        <v>56</v>
      </c>
      <c r="G71" s="79">
        <v>1314</v>
      </c>
      <c r="H71" s="79">
        <v>1205028.0034634662</v>
      </c>
      <c r="I71" s="80">
        <v>827</v>
      </c>
      <c r="K71" s="11" t="s">
        <v>56</v>
      </c>
      <c r="L71" s="102">
        <v>7.7625570776255648E-2</v>
      </c>
      <c r="M71" s="102">
        <v>-4.4996286839109279E-2</v>
      </c>
      <c r="N71" s="103">
        <v>0.20072551390568316</v>
      </c>
    </row>
    <row r="72" spans="1:19" ht="13.5" thickBot="1" x14ac:dyDescent="0.25">
      <c r="A72" s="39" t="s">
        <v>57</v>
      </c>
      <c r="B72" s="30">
        <v>1877</v>
      </c>
      <c r="C72" s="30">
        <v>1502520.2649067088</v>
      </c>
      <c r="D72" s="31">
        <v>1333</v>
      </c>
      <c r="E72" s="20"/>
      <c r="F72" s="68" t="s">
        <v>57</v>
      </c>
      <c r="G72" s="79">
        <v>1048</v>
      </c>
      <c r="H72" s="79">
        <v>977706.11118891113</v>
      </c>
      <c r="I72" s="80">
        <v>691</v>
      </c>
      <c r="K72" s="11" t="s">
        <v>57</v>
      </c>
      <c r="L72" s="102">
        <v>0.79103053435114501</v>
      </c>
      <c r="M72" s="102">
        <v>0.53678109169187116</v>
      </c>
      <c r="N72" s="103">
        <v>0.9290882778581766</v>
      </c>
    </row>
    <row r="73" spans="1:19" ht="13.5" thickBot="1" x14ac:dyDescent="0.25">
      <c r="A73" s="40" t="s">
        <v>58</v>
      </c>
      <c r="B73" s="34">
        <v>10991</v>
      </c>
      <c r="C73" s="34">
        <v>11000423.982774217</v>
      </c>
      <c r="D73" s="35">
        <v>7829</v>
      </c>
      <c r="E73" s="20"/>
      <c r="F73" s="69" t="s">
        <v>58</v>
      </c>
      <c r="G73" s="74">
        <v>9138</v>
      </c>
      <c r="H73" s="74">
        <v>10036602.762345662</v>
      </c>
      <c r="I73" s="75">
        <v>5908</v>
      </c>
      <c r="K73" s="12" t="s">
        <v>58</v>
      </c>
      <c r="L73" s="104">
        <v>0.2027796016633836</v>
      </c>
      <c r="M73" s="104">
        <v>9.6030623434109064E-2</v>
      </c>
      <c r="N73" s="105">
        <v>0.32515233581584302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51708</v>
      </c>
      <c r="C75" s="85">
        <v>56939199.729230665</v>
      </c>
      <c r="D75" s="85">
        <v>31980</v>
      </c>
      <c r="E75" s="20"/>
      <c r="F75" s="50" t="s">
        <v>59</v>
      </c>
      <c r="G75" s="51">
        <v>56668</v>
      </c>
      <c r="H75" s="51">
        <v>60749957.772121958</v>
      </c>
      <c r="I75" s="55">
        <v>39583</v>
      </c>
      <c r="K75" s="98" t="s">
        <v>59</v>
      </c>
      <c r="L75" s="99">
        <v>-8.7527352297593009E-2</v>
      </c>
      <c r="M75" s="99">
        <v>-6.272857105820151E-2</v>
      </c>
      <c r="N75" s="99">
        <v>-0.19207740696763764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51708</v>
      </c>
      <c r="C76" s="34">
        <v>56939199.729230665</v>
      </c>
      <c r="D76" s="35">
        <v>31980</v>
      </c>
      <c r="E76" s="20"/>
      <c r="F76" s="72" t="s">
        <v>60</v>
      </c>
      <c r="G76" s="61">
        <v>56668</v>
      </c>
      <c r="H76" s="61">
        <v>60749957.772121958</v>
      </c>
      <c r="I76" s="62">
        <v>39583</v>
      </c>
      <c r="K76" s="14" t="s">
        <v>60</v>
      </c>
      <c r="L76" s="104">
        <v>-8.7527352297593009E-2</v>
      </c>
      <c r="M76" s="104">
        <v>-6.272857105820151E-2</v>
      </c>
      <c r="N76" s="105">
        <v>-0.19207740696763764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22174</v>
      </c>
      <c r="C78" s="85">
        <v>20330597.459383093</v>
      </c>
      <c r="D78" s="85">
        <v>13229</v>
      </c>
      <c r="E78" s="20"/>
      <c r="F78" s="50" t="s">
        <v>61</v>
      </c>
      <c r="G78" s="51">
        <v>24726</v>
      </c>
      <c r="H78" s="51">
        <v>21456656.307550669</v>
      </c>
      <c r="I78" s="55">
        <v>16291</v>
      </c>
      <c r="K78" s="98" t="s">
        <v>61</v>
      </c>
      <c r="L78" s="99">
        <v>-0.10321119469384454</v>
      </c>
      <c r="M78" s="99">
        <v>-5.24806303473907E-2</v>
      </c>
      <c r="N78" s="99">
        <v>-0.18795654042109144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22174</v>
      </c>
      <c r="C79" s="34">
        <v>20330597.459383093</v>
      </c>
      <c r="D79" s="35">
        <v>13229</v>
      </c>
      <c r="E79" s="20"/>
      <c r="F79" s="72" t="s">
        <v>62</v>
      </c>
      <c r="G79" s="61">
        <v>24726</v>
      </c>
      <c r="H79" s="61">
        <v>21456656.307550669</v>
      </c>
      <c r="I79" s="62">
        <v>16291</v>
      </c>
      <c r="K79" s="14" t="s">
        <v>62</v>
      </c>
      <c r="L79" s="104">
        <v>-0.10321119469384454</v>
      </c>
      <c r="M79" s="104">
        <v>-5.24806303473907E-2</v>
      </c>
      <c r="N79" s="105">
        <v>-0.18795654042109144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11109</v>
      </c>
      <c r="C81" s="85">
        <v>11985125.545906866</v>
      </c>
      <c r="D81" s="85">
        <v>7308</v>
      </c>
      <c r="E81" s="20"/>
      <c r="F81" s="50" t="s">
        <v>63</v>
      </c>
      <c r="G81" s="51">
        <v>11199</v>
      </c>
      <c r="H81" s="51">
        <v>14592583.208681067</v>
      </c>
      <c r="I81" s="55">
        <v>7167</v>
      </c>
      <c r="K81" s="98" t="s">
        <v>63</v>
      </c>
      <c r="L81" s="99">
        <v>-8.0364318242700516E-3</v>
      </c>
      <c r="M81" s="99">
        <v>-0.17868376184574608</v>
      </c>
      <c r="N81" s="99">
        <v>1.9673503557974037E-2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11109</v>
      </c>
      <c r="C82" s="34">
        <v>11985125.545906866</v>
      </c>
      <c r="D82" s="35">
        <v>7308</v>
      </c>
      <c r="E82" s="20"/>
      <c r="F82" s="72" t="s">
        <v>64</v>
      </c>
      <c r="G82" s="61">
        <v>11199</v>
      </c>
      <c r="H82" s="61">
        <v>14592583.208681067</v>
      </c>
      <c r="I82" s="62">
        <v>7167</v>
      </c>
      <c r="K82" s="14" t="s">
        <v>64</v>
      </c>
      <c r="L82" s="104">
        <v>-8.0364318242700516E-3</v>
      </c>
      <c r="M82" s="104">
        <v>-0.17868376184574608</v>
      </c>
      <c r="N82" s="105">
        <v>1.9673503557974037E-2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14733</v>
      </c>
      <c r="C84" s="85">
        <v>14399697.523786521</v>
      </c>
      <c r="D84" s="85">
        <v>10687</v>
      </c>
      <c r="E84" s="20"/>
      <c r="F84" s="50" t="s">
        <v>65</v>
      </c>
      <c r="G84" s="51">
        <v>18960</v>
      </c>
      <c r="H84" s="51">
        <v>17647020.918673109</v>
      </c>
      <c r="I84" s="55">
        <v>14785</v>
      </c>
      <c r="K84" s="98" t="s">
        <v>65</v>
      </c>
      <c r="L84" s="99">
        <v>-0.22294303797468351</v>
      </c>
      <c r="M84" s="99">
        <v>-0.18401538763126013</v>
      </c>
      <c r="N84" s="99">
        <v>-0.27717281028068985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4050</v>
      </c>
      <c r="C85" s="30">
        <v>3923252.3296101359</v>
      </c>
      <c r="D85" s="31">
        <v>2896</v>
      </c>
      <c r="E85" s="20"/>
      <c r="F85" s="73" t="s">
        <v>66</v>
      </c>
      <c r="G85" s="57">
        <v>4004</v>
      </c>
      <c r="H85" s="57">
        <v>4606270.6594776865</v>
      </c>
      <c r="I85" s="58">
        <v>2811</v>
      </c>
      <c r="K85" s="10" t="s">
        <v>66</v>
      </c>
      <c r="L85" s="102">
        <v>1.1488511488511488E-2</v>
      </c>
      <c r="M85" s="102">
        <v>-0.14828011212545622</v>
      </c>
      <c r="N85" s="103">
        <v>3.0238349341871196E-2</v>
      </c>
    </row>
    <row r="86" spans="1:19" ht="13.5" thickBot="1" x14ac:dyDescent="0.25">
      <c r="A86" s="39" t="s">
        <v>67</v>
      </c>
      <c r="B86" s="30">
        <v>2600</v>
      </c>
      <c r="C86" s="30">
        <v>2518059.5084567224</v>
      </c>
      <c r="D86" s="31">
        <v>1863</v>
      </c>
      <c r="E86" s="20"/>
      <c r="F86" s="68" t="s">
        <v>67</v>
      </c>
      <c r="G86" s="79">
        <v>3377</v>
      </c>
      <c r="H86" s="79">
        <v>3085445.5098083466</v>
      </c>
      <c r="I86" s="80">
        <v>2598</v>
      </c>
      <c r="K86" s="11" t="s">
        <v>67</v>
      </c>
      <c r="L86" s="102">
        <v>-0.23008587503701505</v>
      </c>
      <c r="M86" s="102">
        <v>-0.1838911105537131</v>
      </c>
      <c r="N86" s="103">
        <v>-0.28290993071593529</v>
      </c>
    </row>
    <row r="87" spans="1:19" ht="13.5" thickBot="1" x14ac:dyDescent="0.25">
      <c r="A87" s="40" t="s">
        <v>68</v>
      </c>
      <c r="B87" s="34">
        <v>8083</v>
      </c>
      <c r="C87" s="34">
        <v>7958385.6857196623</v>
      </c>
      <c r="D87" s="35">
        <v>5928</v>
      </c>
      <c r="E87" s="20"/>
      <c r="F87" s="69" t="s">
        <v>68</v>
      </c>
      <c r="G87" s="74">
        <v>11579</v>
      </c>
      <c r="H87" s="74">
        <v>9955304.7493870761</v>
      </c>
      <c r="I87" s="75">
        <v>9376</v>
      </c>
      <c r="K87" s="12" t="s">
        <v>68</v>
      </c>
      <c r="L87" s="104">
        <v>-0.30192590033681665</v>
      </c>
      <c r="M87" s="104">
        <v>-0.20058844143273058</v>
      </c>
      <c r="N87" s="105">
        <v>-0.36774744027303752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3338</v>
      </c>
      <c r="C89" s="85">
        <v>3067715.9194566626</v>
      </c>
      <c r="D89" s="85">
        <v>2338</v>
      </c>
      <c r="E89" s="20"/>
      <c r="F89" s="54" t="s">
        <v>69</v>
      </c>
      <c r="G89" s="51">
        <v>3879</v>
      </c>
      <c r="H89" s="51">
        <v>3927665.2051307401</v>
      </c>
      <c r="I89" s="55">
        <v>2575</v>
      </c>
      <c r="K89" s="101" t="s">
        <v>69</v>
      </c>
      <c r="L89" s="99">
        <v>-0.13946893529260118</v>
      </c>
      <c r="M89" s="99">
        <v>-0.21894668734766876</v>
      </c>
      <c r="N89" s="99">
        <v>-9.2038834951456261E-2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3338</v>
      </c>
      <c r="C90" s="34">
        <v>3067715.9194566626</v>
      </c>
      <c r="D90" s="35">
        <v>2338</v>
      </c>
      <c r="E90" s="20"/>
      <c r="F90" s="71" t="s">
        <v>70</v>
      </c>
      <c r="G90" s="61">
        <v>3879</v>
      </c>
      <c r="H90" s="61">
        <v>3927665.2051307401</v>
      </c>
      <c r="I90" s="62">
        <v>2575</v>
      </c>
      <c r="K90" s="13" t="s">
        <v>70</v>
      </c>
      <c r="L90" s="104">
        <v>-0.13946893529260118</v>
      </c>
      <c r="M90" s="104">
        <v>-0.21894668734766876</v>
      </c>
      <c r="N90" s="105">
        <v>-9.2038834951456261E-2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3"/>
  </sheetPr>
  <dimension ref="A1:T92"/>
  <sheetViews>
    <sheetView zoomScale="85" zoomScaleNormal="85" workbookViewId="0">
      <selection activeCell="L19" sqref="L19:N2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20" x14ac:dyDescent="0.2">
      <c r="A2" s="25" t="s">
        <v>88</v>
      </c>
      <c r="B2" s="26">
        <v>2020</v>
      </c>
      <c r="C2" s="25"/>
      <c r="D2" s="25"/>
      <c r="F2" s="44" t="str">
        <f>A2</f>
        <v>MES: NOVIEMBRE</v>
      </c>
      <c r="G2" s="45">
        <v>2019</v>
      </c>
      <c r="K2" s="1" t="str">
        <f>A2</f>
        <v>MES: NOVIEMBRE</v>
      </c>
      <c r="L2" s="3"/>
      <c r="M2" s="1" t="s">
        <v>98</v>
      </c>
      <c r="N2" s="1"/>
    </row>
    <row r="3" spans="1:20" ht="15.75" thickBot="1" x14ac:dyDescent="0.35">
      <c r="A3" s="81"/>
      <c r="K3" s="17"/>
    </row>
    <row r="4" spans="1:20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4" t="s">
        <v>1</v>
      </c>
      <c r="B6" s="85">
        <v>379020</v>
      </c>
      <c r="C6" s="85">
        <v>376681757.07318717</v>
      </c>
      <c r="D6" s="85">
        <v>256732</v>
      </c>
      <c r="E6" s="20"/>
      <c r="F6" s="50" t="s">
        <v>1</v>
      </c>
      <c r="G6" s="51">
        <v>378268</v>
      </c>
      <c r="H6" s="51">
        <v>362193583.43798083</v>
      </c>
      <c r="I6" s="51">
        <v>264327</v>
      </c>
      <c r="K6" s="98" t="s">
        <v>1</v>
      </c>
      <c r="L6" s="99">
        <v>1.9880085019086113E-3</v>
      </c>
      <c r="M6" s="99">
        <v>4.000118803233077E-2</v>
      </c>
      <c r="N6" s="99">
        <v>-2.8733349222743065E-2</v>
      </c>
      <c r="O6" s="158"/>
      <c r="P6" s="158"/>
      <c r="Q6" s="158"/>
      <c r="R6" s="158"/>
      <c r="S6" s="158"/>
      <c r="T6" s="158"/>
    </row>
    <row r="7" spans="1:20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58"/>
      <c r="P7" s="158"/>
      <c r="Q7" s="158"/>
    </row>
    <row r="8" spans="1:20" ht="13.5" thickBot="1" x14ac:dyDescent="0.25">
      <c r="A8" s="86" t="s">
        <v>4</v>
      </c>
      <c r="B8" s="87">
        <v>39172</v>
      </c>
      <c r="C8" s="87">
        <v>34514171.48865816</v>
      </c>
      <c r="D8" s="87">
        <v>26555</v>
      </c>
      <c r="E8" s="20"/>
      <c r="F8" s="54" t="s">
        <v>4</v>
      </c>
      <c r="G8" s="51">
        <v>37390</v>
      </c>
      <c r="H8" s="51">
        <v>28536556.245013453</v>
      </c>
      <c r="I8" s="55">
        <v>26001</v>
      </c>
      <c r="K8" s="101" t="s">
        <v>4</v>
      </c>
      <c r="L8" s="99">
        <v>4.7659802086119196E-2</v>
      </c>
      <c r="M8" s="99">
        <v>0.20947220093136676</v>
      </c>
      <c r="N8" s="99">
        <v>2.1306872812584032E-2</v>
      </c>
      <c r="O8" s="158"/>
      <c r="P8" s="158"/>
      <c r="Q8" s="158"/>
      <c r="R8" s="158"/>
      <c r="S8" s="158"/>
      <c r="T8" s="158"/>
    </row>
    <row r="9" spans="1:20" ht="13.5" thickBot="1" x14ac:dyDescent="0.25">
      <c r="A9" s="29" t="s">
        <v>5</v>
      </c>
      <c r="B9" s="30">
        <v>2460</v>
      </c>
      <c r="C9" s="30">
        <v>2400352.169282706</v>
      </c>
      <c r="D9" s="31">
        <v>1221</v>
      </c>
      <c r="E9" s="21"/>
      <c r="F9" s="56" t="s">
        <v>5</v>
      </c>
      <c r="G9" s="57">
        <v>2615</v>
      </c>
      <c r="H9" s="57">
        <v>2365804.5311740874</v>
      </c>
      <c r="I9" s="58">
        <v>1347</v>
      </c>
      <c r="K9" s="7" t="s">
        <v>5</v>
      </c>
      <c r="L9" s="102">
        <v>-5.927342256214152E-2</v>
      </c>
      <c r="M9" s="102">
        <v>1.4602913154229791E-2</v>
      </c>
      <c r="N9" s="102">
        <v>-9.3541202672605794E-2</v>
      </c>
      <c r="O9" s="158"/>
      <c r="P9" s="158"/>
      <c r="Q9" s="158"/>
      <c r="R9" s="158"/>
      <c r="S9" s="158"/>
      <c r="T9" s="158"/>
    </row>
    <row r="10" spans="1:20" ht="13.5" thickBot="1" x14ac:dyDescent="0.25">
      <c r="A10" s="32" t="s">
        <v>6</v>
      </c>
      <c r="B10" s="30">
        <v>8871</v>
      </c>
      <c r="C10" s="30">
        <v>5022447.5701320013</v>
      </c>
      <c r="D10" s="31">
        <v>7739</v>
      </c>
      <c r="E10" s="20"/>
      <c r="F10" s="59" t="s">
        <v>6</v>
      </c>
      <c r="G10" s="79">
        <v>6586</v>
      </c>
      <c r="H10" s="79">
        <v>4068733.9108047336</v>
      </c>
      <c r="I10" s="80">
        <v>5526</v>
      </c>
      <c r="K10" s="8" t="s">
        <v>6</v>
      </c>
      <c r="L10" s="113">
        <v>0.3469480716671729</v>
      </c>
      <c r="M10" s="113">
        <v>0.23440059739336405</v>
      </c>
      <c r="N10" s="115">
        <v>0.40047050307636622</v>
      </c>
      <c r="O10" s="158"/>
      <c r="P10" s="158"/>
      <c r="Q10" s="158"/>
      <c r="R10" s="158"/>
      <c r="S10" s="158"/>
      <c r="T10" s="158"/>
    </row>
    <row r="11" spans="1:20" ht="13.5" thickBot="1" x14ac:dyDescent="0.25">
      <c r="A11" s="32" t="s">
        <v>7</v>
      </c>
      <c r="B11" s="30">
        <v>1667</v>
      </c>
      <c r="C11" s="30">
        <v>1748387.2811905169</v>
      </c>
      <c r="D11" s="31">
        <v>1033</v>
      </c>
      <c r="E11" s="20"/>
      <c r="F11" s="59" t="s">
        <v>7</v>
      </c>
      <c r="G11" s="79">
        <v>2573</v>
      </c>
      <c r="H11" s="79">
        <v>2272699.800957331</v>
      </c>
      <c r="I11" s="80">
        <v>1785</v>
      </c>
      <c r="K11" s="8" t="s">
        <v>7</v>
      </c>
      <c r="L11" s="113">
        <v>-0.35211815001943259</v>
      </c>
      <c r="M11" s="113">
        <v>-0.23070029730541519</v>
      </c>
      <c r="N11" s="115">
        <v>-0.42128851540616241</v>
      </c>
      <c r="O11" s="158"/>
      <c r="P11" s="158"/>
      <c r="Q11" s="158"/>
      <c r="R11" s="158"/>
      <c r="S11" s="158"/>
      <c r="T11" s="158"/>
    </row>
    <row r="12" spans="1:20" ht="13.5" thickBot="1" x14ac:dyDescent="0.25">
      <c r="A12" s="32" t="s">
        <v>8</v>
      </c>
      <c r="B12" s="30">
        <v>2919</v>
      </c>
      <c r="C12" s="30">
        <v>2251740.3214234151</v>
      </c>
      <c r="D12" s="31">
        <v>2110</v>
      </c>
      <c r="E12" s="20"/>
      <c r="F12" s="59" t="s">
        <v>8</v>
      </c>
      <c r="G12" s="79">
        <v>3019</v>
      </c>
      <c r="H12" s="79">
        <v>2137517.574385236</v>
      </c>
      <c r="I12" s="80">
        <v>2219</v>
      </c>
      <c r="K12" s="8" t="s">
        <v>8</v>
      </c>
      <c r="L12" s="113">
        <v>-3.3123550844650573E-2</v>
      </c>
      <c r="M12" s="113">
        <v>5.3437103117634166E-2</v>
      </c>
      <c r="N12" s="115">
        <v>-4.9121225777377209E-2</v>
      </c>
      <c r="O12" s="158"/>
      <c r="P12" s="158"/>
      <c r="Q12" s="158"/>
      <c r="R12" s="158"/>
      <c r="S12" s="158"/>
      <c r="T12" s="158"/>
    </row>
    <row r="13" spans="1:20" ht="13.5" thickBot="1" x14ac:dyDescent="0.25">
      <c r="A13" s="32" t="s">
        <v>9</v>
      </c>
      <c r="B13" s="30">
        <v>2464</v>
      </c>
      <c r="C13" s="30">
        <v>1408694.4109341654</v>
      </c>
      <c r="D13" s="31">
        <v>1783</v>
      </c>
      <c r="E13" s="20"/>
      <c r="F13" s="59" t="s">
        <v>9</v>
      </c>
      <c r="G13" s="79">
        <v>3091</v>
      </c>
      <c r="H13" s="79">
        <v>1357043.9926973372</v>
      </c>
      <c r="I13" s="80">
        <v>2278</v>
      </c>
      <c r="K13" s="8" t="s">
        <v>9</v>
      </c>
      <c r="L13" s="113">
        <v>-0.20284697508896798</v>
      </c>
      <c r="M13" s="113">
        <v>3.8060975557737686E-2</v>
      </c>
      <c r="N13" s="115">
        <v>-0.21729587357330993</v>
      </c>
      <c r="O13" s="158"/>
      <c r="P13" s="158"/>
      <c r="Q13" s="158"/>
      <c r="R13" s="158"/>
      <c r="S13" s="158"/>
      <c r="T13" s="158"/>
    </row>
    <row r="14" spans="1:20" ht="13.5" thickBot="1" x14ac:dyDescent="0.25">
      <c r="A14" s="32" t="s">
        <v>10</v>
      </c>
      <c r="B14" s="30">
        <v>1753</v>
      </c>
      <c r="C14" s="30">
        <v>1975382.2947469619</v>
      </c>
      <c r="D14" s="31">
        <v>1128</v>
      </c>
      <c r="E14" s="20"/>
      <c r="F14" s="59" t="s">
        <v>10</v>
      </c>
      <c r="G14" s="79">
        <v>1208</v>
      </c>
      <c r="H14" s="79">
        <v>1584120.4619963991</v>
      </c>
      <c r="I14" s="80">
        <v>754</v>
      </c>
      <c r="K14" s="8" t="s">
        <v>10</v>
      </c>
      <c r="L14" s="113">
        <v>0.45115894039735105</v>
      </c>
      <c r="M14" s="113">
        <v>0.24698994939909569</v>
      </c>
      <c r="N14" s="115">
        <v>0.49602122015915118</v>
      </c>
      <c r="O14" s="158"/>
      <c r="P14" s="158"/>
      <c r="Q14" s="158"/>
      <c r="R14" s="158"/>
      <c r="S14" s="158"/>
      <c r="T14" s="158"/>
    </row>
    <row r="15" spans="1:20" ht="13.5" thickBot="1" x14ac:dyDescent="0.25">
      <c r="A15" s="32" t="s">
        <v>11</v>
      </c>
      <c r="B15" s="30">
        <v>4738</v>
      </c>
      <c r="C15" s="30">
        <v>3914439.8878967855</v>
      </c>
      <c r="D15" s="31">
        <v>3325</v>
      </c>
      <c r="E15" s="20"/>
      <c r="F15" s="59" t="s">
        <v>11</v>
      </c>
      <c r="G15" s="79">
        <v>6026</v>
      </c>
      <c r="H15" s="79">
        <v>4534607.4695059592</v>
      </c>
      <c r="I15" s="80">
        <v>4218</v>
      </c>
      <c r="K15" s="8" t="s">
        <v>11</v>
      </c>
      <c r="L15" s="113">
        <v>-0.2137404580152672</v>
      </c>
      <c r="M15" s="113">
        <v>-0.13676323381453348</v>
      </c>
      <c r="N15" s="115">
        <v>-0.21171171171171166</v>
      </c>
      <c r="O15" s="158"/>
      <c r="P15" s="158"/>
      <c r="Q15" s="158"/>
      <c r="R15" s="158"/>
      <c r="S15" s="158"/>
      <c r="T15" s="158"/>
    </row>
    <row r="16" spans="1:20" ht="13.5" thickBot="1" x14ac:dyDescent="0.25">
      <c r="A16" s="33" t="s">
        <v>12</v>
      </c>
      <c r="B16" s="34">
        <v>14300</v>
      </c>
      <c r="C16" s="34">
        <v>15792727.553051611</v>
      </c>
      <c r="D16" s="35">
        <v>8216</v>
      </c>
      <c r="E16" s="20"/>
      <c r="F16" s="60" t="s">
        <v>12</v>
      </c>
      <c r="G16" s="109">
        <v>12272</v>
      </c>
      <c r="H16" s="109">
        <v>10216028.503492368</v>
      </c>
      <c r="I16" s="110">
        <v>7874</v>
      </c>
      <c r="K16" s="9" t="s">
        <v>12</v>
      </c>
      <c r="L16" s="116">
        <v>0.1652542372881356</v>
      </c>
      <c r="M16" s="116">
        <v>0.54587739723443773</v>
      </c>
      <c r="N16" s="117">
        <v>4.3434086868173738E-2</v>
      </c>
      <c r="O16" s="158"/>
      <c r="P16" s="158"/>
      <c r="Q16" s="158"/>
      <c r="R16" s="158"/>
      <c r="S16" s="158"/>
      <c r="T16" s="158"/>
    </row>
    <row r="17" spans="1:20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58"/>
      <c r="P17" s="158"/>
      <c r="Q17" s="158"/>
    </row>
    <row r="18" spans="1:20" ht="13.5" thickBot="1" x14ac:dyDescent="0.25">
      <c r="A18" s="88" t="s">
        <v>13</v>
      </c>
      <c r="B18" s="89">
        <v>17451</v>
      </c>
      <c r="C18" s="89">
        <v>18301280.272348404</v>
      </c>
      <c r="D18" s="89">
        <v>12239</v>
      </c>
      <c r="E18" s="20"/>
      <c r="F18" s="65" t="s">
        <v>13</v>
      </c>
      <c r="G18" s="66">
        <v>15028</v>
      </c>
      <c r="H18" s="66">
        <v>17207547.70550156</v>
      </c>
      <c r="I18" s="67">
        <v>10298</v>
      </c>
      <c r="K18" s="107" t="s">
        <v>13</v>
      </c>
      <c r="L18" s="108">
        <v>0.1612323662496673</v>
      </c>
      <c r="M18" s="108">
        <v>6.3561210787586919E-2</v>
      </c>
      <c r="N18" s="120">
        <v>0.18848320062147983</v>
      </c>
      <c r="O18" s="158"/>
      <c r="P18" s="158"/>
      <c r="Q18" s="158"/>
      <c r="R18" s="158"/>
      <c r="S18" s="158"/>
      <c r="T18" s="158"/>
    </row>
    <row r="19" spans="1:20" ht="13.5" thickBot="1" x14ac:dyDescent="0.25">
      <c r="A19" s="38" t="s">
        <v>14</v>
      </c>
      <c r="B19" s="30">
        <v>808</v>
      </c>
      <c r="C19" s="30">
        <v>1499332.9660371684</v>
      </c>
      <c r="D19" s="31">
        <v>372</v>
      </c>
      <c r="E19" s="20"/>
      <c r="F19" s="68" t="s">
        <v>14</v>
      </c>
      <c r="G19" s="112">
        <v>963</v>
      </c>
      <c r="H19" s="112">
        <v>1610203.3944684018</v>
      </c>
      <c r="I19" s="152">
        <v>435</v>
      </c>
      <c r="K19" s="10" t="s">
        <v>14</v>
      </c>
      <c r="L19" s="113">
        <v>-0.16095534787123578</v>
      </c>
      <c r="M19" s="113">
        <v>-6.8854921565878691E-2</v>
      </c>
      <c r="N19" s="115">
        <v>-0.14482758620689651</v>
      </c>
      <c r="O19" s="158"/>
      <c r="P19" s="158"/>
      <c r="Q19" s="158"/>
      <c r="R19" s="158"/>
      <c r="S19" s="158"/>
      <c r="T19" s="158"/>
    </row>
    <row r="20" spans="1:20" ht="13.5" thickBot="1" x14ac:dyDescent="0.25">
      <c r="A20" s="39" t="s">
        <v>15</v>
      </c>
      <c r="B20" s="30">
        <v>1037</v>
      </c>
      <c r="C20" s="30">
        <v>916688.34305319469</v>
      </c>
      <c r="D20" s="31">
        <v>725</v>
      </c>
      <c r="E20" s="20"/>
      <c r="F20" s="68" t="s">
        <v>15</v>
      </c>
      <c r="G20" s="112">
        <v>1195</v>
      </c>
      <c r="H20" s="112">
        <v>940204.5253696026</v>
      </c>
      <c r="I20" s="152">
        <v>923</v>
      </c>
      <c r="K20" s="11" t="s">
        <v>15</v>
      </c>
      <c r="L20" s="113">
        <v>-0.13221757322175731</v>
      </c>
      <c r="M20" s="113">
        <v>-2.5011773164103301E-2</v>
      </c>
      <c r="N20" s="115">
        <v>-0.21451787648970744</v>
      </c>
      <c r="O20" s="158"/>
      <c r="P20" s="158"/>
      <c r="Q20" s="158"/>
      <c r="R20" s="158"/>
      <c r="S20" s="158"/>
      <c r="T20" s="158"/>
    </row>
    <row r="21" spans="1:20" ht="13.5" thickBot="1" x14ac:dyDescent="0.25">
      <c r="A21" s="40" t="s">
        <v>16</v>
      </c>
      <c r="B21" s="34">
        <v>15606</v>
      </c>
      <c r="C21" s="34">
        <v>15885258.963258043</v>
      </c>
      <c r="D21" s="35">
        <v>11142</v>
      </c>
      <c r="E21" s="20"/>
      <c r="F21" s="69" t="s">
        <v>16</v>
      </c>
      <c r="G21" s="155">
        <v>12870</v>
      </c>
      <c r="H21" s="155">
        <v>14657139.785663554</v>
      </c>
      <c r="I21" s="156">
        <v>8940</v>
      </c>
      <c r="K21" s="12" t="s">
        <v>16</v>
      </c>
      <c r="L21" s="118">
        <v>0.21258741258741254</v>
      </c>
      <c r="M21" s="118">
        <v>8.3789824996807205E-2</v>
      </c>
      <c r="N21" s="119">
        <v>0.24630872483221466</v>
      </c>
      <c r="O21" s="158"/>
      <c r="P21" s="158"/>
      <c r="Q21" s="158"/>
      <c r="R21" s="158"/>
      <c r="S21" s="158"/>
      <c r="T21" s="158"/>
    </row>
    <row r="22" spans="1:20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58"/>
      <c r="P22" s="158"/>
      <c r="Q22" s="158"/>
    </row>
    <row r="23" spans="1:20" ht="13.5" thickBot="1" x14ac:dyDescent="0.25">
      <c r="A23" s="90" t="s">
        <v>17</v>
      </c>
      <c r="B23" s="85">
        <v>4729</v>
      </c>
      <c r="C23" s="85">
        <v>6506419.043766994</v>
      </c>
      <c r="D23" s="85">
        <v>2612</v>
      </c>
      <c r="E23" s="20"/>
      <c r="F23" s="54" t="s">
        <v>17</v>
      </c>
      <c r="G23" s="51">
        <v>4804</v>
      </c>
      <c r="H23" s="51">
        <v>5862797.3917950923</v>
      </c>
      <c r="I23" s="55">
        <v>2973</v>
      </c>
      <c r="K23" s="101" t="s">
        <v>17</v>
      </c>
      <c r="L23" s="99">
        <v>-1.561199000832636E-2</v>
      </c>
      <c r="M23" s="99">
        <v>0.10978064035994861</v>
      </c>
      <c r="N23" s="99">
        <v>-0.12142616885301039</v>
      </c>
      <c r="O23" s="158"/>
      <c r="P23" s="158"/>
      <c r="Q23" s="158"/>
      <c r="R23" s="158"/>
      <c r="S23" s="158"/>
      <c r="T23" s="158"/>
    </row>
    <row r="24" spans="1:20" ht="13.5" thickBot="1" x14ac:dyDescent="0.25">
      <c r="A24" s="91" t="s">
        <v>18</v>
      </c>
      <c r="B24" s="34">
        <v>4729</v>
      </c>
      <c r="C24" s="34">
        <v>6506419.043766994</v>
      </c>
      <c r="D24" s="35">
        <v>2612</v>
      </c>
      <c r="E24" s="20"/>
      <c r="F24" s="71" t="s">
        <v>18</v>
      </c>
      <c r="G24" s="61">
        <v>4804</v>
      </c>
      <c r="H24" s="61">
        <v>5862797.3917950923</v>
      </c>
      <c r="I24" s="62">
        <v>2973</v>
      </c>
      <c r="K24" s="13" t="s">
        <v>18</v>
      </c>
      <c r="L24" s="104">
        <v>-1.561199000832636E-2</v>
      </c>
      <c r="M24" s="104">
        <v>0.10978064035994861</v>
      </c>
      <c r="N24" s="105">
        <v>-0.12142616885301039</v>
      </c>
      <c r="O24" s="158"/>
      <c r="P24" s="158"/>
      <c r="Q24" s="158"/>
      <c r="R24" s="158"/>
      <c r="S24" s="158"/>
      <c r="T24" s="158"/>
    </row>
    <row r="25" spans="1:20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58"/>
      <c r="P25" s="158"/>
      <c r="Q25" s="158"/>
    </row>
    <row r="26" spans="1:20" ht="13.5" thickBot="1" x14ac:dyDescent="0.25">
      <c r="A26" s="84" t="s">
        <v>19</v>
      </c>
      <c r="B26" s="85">
        <v>1121</v>
      </c>
      <c r="C26" s="85">
        <v>566253.07892526069</v>
      </c>
      <c r="D26" s="85">
        <v>876</v>
      </c>
      <c r="E26" s="20"/>
      <c r="F26" s="50" t="s">
        <v>19</v>
      </c>
      <c r="G26" s="51">
        <v>2495</v>
      </c>
      <c r="H26" s="51">
        <v>1156254.2956294613</v>
      </c>
      <c r="I26" s="55">
        <v>2181</v>
      </c>
      <c r="K26" s="98" t="s">
        <v>19</v>
      </c>
      <c r="L26" s="99">
        <v>-0.5507014028056112</v>
      </c>
      <c r="M26" s="99">
        <v>-0.51026942683313947</v>
      </c>
      <c r="N26" s="99">
        <v>-0.59834938101788171</v>
      </c>
      <c r="O26" s="158"/>
      <c r="P26" s="158"/>
      <c r="Q26" s="158"/>
      <c r="R26" s="158"/>
      <c r="S26" s="158"/>
      <c r="T26" s="158"/>
    </row>
    <row r="27" spans="1:20" ht="13.5" thickBot="1" x14ac:dyDescent="0.25">
      <c r="A27" s="92" t="s">
        <v>20</v>
      </c>
      <c r="B27" s="34">
        <v>1121</v>
      </c>
      <c r="C27" s="34">
        <v>566253.07892526069</v>
      </c>
      <c r="D27" s="35">
        <v>876</v>
      </c>
      <c r="E27" s="20"/>
      <c r="F27" s="72" t="s">
        <v>20</v>
      </c>
      <c r="G27" s="61">
        <v>2495</v>
      </c>
      <c r="H27" s="61">
        <v>1156254.2956294613</v>
      </c>
      <c r="I27" s="62">
        <v>2181</v>
      </c>
      <c r="K27" s="14" t="s">
        <v>20</v>
      </c>
      <c r="L27" s="104">
        <v>-0.5507014028056112</v>
      </c>
      <c r="M27" s="104">
        <v>-0.51026942683313947</v>
      </c>
      <c r="N27" s="105">
        <v>-0.59834938101788171</v>
      </c>
      <c r="O27" s="158"/>
      <c r="P27" s="158"/>
      <c r="Q27" s="158"/>
      <c r="R27" s="158"/>
      <c r="S27" s="158"/>
      <c r="T27" s="158"/>
    </row>
    <row r="28" spans="1:20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58"/>
      <c r="P28" s="158"/>
      <c r="Q28" s="158"/>
    </row>
    <row r="29" spans="1:20" ht="13.5" thickBot="1" x14ac:dyDescent="0.25">
      <c r="A29" s="84" t="s">
        <v>21</v>
      </c>
      <c r="B29" s="85">
        <v>5101</v>
      </c>
      <c r="C29" s="85">
        <v>3466949.1264537526</v>
      </c>
      <c r="D29" s="85">
        <v>3551</v>
      </c>
      <c r="E29" s="20"/>
      <c r="F29" s="50" t="s">
        <v>21</v>
      </c>
      <c r="G29" s="51">
        <v>16273</v>
      </c>
      <c r="H29" s="51">
        <v>8719005.5575416218</v>
      </c>
      <c r="I29" s="55">
        <v>12892</v>
      </c>
      <c r="K29" s="98" t="s">
        <v>21</v>
      </c>
      <c r="L29" s="99">
        <v>-0.68653597984391324</v>
      </c>
      <c r="M29" s="99">
        <v>-0.60236874451181333</v>
      </c>
      <c r="N29" s="99">
        <v>-0.72455786534284827</v>
      </c>
      <c r="O29" s="158"/>
      <c r="P29" s="158"/>
      <c r="Q29" s="158"/>
      <c r="R29" s="158"/>
      <c r="S29" s="158"/>
      <c r="T29" s="158"/>
    </row>
    <row r="30" spans="1:20" ht="13.5" thickBot="1" x14ac:dyDescent="0.25">
      <c r="A30" s="93" t="s">
        <v>22</v>
      </c>
      <c r="B30" s="30">
        <v>2463</v>
      </c>
      <c r="C30" s="30">
        <v>1415491.4409523418</v>
      </c>
      <c r="D30" s="31">
        <v>1828</v>
      </c>
      <c r="E30" s="20"/>
      <c r="F30" s="73" t="s">
        <v>22</v>
      </c>
      <c r="G30" s="57">
        <v>7520</v>
      </c>
      <c r="H30" s="57">
        <v>4242634.65203977</v>
      </c>
      <c r="I30" s="58">
        <v>6004</v>
      </c>
      <c r="K30" s="15" t="s">
        <v>22</v>
      </c>
      <c r="L30" s="102">
        <v>-0.6724734042553191</v>
      </c>
      <c r="M30" s="102">
        <v>-0.66636499320727438</v>
      </c>
      <c r="N30" s="103">
        <v>-0.69553630912724851</v>
      </c>
      <c r="O30" s="158"/>
      <c r="P30" s="158"/>
      <c r="Q30" s="158"/>
      <c r="R30" s="158"/>
      <c r="S30" s="158"/>
      <c r="T30" s="158"/>
    </row>
    <row r="31" spans="1:20" ht="13.5" thickBot="1" x14ac:dyDescent="0.25">
      <c r="A31" s="94" t="s">
        <v>23</v>
      </c>
      <c r="B31" s="34">
        <v>2638</v>
      </c>
      <c r="C31" s="34">
        <v>2051457.6855014109</v>
      </c>
      <c r="D31" s="35">
        <v>1723</v>
      </c>
      <c r="E31" s="20"/>
      <c r="F31" s="73" t="s">
        <v>23</v>
      </c>
      <c r="G31" s="74">
        <v>8753</v>
      </c>
      <c r="H31" s="74">
        <v>4476370.9055018518</v>
      </c>
      <c r="I31" s="75">
        <v>6888</v>
      </c>
      <c r="K31" s="16" t="s">
        <v>23</v>
      </c>
      <c r="L31" s="104">
        <v>-0.69861761681709122</v>
      </c>
      <c r="M31" s="104">
        <v>-0.54171409634979317</v>
      </c>
      <c r="N31" s="105">
        <v>-0.74985481997677117</v>
      </c>
      <c r="O31" s="158"/>
      <c r="P31" s="158"/>
      <c r="Q31" s="158"/>
      <c r="R31" s="158"/>
      <c r="S31" s="158"/>
      <c r="T31" s="158"/>
    </row>
    <row r="32" spans="1:20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58"/>
      <c r="P32" s="158"/>
      <c r="Q32" s="158"/>
    </row>
    <row r="33" spans="1:20" ht="13.5" thickBot="1" x14ac:dyDescent="0.25">
      <c r="A33" s="90" t="s">
        <v>24</v>
      </c>
      <c r="B33" s="85">
        <v>13916</v>
      </c>
      <c r="C33" s="85">
        <v>10752456.785119506</v>
      </c>
      <c r="D33" s="85">
        <v>10145</v>
      </c>
      <c r="E33" s="20"/>
      <c r="F33" s="54" t="s">
        <v>24</v>
      </c>
      <c r="G33" s="51">
        <v>12923</v>
      </c>
      <c r="H33" s="51">
        <v>9805988.3165904507</v>
      </c>
      <c r="I33" s="55">
        <v>9518</v>
      </c>
      <c r="K33" s="101" t="s">
        <v>24</v>
      </c>
      <c r="L33" s="99">
        <v>7.683974309370889E-2</v>
      </c>
      <c r="M33" s="99">
        <v>9.651943669234786E-2</v>
      </c>
      <c r="N33" s="99">
        <v>6.5875183862155851E-2</v>
      </c>
      <c r="O33" s="158"/>
      <c r="P33" s="158"/>
      <c r="Q33" s="158"/>
      <c r="R33" s="158"/>
      <c r="S33" s="158"/>
      <c r="T33" s="158"/>
    </row>
    <row r="34" spans="1:20" ht="13.5" thickBot="1" x14ac:dyDescent="0.25">
      <c r="A34" s="91" t="s">
        <v>25</v>
      </c>
      <c r="B34" s="34">
        <v>13916</v>
      </c>
      <c r="C34" s="34">
        <v>10752456.785119506</v>
      </c>
      <c r="D34" s="35">
        <v>10145</v>
      </c>
      <c r="E34" s="20"/>
      <c r="F34" s="71" t="s">
        <v>25</v>
      </c>
      <c r="G34" s="61">
        <v>12923</v>
      </c>
      <c r="H34" s="61">
        <v>9805988.3165904507</v>
      </c>
      <c r="I34" s="62">
        <v>9518</v>
      </c>
      <c r="K34" s="13" t="s">
        <v>25</v>
      </c>
      <c r="L34" s="104">
        <v>7.683974309370889E-2</v>
      </c>
      <c r="M34" s="104">
        <v>9.651943669234786E-2</v>
      </c>
      <c r="N34" s="105">
        <v>6.5875183862155851E-2</v>
      </c>
      <c r="O34" s="158"/>
      <c r="P34" s="158"/>
      <c r="Q34" s="158"/>
      <c r="R34" s="158"/>
      <c r="S34" s="158"/>
      <c r="T34" s="158"/>
    </row>
    <row r="35" spans="1:20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58"/>
      <c r="P35" s="158"/>
      <c r="Q35" s="158"/>
    </row>
    <row r="36" spans="1:20" ht="13.5" thickBot="1" x14ac:dyDescent="0.25">
      <c r="A36" s="84" t="s">
        <v>26</v>
      </c>
      <c r="B36" s="85">
        <v>27923</v>
      </c>
      <c r="C36" s="85">
        <v>23282235.03184266</v>
      </c>
      <c r="D36" s="85">
        <v>20322</v>
      </c>
      <c r="E36" s="20"/>
      <c r="F36" s="50" t="s">
        <v>26</v>
      </c>
      <c r="G36" s="51">
        <v>19653</v>
      </c>
      <c r="H36" s="51">
        <v>19451984.292351093</v>
      </c>
      <c r="I36" s="55">
        <v>14234</v>
      </c>
      <c r="K36" s="98" t="s">
        <v>26</v>
      </c>
      <c r="L36" s="99">
        <v>0.42080089553757705</v>
      </c>
      <c r="M36" s="99">
        <v>0.19690797000065952</v>
      </c>
      <c r="N36" s="114">
        <v>0.42770830406069971</v>
      </c>
      <c r="O36" s="158"/>
      <c r="P36" s="158"/>
      <c r="Q36" s="158"/>
      <c r="R36" s="158"/>
      <c r="S36" s="158"/>
      <c r="T36" s="158"/>
    </row>
    <row r="37" spans="1:20" ht="13.5" thickBot="1" x14ac:dyDescent="0.25">
      <c r="A37" s="38" t="s">
        <v>27</v>
      </c>
      <c r="B37" s="30">
        <v>1372</v>
      </c>
      <c r="C37" s="30">
        <v>1588566.7497789403</v>
      </c>
      <c r="D37" s="30">
        <v>888</v>
      </c>
      <c r="E37" s="20"/>
      <c r="F37" s="73" t="s">
        <v>27</v>
      </c>
      <c r="G37" s="79">
        <v>1008</v>
      </c>
      <c r="H37" s="79">
        <v>1184794.1219843237</v>
      </c>
      <c r="I37" s="80">
        <v>641</v>
      </c>
      <c r="K37" s="10" t="s">
        <v>27</v>
      </c>
      <c r="L37" s="102">
        <v>0.36111111111111116</v>
      </c>
      <c r="M37" s="102">
        <v>0.34079560347443971</v>
      </c>
      <c r="N37" s="103">
        <v>0.38533541341653677</v>
      </c>
      <c r="O37" s="158"/>
      <c r="P37" s="158"/>
      <c r="Q37" s="158"/>
      <c r="R37" s="158"/>
      <c r="S37" s="158"/>
      <c r="T37" s="158"/>
    </row>
    <row r="38" spans="1:20" ht="13.5" thickBot="1" x14ac:dyDescent="0.25">
      <c r="A38" s="39" t="s">
        <v>28</v>
      </c>
      <c r="B38" s="30">
        <v>2090</v>
      </c>
      <c r="C38" s="30">
        <v>2972150.0719450135</v>
      </c>
      <c r="D38" s="30">
        <v>1027</v>
      </c>
      <c r="E38" s="20"/>
      <c r="F38" s="68" t="s">
        <v>28</v>
      </c>
      <c r="G38" s="79">
        <v>1488</v>
      </c>
      <c r="H38" s="79">
        <v>2558948.7787301424</v>
      </c>
      <c r="I38" s="80">
        <v>570</v>
      </c>
      <c r="K38" s="11" t="s">
        <v>28</v>
      </c>
      <c r="L38" s="113">
        <v>0.40456989247311825</v>
      </c>
      <c r="M38" s="113">
        <v>0.16147306137949302</v>
      </c>
      <c r="N38" s="115">
        <v>0.80175438596491233</v>
      </c>
      <c r="O38" s="158"/>
      <c r="P38" s="158"/>
      <c r="Q38" s="158"/>
      <c r="R38" s="158"/>
      <c r="S38" s="158"/>
      <c r="T38" s="158"/>
    </row>
    <row r="39" spans="1:20" ht="13.5" thickBot="1" x14ac:dyDescent="0.25">
      <c r="A39" s="39" t="s">
        <v>29</v>
      </c>
      <c r="B39" s="30">
        <v>1545</v>
      </c>
      <c r="C39" s="30">
        <v>1703172.3859737848</v>
      </c>
      <c r="D39" s="30">
        <v>1235</v>
      </c>
      <c r="E39" s="20"/>
      <c r="F39" s="68" t="s">
        <v>29</v>
      </c>
      <c r="G39" s="79">
        <v>1089</v>
      </c>
      <c r="H39" s="79">
        <v>1251794.4782674718</v>
      </c>
      <c r="I39" s="80">
        <v>852</v>
      </c>
      <c r="K39" s="11" t="s">
        <v>29</v>
      </c>
      <c r="L39" s="113">
        <v>0.41873278236914602</v>
      </c>
      <c r="M39" s="113">
        <v>0.36058467707177955</v>
      </c>
      <c r="N39" s="115">
        <v>0.44953051643192499</v>
      </c>
      <c r="O39" s="158"/>
      <c r="P39" s="158"/>
      <c r="Q39" s="158"/>
      <c r="R39" s="158"/>
      <c r="S39" s="158"/>
      <c r="T39" s="158"/>
    </row>
    <row r="40" spans="1:20" ht="13.5" thickBot="1" x14ac:dyDescent="0.25">
      <c r="A40" s="39" t="s">
        <v>30</v>
      </c>
      <c r="B40" s="30">
        <v>13142</v>
      </c>
      <c r="C40" s="30">
        <v>8802426.7104474492</v>
      </c>
      <c r="D40" s="30">
        <v>10215</v>
      </c>
      <c r="E40" s="20"/>
      <c r="F40" s="68" t="s">
        <v>30</v>
      </c>
      <c r="G40" s="79">
        <v>8963</v>
      </c>
      <c r="H40" s="79">
        <v>7793830.5538485283</v>
      </c>
      <c r="I40" s="80">
        <v>7146</v>
      </c>
      <c r="K40" s="11" t="s">
        <v>30</v>
      </c>
      <c r="L40" s="113">
        <v>0.46625013946223359</v>
      </c>
      <c r="M40" s="113">
        <v>0.12940955665258658</v>
      </c>
      <c r="N40" s="115">
        <v>0.42947103274559195</v>
      </c>
      <c r="O40" s="158"/>
      <c r="P40" s="158"/>
      <c r="Q40" s="158"/>
      <c r="R40" s="158"/>
      <c r="S40" s="158"/>
      <c r="T40" s="158"/>
    </row>
    <row r="41" spans="1:20" ht="13.5" thickBot="1" x14ac:dyDescent="0.25">
      <c r="A41" s="40" t="s">
        <v>31</v>
      </c>
      <c r="B41" s="34">
        <v>9774</v>
      </c>
      <c r="C41" s="34">
        <v>8215919.1136974739</v>
      </c>
      <c r="D41" s="35">
        <v>6957</v>
      </c>
      <c r="E41" s="20"/>
      <c r="F41" s="69" t="s">
        <v>31</v>
      </c>
      <c r="G41" s="79">
        <v>7105</v>
      </c>
      <c r="H41" s="79">
        <v>6662616.3595206263</v>
      </c>
      <c r="I41" s="80">
        <v>5025</v>
      </c>
      <c r="K41" s="12" t="s">
        <v>31</v>
      </c>
      <c r="L41" s="118">
        <v>0.37565095003518656</v>
      </c>
      <c r="M41" s="118">
        <v>0.23313705462828227</v>
      </c>
      <c r="N41" s="119">
        <v>0.38447761194029861</v>
      </c>
      <c r="O41" s="158"/>
      <c r="P41" s="158"/>
      <c r="Q41" s="158"/>
      <c r="R41" s="158"/>
      <c r="S41" s="158"/>
      <c r="T41" s="158"/>
    </row>
    <row r="42" spans="1:20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58"/>
      <c r="P42" s="158"/>
      <c r="Q42" s="158"/>
    </row>
    <row r="43" spans="1:20" ht="13.5" thickBot="1" x14ac:dyDescent="0.25">
      <c r="A43" s="84" t="s">
        <v>32</v>
      </c>
      <c r="B43" s="85">
        <v>25180</v>
      </c>
      <c r="C43" s="85">
        <v>23349688.149547003</v>
      </c>
      <c r="D43" s="85">
        <v>18487</v>
      </c>
      <c r="E43" s="20"/>
      <c r="F43" s="50" t="s">
        <v>32</v>
      </c>
      <c r="G43" s="51">
        <v>23340</v>
      </c>
      <c r="H43" s="51">
        <v>22655521.254776984</v>
      </c>
      <c r="I43" s="55">
        <v>17255</v>
      </c>
      <c r="K43" s="98" t="s">
        <v>32</v>
      </c>
      <c r="L43" s="99">
        <v>7.8834618680377E-2</v>
      </c>
      <c r="M43" s="99">
        <v>3.0640076075215017E-2</v>
      </c>
      <c r="N43" s="99">
        <v>7.1399594320486814E-2</v>
      </c>
      <c r="O43" s="158"/>
      <c r="P43" s="158"/>
      <c r="Q43" s="158"/>
      <c r="R43" s="158"/>
      <c r="S43" s="158"/>
      <c r="T43" s="158"/>
    </row>
    <row r="44" spans="1:20" ht="13.5" thickBot="1" x14ac:dyDescent="0.25">
      <c r="A44" s="38" t="s">
        <v>33</v>
      </c>
      <c r="B44" s="30">
        <v>1016</v>
      </c>
      <c r="C44" s="30">
        <v>541374.68638310768</v>
      </c>
      <c r="D44" s="31">
        <v>829</v>
      </c>
      <c r="E44" s="20"/>
      <c r="F44" s="76" t="s">
        <v>33</v>
      </c>
      <c r="G44" s="112">
        <v>1343</v>
      </c>
      <c r="H44" s="112">
        <v>996444.17922874563</v>
      </c>
      <c r="I44" s="152">
        <v>1041</v>
      </c>
      <c r="K44" s="10" t="s">
        <v>33</v>
      </c>
      <c r="L44" s="102">
        <v>-0.24348473566641848</v>
      </c>
      <c r="M44" s="102">
        <v>-0.45669341276885655</v>
      </c>
      <c r="N44" s="103">
        <v>-0.2036503362151777</v>
      </c>
      <c r="O44" s="158"/>
      <c r="P44" s="158"/>
      <c r="Q44" s="158"/>
      <c r="R44" s="158"/>
      <c r="S44" s="158"/>
      <c r="T44" s="158"/>
    </row>
    <row r="45" spans="1:20" ht="13.5" thickBot="1" x14ac:dyDescent="0.25">
      <c r="A45" s="39" t="s">
        <v>34</v>
      </c>
      <c r="B45" s="30">
        <v>3697</v>
      </c>
      <c r="C45" s="30">
        <v>4398320.1443556305</v>
      </c>
      <c r="D45" s="31">
        <v>2573</v>
      </c>
      <c r="E45" s="20"/>
      <c r="F45" s="77" t="s">
        <v>34</v>
      </c>
      <c r="G45" s="112">
        <v>2962</v>
      </c>
      <c r="H45" s="112">
        <v>3655794.4825508147</v>
      </c>
      <c r="I45" s="152">
        <v>1988</v>
      </c>
      <c r="K45" s="11" t="s">
        <v>34</v>
      </c>
      <c r="L45" s="113">
        <v>0.24814314652261982</v>
      </c>
      <c r="M45" s="113">
        <v>0.20310924625246485</v>
      </c>
      <c r="N45" s="115">
        <v>0.29426559356136828</v>
      </c>
      <c r="O45" s="158"/>
      <c r="P45" s="158"/>
      <c r="Q45" s="158"/>
      <c r="R45" s="158"/>
      <c r="S45" s="158"/>
      <c r="T45" s="158"/>
    </row>
    <row r="46" spans="1:20" ht="13.5" thickBot="1" x14ac:dyDescent="0.25">
      <c r="A46" s="39" t="s">
        <v>35</v>
      </c>
      <c r="B46" s="30">
        <v>1593</v>
      </c>
      <c r="C46" s="30">
        <v>1142060.3538472417</v>
      </c>
      <c r="D46" s="31">
        <v>1056</v>
      </c>
      <c r="E46" s="20"/>
      <c r="F46" s="77" t="s">
        <v>35</v>
      </c>
      <c r="G46" s="112">
        <v>1303</v>
      </c>
      <c r="H46" s="112">
        <v>896014.05298818252</v>
      </c>
      <c r="I46" s="152">
        <v>1092</v>
      </c>
      <c r="K46" s="11" t="s">
        <v>35</v>
      </c>
      <c r="L46" s="113">
        <v>0.2225633154259401</v>
      </c>
      <c r="M46" s="113">
        <v>0.27460093961528997</v>
      </c>
      <c r="N46" s="115">
        <v>-3.2967032967032961E-2</v>
      </c>
      <c r="O46" s="158"/>
      <c r="P46" s="158"/>
      <c r="Q46" s="158"/>
      <c r="R46" s="158"/>
      <c r="S46" s="158"/>
      <c r="T46" s="158"/>
    </row>
    <row r="47" spans="1:20" ht="13.5" thickBot="1" x14ac:dyDescent="0.25">
      <c r="A47" s="39" t="s">
        <v>36</v>
      </c>
      <c r="B47" s="30">
        <v>5339</v>
      </c>
      <c r="C47" s="30">
        <v>4989862.4409775445</v>
      </c>
      <c r="D47" s="31">
        <v>4147</v>
      </c>
      <c r="E47" s="20"/>
      <c r="F47" s="77" t="s">
        <v>36</v>
      </c>
      <c r="G47" s="112">
        <v>5420</v>
      </c>
      <c r="H47" s="112">
        <v>5500158.2885029679</v>
      </c>
      <c r="I47" s="152">
        <v>4096</v>
      </c>
      <c r="K47" s="11" t="s">
        <v>36</v>
      </c>
      <c r="L47" s="113">
        <v>-1.4944649446494429E-2</v>
      </c>
      <c r="M47" s="113">
        <v>-9.277839304954183E-2</v>
      </c>
      <c r="N47" s="115">
        <v>1.2451171875E-2</v>
      </c>
      <c r="O47" s="158"/>
      <c r="P47" s="158"/>
      <c r="Q47" s="158"/>
      <c r="R47" s="158"/>
      <c r="S47" s="158"/>
      <c r="T47" s="158"/>
    </row>
    <row r="48" spans="1:20" ht="13.5" thickBot="1" x14ac:dyDescent="0.25">
      <c r="A48" s="39" t="s">
        <v>37</v>
      </c>
      <c r="B48" s="30">
        <v>2042</v>
      </c>
      <c r="C48" s="30">
        <v>2392402.5362861929</v>
      </c>
      <c r="D48" s="31">
        <v>1135</v>
      </c>
      <c r="E48" s="20"/>
      <c r="F48" s="77" t="s">
        <v>37</v>
      </c>
      <c r="G48" s="112">
        <v>1645</v>
      </c>
      <c r="H48" s="112">
        <v>1511739.1461596582</v>
      </c>
      <c r="I48" s="152">
        <v>1035</v>
      </c>
      <c r="K48" s="11" t="s">
        <v>37</v>
      </c>
      <c r="L48" s="113">
        <v>0.24133738601823707</v>
      </c>
      <c r="M48" s="113">
        <v>0.58254983497895463</v>
      </c>
      <c r="N48" s="115">
        <v>9.661835748792269E-2</v>
      </c>
      <c r="O48" s="158"/>
      <c r="P48" s="158"/>
      <c r="Q48" s="158"/>
      <c r="R48" s="158"/>
      <c r="S48" s="158"/>
      <c r="T48" s="158"/>
    </row>
    <row r="49" spans="1:20" ht="13.5" thickBot="1" x14ac:dyDescent="0.25">
      <c r="A49" s="39" t="s">
        <v>38</v>
      </c>
      <c r="B49" s="30">
        <v>2219</v>
      </c>
      <c r="C49" s="30">
        <v>1482516.5311510419</v>
      </c>
      <c r="D49" s="31">
        <v>1754</v>
      </c>
      <c r="E49" s="20"/>
      <c r="F49" s="77" t="s">
        <v>38</v>
      </c>
      <c r="G49" s="112">
        <v>2248</v>
      </c>
      <c r="H49" s="112">
        <v>1534104.6134290074</v>
      </c>
      <c r="I49" s="152">
        <v>1874</v>
      </c>
      <c r="K49" s="11" t="s">
        <v>38</v>
      </c>
      <c r="L49" s="113">
        <v>-1.2900355871886093E-2</v>
      </c>
      <c r="M49" s="113">
        <v>-3.3627486565376175E-2</v>
      </c>
      <c r="N49" s="115">
        <v>-6.4034151547492035E-2</v>
      </c>
      <c r="O49" s="158"/>
      <c r="P49" s="158"/>
      <c r="Q49" s="158"/>
      <c r="R49" s="158"/>
      <c r="S49" s="158"/>
      <c r="T49" s="158"/>
    </row>
    <row r="50" spans="1:20" ht="13.5" thickBot="1" x14ac:dyDescent="0.25">
      <c r="A50" s="39" t="s">
        <v>39</v>
      </c>
      <c r="B50" s="30">
        <v>1102</v>
      </c>
      <c r="C50" s="30">
        <v>1518640.2585284321</v>
      </c>
      <c r="D50" s="31">
        <v>767</v>
      </c>
      <c r="E50" s="20"/>
      <c r="F50" s="77" t="s">
        <v>39</v>
      </c>
      <c r="G50" s="112">
        <v>788</v>
      </c>
      <c r="H50" s="112">
        <v>1238012.4727014571</v>
      </c>
      <c r="I50" s="152">
        <v>300</v>
      </c>
      <c r="K50" s="11" t="s">
        <v>39</v>
      </c>
      <c r="L50" s="113">
        <v>0.39847715736040601</v>
      </c>
      <c r="M50" s="113">
        <v>0.22667605699853688</v>
      </c>
      <c r="N50" s="115">
        <v>1.5566666666666666</v>
      </c>
      <c r="O50" s="158"/>
      <c r="P50" s="158"/>
      <c r="Q50" s="158"/>
      <c r="R50" s="158"/>
      <c r="S50" s="158"/>
      <c r="T50" s="158"/>
    </row>
    <row r="51" spans="1:20" ht="13.5" thickBot="1" x14ac:dyDescent="0.25">
      <c r="A51" s="39" t="s">
        <v>40</v>
      </c>
      <c r="B51" s="30">
        <v>6742</v>
      </c>
      <c r="C51" s="30">
        <v>5731351.7843717337</v>
      </c>
      <c r="D51" s="31">
        <v>5057</v>
      </c>
      <c r="E51" s="20"/>
      <c r="F51" s="77" t="s">
        <v>40</v>
      </c>
      <c r="G51" s="112">
        <v>6441</v>
      </c>
      <c r="H51" s="112">
        <v>6265256.9818589631</v>
      </c>
      <c r="I51" s="152">
        <v>4918</v>
      </c>
      <c r="K51" s="11" t="s">
        <v>40</v>
      </c>
      <c r="L51" s="113">
        <v>4.6731873932619239E-2</v>
      </c>
      <c r="M51" s="113">
        <v>-8.5216807392442306E-2</v>
      </c>
      <c r="N51" s="115">
        <v>2.8263521756811683E-2</v>
      </c>
      <c r="O51" s="158"/>
      <c r="P51" s="158"/>
      <c r="Q51" s="158"/>
      <c r="R51" s="158"/>
      <c r="S51" s="158"/>
      <c r="T51" s="158"/>
    </row>
    <row r="52" spans="1:20" ht="13.5" thickBot="1" x14ac:dyDescent="0.25">
      <c r="A52" s="40" t="s">
        <v>41</v>
      </c>
      <c r="B52" s="34">
        <v>1430</v>
      </c>
      <c r="C52" s="34">
        <v>1153159.413646078</v>
      </c>
      <c r="D52" s="35">
        <v>1169</v>
      </c>
      <c r="E52" s="20"/>
      <c r="F52" s="78" t="s">
        <v>41</v>
      </c>
      <c r="G52" s="155">
        <v>1190</v>
      </c>
      <c r="H52" s="155">
        <v>1057997.0373571874</v>
      </c>
      <c r="I52" s="156">
        <v>911</v>
      </c>
      <c r="K52" s="12" t="s">
        <v>41</v>
      </c>
      <c r="L52" s="118">
        <v>0.20168067226890751</v>
      </c>
      <c r="M52" s="118">
        <v>8.9945787113544728E-2</v>
      </c>
      <c r="N52" s="119">
        <v>0.28320526893523601</v>
      </c>
      <c r="O52" s="158"/>
      <c r="P52" s="158"/>
      <c r="Q52" s="158"/>
      <c r="R52" s="158"/>
      <c r="S52" s="158"/>
      <c r="T52" s="158"/>
    </row>
    <row r="53" spans="1:20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58"/>
      <c r="P53" s="158"/>
      <c r="Q53" s="158"/>
    </row>
    <row r="54" spans="1:20" ht="13.5" thickBot="1" x14ac:dyDescent="0.25">
      <c r="A54" s="84" t="s">
        <v>42</v>
      </c>
      <c r="B54" s="85">
        <v>68369</v>
      </c>
      <c r="C54" s="85">
        <v>88052282.127891034</v>
      </c>
      <c r="D54" s="85">
        <v>41025</v>
      </c>
      <c r="E54" s="20"/>
      <c r="F54" s="50" t="s">
        <v>42</v>
      </c>
      <c r="G54" s="51">
        <v>74036</v>
      </c>
      <c r="H54" s="51">
        <v>85712938.897437409</v>
      </c>
      <c r="I54" s="55">
        <v>48868</v>
      </c>
      <c r="K54" s="98" t="s">
        <v>42</v>
      </c>
      <c r="L54" s="99">
        <v>-7.6543843535577305E-2</v>
      </c>
      <c r="M54" s="99">
        <v>2.7292766536133328E-2</v>
      </c>
      <c r="N54" s="99">
        <v>-0.16049357452729807</v>
      </c>
      <c r="O54" s="158"/>
      <c r="P54" s="158"/>
      <c r="Q54" s="158"/>
      <c r="R54" s="158"/>
      <c r="S54" s="158"/>
      <c r="T54" s="158"/>
    </row>
    <row r="55" spans="1:20" ht="13.5" thickBot="1" x14ac:dyDescent="0.25">
      <c r="A55" s="38" t="s">
        <v>43</v>
      </c>
      <c r="B55" s="30">
        <v>53279</v>
      </c>
      <c r="C55" s="30">
        <v>70650050.216626301</v>
      </c>
      <c r="D55" s="31">
        <v>31024</v>
      </c>
      <c r="E55" s="20"/>
      <c r="F55" s="73" t="s">
        <v>43</v>
      </c>
      <c r="G55" s="57">
        <v>59425</v>
      </c>
      <c r="H55" s="57">
        <v>69155275.53325884</v>
      </c>
      <c r="I55" s="58">
        <v>39267</v>
      </c>
      <c r="K55" s="10" t="s">
        <v>43</v>
      </c>
      <c r="L55" s="102">
        <v>-0.10342448464450993</v>
      </c>
      <c r="M55" s="102">
        <v>2.1614759999742494E-2</v>
      </c>
      <c r="N55" s="103">
        <v>-0.20992181730206028</v>
      </c>
      <c r="O55" s="158"/>
      <c r="P55" s="158"/>
      <c r="Q55" s="158"/>
      <c r="R55" s="158"/>
      <c r="S55" s="158"/>
      <c r="T55" s="158"/>
    </row>
    <row r="56" spans="1:20" ht="13.5" thickBot="1" x14ac:dyDescent="0.25">
      <c r="A56" s="39" t="s">
        <v>44</v>
      </c>
      <c r="B56" s="30">
        <v>4322</v>
      </c>
      <c r="C56" s="30">
        <v>4251412.8293572934</v>
      </c>
      <c r="D56" s="31">
        <v>3148</v>
      </c>
      <c r="E56" s="20"/>
      <c r="F56" s="68" t="s">
        <v>44</v>
      </c>
      <c r="G56" s="79">
        <v>4532</v>
      </c>
      <c r="H56" s="79">
        <v>4396925.7796703652</v>
      </c>
      <c r="I56" s="80">
        <v>3332</v>
      </c>
      <c r="K56" s="11" t="s">
        <v>44</v>
      </c>
      <c r="L56" s="102">
        <v>-4.6337157987643374E-2</v>
      </c>
      <c r="M56" s="102">
        <v>-3.3094247573126179E-2</v>
      </c>
      <c r="N56" s="103">
        <v>-5.5222088835534255E-2</v>
      </c>
      <c r="O56" s="158"/>
      <c r="P56" s="158"/>
      <c r="Q56" s="158"/>
      <c r="R56" s="158"/>
      <c r="S56" s="158"/>
      <c r="T56" s="158"/>
    </row>
    <row r="57" spans="1:20" ht="13.5" thickBot="1" x14ac:dyDescent="0.25">
      <c r="A57" s="39" t="s">
        <v>45</v>
      </c>
      <c r="B57" s="30">
        <v>2084</v>
      </c>
      <c r="C57" s="30">
        <v>3030282.4478495722</v>
      </c>
      <c r="D57" s="31">
        <v>976</v>
      </c>
      <c r="E57" s="20"/>
      <c r="F57" s="68" t="s">
        <v>45</v>
      </c>
      <c r="G57" s="79">
        <v>2200</v>
      </c>
      <c r="H57" s="79">
        <v>3020266.6313424353</v>
      </c>
      <c r="I57" s="80">
        <v>999</v>
      </c>
      <c r="K57" s="11" t="s">
        <v>45</v>
      </c>
      <c r="L57" s="102">
        <v>-5.2727272727272734E-2</v>
      </c>
      <c r="M57" s="102">
        <v>3.3162027495186042E-3</v>
      </c>
      <c r="N57" s="103">
        <v>-2.3023023023023059E-2</v>
      </c>
      <c r="O57" s="158"/>
      <c r="P57" s="158"/>
      <c r="Q57" s="158"/>
      <c r="R57" s="158"/>
      <c r="S57" s="158"/>
      <c r="T57" s="158"/>
    </row>
    <row r="58" spans="1:20" ht="13.5" thickBot="1" x14ac:dyDescent="0.25">
      <c r="A58" s="40" t="s">
        <v>46</v>
      </c>
      <c r="B58" s="34">
        <v>8684</v>
      </c>
      <c r="C58" s="34">
        <v>10120536.634057866</v>
      </c>
      <c r="D58" s="35">
        <v>5877</v>
      </c>
      <c r="E58" s="20"/>
      <c r="F58" s="69" t="s">
        <v>46</v>
      </c>
      <c r="G58" s="74">
        <v>7879</v>
      </c>
      <c r="H58" s="74">
        <v>9140470.9531657565</v>
      </c>
      <c r="I58" s="75">
        <v>5270</v>
      </c>
      <c r="K58" s="12" t="s">
        <v>46</v>
      </c>
      <c r="L58" s="104">
        <v>0.10217032618352584</v>
      </c>
      <c r="M58" s="104">
        <v>0.10722266783777368</v>
      </c>
      <c r="N58" s="105">
        <v>0.11518026565464901</v>
      </c>
      <c r="O58" s="158"/>
      <c r="P58" s="158"/>
      <c r="Q58" s="158"/>
      <c r="R58" s="158"/>
      <c r="S58" s="158"/>
      <c r="T58" s="158"/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58"/>
      <c r="P59" s="158"/>
      <c r="Q59" s="158"/>
    </row>
    <row r="60" spans="1:20" ht="13.5" thickBot="1" x14ac:dyDescent="0.25">
      <c r="A60" s="84" t="s">
        <v>47</v>
      </c>
      <c r="B60" s="85">
        <v>44244</v>
      </c>
      <c r="C60" s="85">
        <v>34772924.145792708</v>
      </c>
      <c r="D60" s="85">
        <v>33873</v>
      </c>
      <c r="E60" s="20"/>
      <c r="F60" s="50" t="s">
        <v>47</v>
      </c>
      <c r="G60" s="51">
        <v>34298</v>
      </c>
      <c r="H60" s="51">
        <v>28818899.482039735</v>
      </c>
      <c r="I60" s="55">
        <v>24836</v>
      </c>
      <c r="K60" s="98" t="s">
        <v>47</v>
      </c>
      <c r="L60" s="99">
        <v>0.28998775438801094</v>
      </c>
      <c r="M60" s="99">
        <v>0.20660138904553205</v>
      </c>
      <c r="N60" s="99">
        <v>0.36386696730552415</v>
      </c>
      <c r="O60" s="158"/>
      <c r="P60" s="158"/>
      <c r="Q60" s="158"/>
      <c r="R60" s="158"/>
      <c r="S60" s="158"/>
      <c r="T60" s="158"/>
    </row>
    <row r="61" spans="1:20" ht="13.5" thickBot="1" x14ac:dyDescent="0.25">
      <c r="A61" s="38" t="s">
        <v>48</v>
      </c>
      <c r="B61" s="30">
        <v>6431</v>
      </c>
      <c r="C61" s="30">
        <v>5537557.0595347043</v>
      </c>
      <c r="D61" s="31">
        <v>4583</v>
      </c>
      <c r="E61" s="20"/>
      <c r="F61" s="73" t="s">
        <v>48</v>
      </c>
      <c r="G61" s="57">
        <v>6187</v>
      </c>
      <c r="H61" s="57">
        <v>4894534.3684941828</v>
      </c>
      <c r="I61" s="58">
        <v>4323</v>
      </c>
      <c r="K61" s="10" t="s">
        <v>48</v>
      </c>
      <c r="L61" s="102">
        <v>3.9437530305479251E-2</v>
      </c>
      <c r="M61" s="102">
        <v>0.13137566163180292</v>
      </c>
      <c r="N61" s="103">
        <v>6.0143418922044889E-2</v>
      </c>
      <c r="O61" s="158"/>
      <c r="P61" s="158"/>
      <c r="Q61" s="158"/>
      <c r="R61" s="158"/>
      <c r="S61" s="158"/>
      <c r="T61" s="158"/>
    </row>
    <row r="62" spans="1:20" ht="13.5" thickBot="1" x14ac:dyDescent="0.25">
      <c r="A62" s="39" t="s">
        <v>49</v>
      </c>
      <c r="B62" s="30">
        <v>4521</v>
      </c>
      <c r="C62" s="30">
        <v>6593831.3677645642</v>
      </c>
      <c r="D62" s="31">
        <v>2084</v>
      </c>
      <c r="E62" s="20"/>
      <c r="F62" s="68" t="s">
        <v>49</v>
      </c>
      <c r="G62" s="79">
        <v>3493</v>
      </c>
      <c r="H62" s="79">
        <v>4947588.5153289158</v>
      </c>
      <c r="I62" s="80">
        <v>1623</v>
      </c>
      <c r="K62" s="11" t="s">
        <v>49</v>
      </c>
      <c r="L62" s="102">
        <v>0.29430289149728028</v>
      </c>
      <c r="M62" s="102">
        <v>0.33273641236233775</v>
      </c>
      <c r="N62" s="103">
        <v>0.284041897720271</v>
      </c>
      <c r="O62" s="158"/>
      <c r="P62" s="158"/>
      <c r="Q62" s="158"/>
      <c r="R62" s="158"/>
      <c r="S62" s="158"/>
      <c r="T62" s="158"/>
    </row>
    <row r="63" spans="1:20" ht="13.5" thickBot="1" x14ac:dyDescent="0.25">
      <c r="A63" s="40" t="s">
        <v>50</v>
      </c>
      <c r="B63" s="34">
        <v>33292</v>
      </c>
      <c r="C63" s="34">
        <v>22641535.718493443</v>
      </c>
      <c r="D63" s="35">
        <v>27206</v>
      </c>
      <c r="E63" s="20"/>
      <c r="F63" s="69" t="s">
        <v>50</v>
      </c>
      <c r="G63" s="74">
        <v>24618</v>
      </c>
      <c r="H63" s="74">
        <v>18976776.598216634</v>
      </c>
      <c r="I63" s="75">
        <v>18890</v>
      </c>
      <c r="K63" s="12" t="s">
        <v>50</v>
      </c>
      <c r="L63" s="104">
        <v>0.35234381346981891</v>
      </c>
      <c r="M63" s="104">
        <v>0.19311810418958131</v>
      </c>
      <c r="N63" s="105">
        <v>0.44023292747485443</v>
      </c>
      <c r="O63" s="158"/>
      <c r="P63" s="158"/>
      <c r="Q63" s="158"/>
      <c r="R63" s="158"/>
      <c r="S63" s="158"/>
      <c r="T63" s="158"/>
    </row>
    <row r="64" spans="1:20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58"/>
      <c r="P64" s="158"/>
      <c r="Q64" s="158"/>
    </row>
    <row r="65" spans="1:20" ht="13.5" thickBot="1" x14ac:dyDescent="0.25">
      <c r="A65" s="84" t="s">
        <v>51</v>
      </c>
      <c r="B65" s="85">
        <v>3347</v>
      </c>
      <c r="C65" s="85">
        <v>4068504.7260610517</v>
      </c>
      <c r="D65" s="85">
        <v>1288</v>
      </c>
      <c r="E65" s="20"/>
      <c r="F65" s="50" t="s">
        <v>51</v>
      </c>
      <c r="G65" s="51">
        <v>2174</v>
      </c>
      <c r="H65" s="51">
        <v>2184647.2780225873</v>
      </c>
      <c r="I65" s="55">
        <v>1203</v>
      </c>
      <c r="K65" s="98" t="s">
        <v>51</v>
      </c>
      <c r="L65" s="99">
        <v>0.53955841766329349</v>
      </c>
      <c r="M65" s="99">
        <v>0.86231652449800511</v>
      </c>
      <c r="N65" s="99">
        <v>7.065669160432253E-2</v>
      </c>
      <c r="O65" s="158"/>
      <c r="P65" s="158"/>
      <c r="Q65" s="158"/>
      <c r="R65" s="158"/>
      <c r="S65" s="158"/>
      <c r="T65" s="158"/>
    </row>
    <row r="66" spans="1:20" ht="13.5" thickBot="1" x14ac:dyDescent="0.25">
      <c r="A66" s="38" t="s">
        <v>52</v>
      </c>
      <c r="B66" s="30">
        <v>2441</v>
      </c>
      <c r="C66" s="30">
        <v>2730547.1159758489</v>
      </c>
      <c r="D66" s="31">
        <v>808</v>
      </c>
      <c r="E66" s="20"/>
      <c r="F66" s="73" t="s">
        <v>52</v>
      </c>
      <c r="G66" s="57">
        <v>1211</v>
      </c>
      <c r="H66" s="57">
        <v>1128163.3419493195</v>
      </c>
      <c r="I66" s="58">
        <v>656</v>
      </c>
      <c r="K66" s="10" t="s">
        <v>52</v>
      </c>
      <c r="L66" s="102">
        <v>1.0156895127993395</v>
      </c>
      <c r="M66" s="102">
        <v>1.4203473153611061</v>
      </c>
      <c r="N66" s="103">
        <v>0.23170731707317072</v>
      </c>
      <c r="O66" s="158"/>
      <c r="P66" s="158"/>
      <c r="Q66" s="158"/>
      <c r="R66" s="158"/>
      <c r="S66" s="158"/>
      <c r="T66" s="158"/>
    </row>
    <row r="67" spans="1:20" ht="13.5" thickBot="1" x14ac:dyDescent="0.25">
      <c r="A67" s="40" t="s">
        <v>53</v>
      </c>
      <c r="B67" s="34">
        <v>906</v>
      </c>
      <c r="C67" s="34">
        <v>1337957.6100852031</v>
      </c>
      <c r="D67" s="35">
        <v>480</v>
      </c>
      <c r="E67" s="20"/>
      <c r="F67" s="69" t="s">
        <v>53</v>
      </c>
      <c r="G67" s="74">
        <v>963</v>
      </c>
      <c r="H67" s="74">
        <v>1056483.9360732676</v>
      </c>
      <c r="I67" s="75">
        <v>547</v>
      </c>
      <c r="K67" s="12" t="s">
        <v>53</v>
      </c>
      <c r="L67" s="104">
        <v>-5.9190031152647982E-2</v>
      </c>
      <c r="M67" s="104">
        <v>0.2664249444796245</v>
      </c>
      <c r="N67" s="105">
        <v>-0.12248628884826329</v>
      </c>
      <c r="O67" s="158"/>
      <c r="P67" s="158"/>
      <c r="Q67" s="158"/>
      <c r="R67" s="158"/>
      <c r="S67" s="158"/>
      <c r="T67" s="158"/>
    </row>
    <row r="68" spans="1:20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58"/>
      <c r="P68" s="158"/>
      <c r="Q68" s="158"/>
      <c r="R68" s="158"/>
      <c r="S68" s="158"/>
      <c r="T68" s="158"/>
    </row>
    <row r="69" spans="1:20" ht="13.5" thickBot="1" x14ac:dyDescent="0.25">
      <c r="A69" s="84" t="s">
        <v>54</v>
      </c>
      <c r="B69" s="85">
        <v>23222</v>
      </c>
      <c r="C69" s="85">
        <v>21784556.778232004</v>
      </c>
      <c r="D69" s="85">
        <v>15867</v>
      </c>
      <c r="E69" s="20"/>
      <c r="F69" s="50" t="s">
        <v>54</v>
      </c>
      <c r="G69" s="51">
        <v>20876</v>
      </c>
      <c r="H69" s="51">
        <v>19657202.258960754</v>
      </c>
      <c r="I69" s="55">
        <v>13791</v>
      </c>
      <c r="K69" s="98" t="s">
        <v>54</v>
      </c>
      <c r="L69" s="99">
        <v>0.1123778501628665</v>
      </c>
      <c r="M69" s="99">
        <v>0.10822264996034692</v>
      </c>
      <c r="N69" s="99">
        <v>0.15053295627583196</v>
      </c>
      <c r="O69" s="158"/>
      <c r="P69" s="158"/>
      <c r="Q69" s="158"/>
      <c r="R69" s="6"/>
      <c r="S69" s="6"/>
    </row>
    <row r="70" spans="1:20" ht="13.5" thickBot="1" x14ac:dyDescent="0.25">
      <c r="A70" s="38" t="s">
        <v>55</v>
      </c>
      <c r="B70" s="30">
        <v>9155</v>
      </c>
      <c r="C70" s="30">
        <v>8866314.0412489697</v>
      </c>
      <c r="D70" s="31">
        <v>5999</v>
      </c>
      <c r="E70" s="20"/>
      <c r="F70" s="73" t="s">
        <v>55</v>
      </c>
      <c r="G70" s="57">
        <v>9029</v>
      </c>
      <c r="H70" s="57">
        <v>7556855.3440384846</v>
      </c>
      <c r="I70" s="58">
        <v>6027</v>
      </c>
      <c r="K70" s="10" t="s">
        <v>55</v>
      </c>
      <c r="L70" s="102">
        <v>1.3955033780042037E-2</v>
      </c>
      <c r="M70" s="102">
        <v>0.17328090026805953</v>
      </c>
      <c r="N70" s="103">
        <v>-4.6457607433216808E-3</v>
      </c>
      <c r="O70" s="158"/>
      <c r="P70" s="158"/>
      <c r="Q70" s="158"/>
    </row>
    <row r="71" spans="1:20" ht="13.5" thickBot="1" x14ac:dyDescent="0.25">
      <c r="A71" s="39" t="s">
        <v>56</v>
      </c>
      <c r="B71" s="30">
        <v>1327</v>
      </c>
      <c r="C71" s="30">
        <v>1040475.3394725496</v>
      </c>
      <c r="D71" s="31">
        <v>910</v>
      </c>
      <c r="E71" s="20"/>
      <c r="F71" s="68" t="s">
        <v>56</v>
      </c>
      <c r="G71" s="79">
        <v>1212</v>
      </c>
      <c r="H71" s="79">
        <v>1154206.5993554483</v>
      </c>
      <c r="I71" s="80">
        <v>772</v>
      </c>
      <c r="K71" s="11" t="s">
        <v>56</v>
      </c>
      <c r="L71" s="102">
        <v>9.4884488448844895E-2</v>
      </c>
      <c r="M71" s="102">
        <v>-9.8536310523965498E-2</v>
      </c>
      <c r="N71" s="103">
        <v>0.17875647668393779</v>
      </c>
      <c r="O71" s="158"/>
      <c r="P71" s="158"/>
      <c r="Q71" s="158"/>
    </row>
    <row r="72" spans="1:20" ht="13.5" thickBot="1" x14ac:dyDescent="0.25">
      <c r="A72" s="39" t="s">
        <v>57</v>
      </c>
      <c r="B72" s="30">
        <v>1664</v>
      </c>
      <c r="C72" s="30">
        <v>1262608.86802167</v>
      </c>
      <c r="D72" s="31">
        <v>1206</v>
      </c>
      <c r="E72" s="20"/>
      <c r="F72" s="68" t="s">
        <v>57</v>
      </c>
      <c r="G72" s="79">
        <v>1137</v>
      </c>
      <c r="H72" s="79">
        <v>896320.85099361441</v>
      </c>
      <c r="I72" s="80">
        <v>825</v>
      </c>
      <c r="K72" s="11" t="s">
        <v>57</v>
      </c>
      <c r="L72" s="102">
        <v>0.46350043975373789</v>
      </c>
      <c r="M72" s="102">
        <v>0.40865725328380775</v>
      </c>
      <c r="N72" s="103">
        <v>0.46181818181818191</v>
      </c>
      <c r="O72" s="158"/>
      <c r="P72" s="158"/>
      <c r="Q72" s="158"/>
    </row>
    <row r="73" spans="1:20" ht="13.5" thickBot="1" x14ac:dyDescent="0.25">
      <c r="A73" s="40" t="s">
        <v>58</v>
      </c>
      <c r="B73" s="34">
        <v>11076</v>
      </c>
      <c r="C73" s="34">
        <v>10615158.529488815</v>
      </c>
      <c r="D73" s="35">
        <v>7752</v>
      </c>
      <c r="E73" s="20"/>
      <c r="F73" s="69" t="s">
        <v>58</v>
      </c>
      <c r="G73" s="74">
        <v>9498</v>
      </c>
      <c r="H73" s="74">
        <v>10049819.464573205</v>
      </c>
      <c r="I73" s="75">
        <v>6167</v>
      </c>
      <c r="K73" s="12" t="s">
        <v>58</v>
      </c>
      <c r="L73" s="104">
        <v>0.16614024005053696</v>
      </c>
      <c r="M73" s="104">
        <v>5.6253653800299341E-2</v>
      </c>
      <c r="N73" s="105">
        <v>0.25701313442516627</v>
      </c>
      <c r="O73" s="158"/>
      <c r="P73" s="158"/>
      <c r="Q73" s="158"/>
    </row>
    <row r="74" spans="1:20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58"/>
      <c r="P74" s="158"/>
      <c r="Q74" s="158"/>
    </row>
    <row r="75" spans="1:20" ht="13.5" thickBot="1" x14ac:dyDescent="0.25">
      <c r="A75" s="84" t="s">
        <v>59</v>
      </c>
      <c r="B75" s="85">
        <v>56585</v>
      </c>
      <c r="C75" s="85">
        <v>60954370.036123201</v>
      </c>
      <c r="D75" s="85">
        <v>36488</v>
      </c>
      <c r="E75" s="20"/>
      <c r="F75" s="50" t="s">
        <v>59</v>
      </c>
      <c r="G75" s="51">
        <v>57363</v>
      </c>
      <c r="H75" s="51">
        <v>61874257.11481037</v>
      </c>
      <c r="I75" s="55">
        <v>39847</v>
      </c>
      <c r="K75" s="98" t="s">
        <v>59</v>
      </c>
      <c r="L75" s="99">
        <v>-1.3562749507522232E-2</v>
      </c>
      <c r="M75" s="99">
        <v>-1.486704037480846E-2</v>
      </c>
      <c r="N75" s="99">
        <v>-8.4297437699199396E-2</v>
      </c>
      <c r="O75" s="158"/>
      <c r="P75" s="158"/>
      <c r="Q75" s="158"/>
      <c r="R75" s="6"/>
      <c r="S75" s="6"/>
    </row>
    <row r="76" spans="1:20" ht="13.5" thickBot="1" x14ac:dyDescent="0.25">
      <c r="A76" s="92" t="s">
        <v>60</v>
      </c>
      <c r="B76" s="34">
        <v>56585</v>
      </c>
      <c r="C76" s="34">
        <v>60954370.036123201</v>
      </c>
      <c r="D76" s="35">
        <v>36488</v>
      </c>
      <c r="E76" s="20"/>
      <c r="F76" s="72" t="s">
        <v>60</v>
      </c>
      <c r="G76" s="61">
        <v>57363</v>
      </c>
      <c r="H76" s="61">
        <v>61874257.11481037</v>
      </c>
      <c r="I76" s="62">
        <v>39847</v>
      </c>
      <c r="K76" s="14" t="s">
        <v>60</v>
      </c>
      <c r="L76" s="104">
        <v>-1.3562749507522232E-2</v>
      </c>
      <c r="M76" s="104">
        <v>-1.486704037480846E-2</v>
      </c>
      <c r="N76" s="105">
        <v>-8.4297437699199396E-2</v>
      </c>
      <c r="O76" s="158"/>
      <c r="P76" s="158"/>
      <c r="Q76" s="158"/>
    </row>
    <row r="77" spans="1:20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58"/>
      <c r="P77" s="158"/>
      <c r="Q77" s="158"/>
    </row>
    <row r="78" spans="1:20" ht="13.5" thickBot="1" x14ac:dyDescent="0.25">
      <c r="A78" s="84" t="s">
        <v>61</v>
      </c>
      <c r="B78" s="85">
        <v>20887</v>
      </c>
      <c r="C78" s="85">
        <v>17581100.299318615</v>
      </c>
      <c r="D78" s="85">
        <v>12863</v>
      </c>
      <c r="E78" s="20"/>
      <c r="F78" s="50" t="s">
        <v>61</v>
      </c>
      <c r="G78" s="51">
        <v>27675</v>
      </c>
      <c r="H78" s="51">
        <v>19050118.938557811</v>
      </c>
      <c r="I78" s="55">
        <v>18331</v>
      </c>
      <c r="K78" s="98" t="s">
        <v>61</v>
      </c>
      <c r="L78" s="99">
        <v>-0.24527551942186088</v>
      </c>
      <c r="M78" s="99">
        <v>-7.711335787336604E-2</v>
      </c>
      <c r="N78" s="99">
        <v>-0.29829250995581258</v>
      </c>
      <c r="O78" s="158"/>
      <c r="P78" s="158"/>
      <c r="Q78" s="158"/>
      <c r="R78" s="6"/>
      <c r="S78" s="6"/>
    </row>
    <row r="79" spans="1:20" ht="13.5" thickBot="1" x14ac:dyDescent="0.25">
      <c r="A79" s="92" t="s">
        <v>62</v>
      </c>
      <c r="B79" s="34">
        <v>20887</v>
      </c>
      <c r="C79" s="34">
        <v>17581100.299318615</v>
      </c>
      <c r="D79" s="35">
        <v>12863</v>
      </c>
      <c r="E79" s="20"/>
      <c r="F79" s="72" t="s">
        <v>62</v>
      </c>
      <c r="G79" s="61">
        <v>27675</v>
      </c>
      <c r="H79" s="61">
        <v>19050118.938557811</v>
      </c>
      <c r="I79" s="62">
        <v>18331</v>
      </c>
      <c r="K79" s="14" t="s">
        <v>62</v>
      </c>
      <c r="L79" s="104">
        <v>-0.24527551942186088</v>
      </c>
      <c r="M79" s="104">
        <v>-7.711335787336604E-2</v>
      </c>
      <c r="N79" s="105">
        <v>-0.29829250995581258</v>
      </c>
      <c r="O79" s="158"/>
      <c r="P79" s="158"/>
      <c r="Q79" s="158"/>
    </row>
    <row r="80" spans="1:20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58"/>
      <c r="P80" s="158"/>
      <c r="Q80" s="158"/>
    </row>
    <row r="81" spans="1:19" ht="13.5" thickBot="1" x14ac:dyDescent="0.25">
      <c r="A81" s="84" t="s">
        <v>63</v>
      </c>
      <c r="B81" s="85">
        <v>11080</v>
      </c>
      <c r="C81" s="85">
        <v>11531665.680828059</v>
      </c>
      <c r="D81" s="85">
        <v>8169</v>
      </c>
      <c r="E81" s="20"/>
      <c r="F81" s="50" t="s">
        <v>63</v>
      </c>
      <c r="G81" s="51">
        <v>9978</v>
      </c>
      <c r="H81" s="51">
        <v>12394773.71885784</v>
      </c>
      <c r="I81" s="55">
        <v>6843</v>
      </c>
      <c r="K81" s="98" t="s">
        <v>63</v>
      </c>
      <c r="L81" s="99">
        <v>0.11044297454399676</v>
      </c>
      <c r="M81" s="99">
        <v>-6.9634836230742847E-2</v>
      </c>
      <c r="N81" s="99">
        <v>0.19377466023673828</v>
      </c>
      <c r="O81" s="158"/>
      <c r="P81" s="158"/>
      <c r="Q81" s="158"/>
      <c r="R81" s="6"/>
      <c r="S81" s="6"/>
    </row>
    <row r="82" spans="1:19" ht="13.5" thickBot="1" x14ac:dyDescent="0.25">
      <c r="A82" s="92" t="s">
        <v>64</v>
      </c>
      <c r="B82" s="34">
        <v>11080</v>
      </c>
      <c r="C82" s="34">
        <v>11531665.680828059</v>
      </c>
      <c r="D82" s="35">
        <v>8169</v>
      </c>
      <c r="E82" s="20"/>
      <c r="F82" s="72" t="s">
        <v>64</v>
      </c>
      <c r="G82" s="61">
        <v>9978</v>
      </c>
      <c r="H82" s="61">
        <v>12394773.71885784</v>
      </c>
      <c r="I82" s="62">
        <v>6843</v>
      </c>
      <c r="K82" s="14" t="s">
        <v>64</v>
      </c>
      <c r="L82" s="104">
        <v>0.11044297454399676</v>
      </c>
      <c r="M82" s="104">
        <v>-6.9634836230742847E-2</v>
      </c>
      <c r="N82" s="105">
        <v>0.19377466023673828</v>
      </c>
      <c r="O82" s="158"/>
      <c r="P82" s="158"/>
      <c r="Q82" s="158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58"/>
      <c r="P83" s="158"/>
      <c r="Q83" s="158"/>
    </row>
    <row r="84" spans="1:19" ht="13.5" thickBot="1" x14ac:dyDescent="0.25">
      <c r="A84" s="84" t="s">
        <v>65</v>
      </c>
      <c r="B84" s="85">
        <v>13719</v>
      </c>
      <c r="C84" s="85">
        <v>14532079.587361038</v>
      </c>
      <c r="D84" s="85">
        <v>10053</v>
      </c>
      <c r="E84" s="20"/>
      <c r="F84" s="50" t="s">
        <v>65</v>
      </c>
      <c r="G84" s="51">
        <v>17040</v>
      </c>
      <c r="H84" s="51">
        <v>16116511.102710458</v>
      </c>
      <c r="I84" s="55">
        <v>13092</v>
      </c>
      <c r="K84" s="98" t="s">
        <v>65</v>
      </c>
      <c r="L84" s="99">
        <v>-0.19489436619718314</v>
      </c>
      <c r="M84" s="99">
        <v>-9.8311073981945829E-2</v>
      </c>
      <c r="N84" s="99">
        <v>-0.23212648945921177</v>
      </c>
      <c r="O84" s="158"/>
      <c r="P84" s="158"/>
      <c r="Q84" s="158"/>
      <c r="R84" s="6"/>
      <c r="S84" s="6"/>
    </row>
    <row r="85" spans="1:19" ht="13.5" thickBot="1" x14ac:dyDescent="0.25">
      <c r="A85" s="38" t="s">
        <v>66</v>
      </c>
      <c r="B85" s="30">
        <v>3839</v>
      </c>
      <c r="C85" s="30">
        <v>3756251.4973838949</v>
      </c>
      <c r="D85" s="31">
        <v>2771</v>
      </c>
      <c r="E85" s="20"/>
      <c r="F85" s="73" t="s">
        <v>66</v>
      </c>
      <c r="G85" s="57">
        <v>3509</v>
      </c>
      <c r="H85" s="57">
        <v>4044319.4298134265</v>
      </c>
      <c r="I85" s="58">
        <v>2521</v>
      </c>
      <c r="K85" s="10" t="s">
        <v>66</v>
      </c>
      <c r="L85" s="102">
        <v>9.404388714733547E-2</v>
      </c>
      <c r="M85" s="102">
        <v>-7.1227789354616045E-2</v>
      </c>
      <c r="N85" s="103">
        <v>9.9166997223324005E-2</v>
      </c>
      <c r="O85" s="158"/>
      <c r="P85" s="158"/>
      <c r="Q85" s="158"/>
    </row>
    <row r="86" spans="1:19" ht="13.5" thickBot="1" x14ac:dyDescent="0.25">
      <c r="A86" s="39" t="s">
        <v>67</v>
      </c>
      <c r="B86" s="30">
        <v>2348</v>
      </c>
      <c r="C86" s="30">
        <v>2791022.693647007</v>
      </c>
      <c r="D86" s="31">
        <v>1790</v>
      </c>
      <c r="E86" s="20"/>
      <c r="F86" s="68" t="s">
        <v>67</v>
      </c>
      <c r="G86" s="79">
        <v>2601</v>
      </c>
      <c r="H86" s="79">
        <v>2604963.0772350035</v>
      </c>
      <c r="I86" s="80">
        <v>2061</v>
      </c>
      <c r="K86" s="11" t="s">
        <v>67</v>
      </c>
      <c r="L86" s="102">
        <v>-9.727028066128407E-2</v>
      </c>
      <c r="M86" s="102">
        <v>7.142504937516958E-2</v>
      </c>
      <c r="N86" s="103">
        <v>-0.13148956817079083</v>
      </c>
      <c r="O86" s="158"/>
      <c r="P86" s="158"/>
      <c r="Q86" s="158"/>
    </row>
    <row r="87" spans="1:19" ht="13.5" thickBot="1" x14ac:dyDescent="0.25">
      <c r="A87" s="40" t="s">
        <v>68</v>
      </c>
      <c r="B87" s="34">
        <v>7532</v>
      </c>
      <c r="C87" s="34">
        <v>7984805.3963301349</v>
      </c>
      <c r="D87" s="35">
        <v>5492</v>
      </c>
      <c r="E87" s="20"/>
      <c r="F87" s="69" t="s">
        <v>68</v>
      </c>
      <c r="G87" s="74">
        <v>10930</v>
      </c>
      <c r="H87" s="74">
        <v>9467228.5956620276</v>
      </c>
      <c r="I87" s="75">
        <v>8510</v>
      </c>
      <c r="K87" s="12" t="s">
        <v>68</v>
      </c>
      <c r="L87" s="104">
        <v>-0.31088746569075942</v>
      </c>
      <c r="M87" s="104">
        <v>-0.15658470526539869</v>
      </c>
      <c r="N87" s="105">
        <v>-0.35464159811985896</v>
      </c>
      <c r="O87" s="158"/>
      <c r="P87" s="158"/>
      <c r="Q87" s="158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58"/>
      <c r="P88" s="158"/>
      <c r="Q88" s="158"/>
    </row>
    <row r="89" spans="1:19" ht="13.5" thickBot="1" x14ac:dyDescent="0.25">
      <c r="A89" s="90" t="s">
        <v>69</v>
      </c>
      <c r="B89" s="85">
        <v>2974</v>
      </c>
      <c r="C89" s="85">
        <v>2664820.7149177645</v>
      </c>
      <c r="D89" s="85">
        <v>2319</v>
      </c>
      <c r="E89" s="20"/>
      <c r="F89" s="54" t="s">
        <v>69</v>
      </c>
      <c r="G89" s="51">
        <v>2922</v>
      </c>
      <c r="H89" s="51">
        <v>2988579.5873840828</v>
      </c>
      <c r="I89" s="55">
        <v>2164</v>
      </c>
      <c r="K89" s="101" t="s">
        <v>69</v>
      </c>
      <c r="L89" s="99">
        <v>1.7796030116358663E-2</v>
      </c>
      <c r="M89" s="99">
        <v>-0.10833202295599764</v>
      </c>
      <c r="N89" s="99">
        <v>7.1626617375231127E-2</v>
      </c>
      <c r="O89" s="158"/>
      <c r="P89" s="158"/>
      <c r="Q89" s="158"/>
      <c r="R89" s="6"/>
      <c r="S89" s="6"/>
    </row>
    <row r="90" spans="1:19" ht="13.5" thickBot="1" x14ac:dyDescent="0.25">
      <c r="A90" s="91" t="s">
        <v>70</v>
      </c>
      <c r="B90" s="34">
        <v>2974</v>
      </c>
      <c r="C90" s="34">
        <v>2664820.7149177645</v>
      </c>
      <c r="D90" s="35">
        <v>2319</v>
      </c>
      <c r="E90" s="20"/>
      <c r="F90" s="71" t="s">
        <v>70</v>
      </c>
      <c r="G90" s="61">
        <v>2922</v>
      </c>
      <c r="H90" s="61">
        <v>2988579.5873840828</v>
      </c>
      <c r="I90" s="62">
        <v>2164</v>
      </c>
      <c r="K90" s="13" t="s">
        <v>70</v>
      </c>
      <c r="L90" s="104">
        <v>1.7796030116358663E-2</v>
      </c>
      <c r="M90" s="104">
        <v>-0.10833202295599764</v>
      </c>
      <c r="N90" s="105">
        <v>7.1626617375231127E-2</v>
      </c>
      <c r="O90" s="158"/>
      <c r="P90" s="158"/>
      <c r="Q90" s="158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3"/>
  </sheetPr>
  <dimension ref="A1:S92"/>
  <sheetViews>
    <sheetView tabSelected="1" topLeftCell="A14"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9" x14ac:dyDescent="0.2">
      <c r="A2" s="25" t="s">
        <v>89</v>
      </c>
      <c r="B2" s="26">
        <v>2020</v>
      </c>
      <c r="C2" s="25"/>
      <c r="D2" s="25"/>
      <c r="F2" s="44" t="str">
        <f>A2</f>
        <v>MES: DICIEMBRE</v>
      </c>
      <c r="G2" s="45">
        <v>2019</v>
      </c>
      <c r="K2" s="1" t="str">
        <f>A2</f>
        <v>MES: DICIEMBRE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373376</v>
      </c>
      <c r="C6" s="85">
        <v>362261526.90885115</v>
      </c>
      <c r="D6" s="85">
        <v>229846</v>
      </c>
      <c r="E6" s="20"/>
      <c r="F6" s="50" t="s">
        <v>1</v>
      </c>
      <c r="G6" s="51">
        <v>382043</v>
      </c>
      <c r="H6" s="51">
        <v>336615068.54054129</v>
      </c>
      <c r="I6" s="51">
        <v>250921</v>
      </c>
      <c r="K6" s="98" t="s">
        <v>1</v>
      </c>
      <c r="L6" s="99">
        <v>-2.2685928023808866E-2</v>
      </c>
      <c r="M6" s="99">
        <v>7.6189276016385588E-2</v>
      </c>
      <c r="N6" s="99">
        <v>-8.3990578708039609E-2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44950</v>
      </c>
      <c r="C8" s="87">
        <v>40780859.309378311</v>
      </c>
      <c r="D8" s="87">
        <v>31135</v>
      </c>
      <c r="E8" s="20"/>
      <c r="F8" s="54" t="s">
        <v>4</v>
      </c>
      <c r="G8" s="51">
        <v>40502</v>
      </c>
      <c r="H8" s="51">
        <v>28979270.878519949</v>
      </c>
      <c r="I8" s="55">
        <v>29042</v>
      </c>
      <c r="K8" s="101" t="s">
        <v>4</v>
      </c>
      <c r="L8" s="99">
        <v>0.10982173719816313</v>
      </c>
      <c r="M8" s="99">
        <v>0.40724242098188701</v>
      </c>
      <c r="N8" s="99">
        <v>7.2068039391226524E-2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2297</v>
      </c>
      <c r="C9" s="30">
        <v>2148566.3384255627</v>
      </c>
      <c r="D9" s="31">
        <v>1232</v>
      </c>
      <c r="E9" s="21"/>
      <c r="F9" s="56" t="s">
        <v>5</v>
      </c>
      <c r="G9" s="57">
        <v>3611</v>
      </c>
      <c r="H9" s="57">
        <v>2050297.2191219237</v>
      </c>
      <c r="I9" s="58">
        <v>1823</v>
      </c>
      <c r="K9" s="7" t="s">
        <v>5</v>
      </c>
      <c r="L9" s="102">
        <v>-0.36388811963445034</v>
      </c>
      <c r="M9" s="102">
        <v>4.7929206744827146E-2</v>
      </c>
      <c r="N9" s="102">
        <v>-0.32419089413055402</v>
      </c>
    </row>
    <row r="10" spans="1:19" ht="13.5" thickBot="1" x14ac:dyDescent="0.25">
      <c r="A10" s="32" t="s">
        <v>6</v>
      </c>
      <c r="B10" s="30">
        <v>11963</v>
      </c>
      <c r="C10" s="30">
        <v>5857819.5244668899</v>
      </c>
      <c r="D10" s="31">
        <v>10783</v>
      </c>
      <c r="E10" s="20"/>
      <c r="F10" s="59" t="s">
        <v>6</v>
      </c>
      <c r="G10" s="79">
        <v>7759</v>
      </c>
      <c r="H10" s="79">
        <v>4574680.210823087</v>
      </c>
      <c r="I10" s="80">
        <v>6703</v>
      </c>
      <c r="K10" s="8" t="s">
        <v>6</v>
      </c>
      <c r="L10" s="113">
        <v>0.54182239979378788</v>
      </c>
      <c r="M10" s="113">
        <v>0.28048721539225085</v>
      </c>
      <c r="N10" s="115">
        <v>0.60868267939728482</v>
      </c>
    </row>
    <row r="11" spans="1:19" ht="13.5" thickBot="1" x14ac:dyDescent="0.25">
      <c r="A11" s="32" t="s">
        <v>7</v>
      </c>
      <c r="B11" s="30">
        <v>1885</v>
      </c>
      <c r="C11" s="30">
        <v>1871375.9525204017</v>
      </c>
      <c r="D11" s="31">
        <v>1237</v>
      </c>
      <c r="E11" s="20"/>
      <c r="F11" s="59" t="s">
        <v>7</v>
      </c>
      <c r="G11" s="79">
        <v>2931</v>
      </c>
      <c r="H11" s="79">
        <v>2280180.7227450493</v>
      </c>
      <c r="I11" s="80">
        <v>2056</v>
      </c>
      <c r="K11" s="8" t="s">
        <v>7</v>
      </c>
      <c r="L11" s="113">
        <v>-0.35687478676219719</v>
      </c>
      <c r="M11" s="113">
        <v>-0.17928612681739464</v>
      </c>
      <c r="N11" s="115">
        <v>-0.39834630350194555</v>
      </c>
    </row>
    <row r="12" spans="1:19" ht="13.5" thickBot="1" x14ac:dyDescent="0.25">
      <c r="A12" s="32" t="s">
        <v>8</v>
      </c>
      <c r="B12" s="30">
        <v>3040</v>
      </c>
      <c r="C12" s="30">
        <v>2281636.4084978034</v>
      </c>
      <c r="D12" s="31">
        <v>2262</v>
      </c>
      <c r="E12" s="20"/>
      <c r="F12" s="59" t="s">
        <v>8</v>
      </c>
      <c r="G12" s="79">
        <v>3174</v>
      </c>
      <c r="H12" s="79">
        <v>1970736.6150360161</v>
      </c>
      <c r="I12" s="80">
        <v>2432</v>
      </c>
      <c r="K12" s="8" t="s">
        <v>8</v>
      </c>
      <c r="L12" s="113">
        <v>-4.2218021424070606E-2</v>
      </c>
      <c r="M12" s="113">
        <v>0.15775816569790857</v>
      </c>
      <c r="N12" s="115">
        <v>-6.9901315789473673E-2</v>
      </c>
    </row>
    <row r="13" spans="1:19" ht="13.5" thickBot="1" x14ac:dyDescent="0.25">
      <c r="A13" s="32" t="s">
        <v>9</v>
      </c>
      <c r="B13" s="30">
        <v>3052</v>
      </c>
      <c r="C13" s="30">
        <v>1561577.1727961791</v>
      </c>
      <c r="D13" s="31">
        <v>2246</v>
      </c>
      <c r="E13" s="20"/>
      <c r="F13" s="59" t="s">
        <v>9</v>
      </c>
      <c r="G13" s="79">
        <v>3052</v>
      </c>
      <c r="H13" s="79">
        <v>1470774.7718990007</v>
      </c>
      <c r="I13" s="80">
        <v>2301</v>
      </c>
      <c r="K13" s="8" t="s">
        <v>9</v>
      </c>
      <c r="L13" s="113">
        <v>0</v>
      </c>
      <c r="M13" s="113">
        <v>6.1737801485361565E-2</v>
      </c>
      <c r="N13" s="115">
        <v>-2.3902651021295074E-2</v>
      </c>
    </row>
    <row r="14" spans="1:19" ht="13.5" thickBot="1" x14ac:dyDescent="0.25">
      <c r="A14" s="32" t="s">
        <v>10</v>
      </c>
      <c r="B14" s="30">
        <v>1966</v>
      </c>
      <c r="C14" s="30">
        <v>1959900.4360202972</v>
      </c>
      <c r="D14" s="31">
        <v>1155</v>
      </c>
      <c r="E14" s="20"/>
      <c r="F14" s="59" t="s">
        <v>10</v>
      </c>
      <c r="G14" s="79">
        <v>1552</v>
      </c>
      <c r="H14" s="79">
        <v>1457648.3432548135</v>
      </c>
      <c r="I14" s="80">
        <v>1040</v>
      </c>
      <c r="K14" s="8" t="s">
        <v>10</v>
      </c>
      <c r="L14" s="113">
        <v>0.26675257731958757</v>
      </c>
      <c r="M14" s="113">
        <v>0.34456327898949524</v>
      </c>
      <c r="N14" s="115">
        <v>0.11057692307692313</v>
      </c>
    </row>
    <row r="15" spans="1:19" ht="13.5" thickBot="1" x14ac:dyDescent="0.25">
      <c r="A15" s="32" t="s">
        <v>11</v>
      </c>
      <c r="B15" s="30">
        <v>5207</v>
      </c>
      <c r="C15" s="30">
        <v>3900973.9697807184</v>
      </c>
      <c r="D15" s="31">
        <v>3770</v>
      </c>
      <c r="E15" s="20"/>
      <c r="F15" s="59" t="s">
        <v>11</v>
      </c>
      <c r="G15" s="79">
        <v>6610</v>
      </c>
      <c r="H15" s="79">
        <v>4876213.5324292649</v>
      </c>
      <c r="I15" s="80">
        <v>4909</v>
      </c>
      <c r="K15" s="8" t="s">
        <v>11</v>
      </c>
      <c r="L15" s="113">
        <v>-0.2122541603630862</v>
      </c>
      <c r="M15" s="113">
        <v>-0.19999935527078838</v>
      </c>
      <c r="N15" s="115">
        <v>-0.23202281523731916</v>
      </c>
    </row>
    <row r="16" spans="1:19" ht="13.5" thickBot="1" x14ac:dyDescent="0.25">
      <c r="A16" s="33" t="s">
        <v>12</v>
      </c>
      <c r="B16" s="34">
        <v>15540</v>
      </c>
      <c r="C16" s="34">
        <v>21199009.50687046</v>
      </c>
      <c r="D16" s="35">
        <v>8450</v>
      </c>
      <c r="E16" s="20"/>
      <c r="F16" s="60" t="s">
        <v>12</v>
      </c>
      <c r="G16" s="109">
        <v>11813</v>
      </c>
      <c r="H16" s="109">
        <v>10298739.463210791</v>
      </c>
      <c r="I16" s="110">
        <v>7778</v>
      </c>
      <c r="K16" s="9" t="s">
        <v>12</v>
      </c>
      <c r="L16" s="116">
        <v>0.31549987302124771</v>
      </c>
      <c r="M16" s="116">
        <v>1.0584081753497765</v>
      </c>
      <c r="N16" s="117">
        <v>8.6397531499100122E-2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16487</v>
      </c>
      <c r="C18" s="89">
        <v>15380588.32013466</v>
      </c>
      <c r="D18" s="89">
        <v>9903</v>
      </c>
      <c r="E18" s="20"/>
      <c r="F18" s="65" t="s">
        <v>13</v>
      </c>
      <c r="G18" s="66">
        <v>14376</v>
      </c>
      <c r="H18" s="66">
        <v>14149697.005890366</v>
      </c>
      <c r="I18" s="67">
        <v>9066</v>
      </c>
      <c r="K18" s="107" t="s">
        <v>13</v>
      </c>
      <c r="L18" s="108">
        <v>0.14684195882025608</v>
      </c>
      <c r="M18" s="108">
        <v>8.699064819069191E-2</v>
      </c>
      <c r="N18" s="120">
        <v>9.2322964923891471E-2</v>
      </c>
    </row>
    <row r="19" spans="1:19" ht="13.5" thickBot="1" x14ac:dyDescent="0.25">
      <c r="A19" s="38" t="s">
        <v>14</v>
      </c>
      <c r="B19" s="30">
        <v>822</v>
      </c>
      <c r="C19" s="30">
        <v>1386157.6086660412</v>
      </c>
      <c r="D19" s="31">
        <v>372</v>
      </c>
      <c r="E19" s="20"/>
      <c r="F19" s="68" t="s">
        <v>14</v>
      </c>
      <c r="G19" s="112">
        <v>868</v>
      </c>
      <c r="H19" s="112">
        <v>1418613.5187392836</v>
      </c>
      <c r="I19" s="152">
        <v>380</v>
      </c>
      <c r="K19" s="10" t="s">
        <v>14</v>
      </c>
      <c r="L19" s="113">
        <v>-5.2995391705069173E-2</v>
      </c>
      <c r="M19" s="113">
        <v>-2.2878613268880854E-2</v>
      </c>
      <c r="N19" s="115">
        <v>-2.1052631578947323E-2</v>
      </c>
    </row>
    <row r="20" spans="1:19" ht="13.5" thickBot="1" x14ac:dyDescent="0.25">
      <c r="A20" s="39" t="s">
        <v>15</v>
      </c>
      <c r="B20" s="30">
        <v>872</v>
      </c>
      <c r="C20" s="30">
        <v>681884.68758493848</v>
      </c>
      <c r="D20" s="31">
        <v>623</v>
      </c>
      <c r="E20" s="20"/>
      <c r="F20" s="68" t="s">
        <v>15</v>
      </c>
      <c r="G20" s="112">
        <v>1024</v>
      </c>
      <c r="H20" s="112">
        <v>680283.99758493842</v>
      </c>
      <c r="I20" s="152">
        <v>727</v>
      </c>
      <c r="K20" s="11" t="s">
        <v>15</v>
      </c>
      <c r="L20" s="113">
        <v>-0.1484375</v>
      </c>
      <c r="M20" s="113">
        <v>2.3529731783822339E-3</v>
      </c>
      <c r="N20" s="115">
        <v>-0.14305364511691887</v>
      </c>
    </row>
    <row r="21" spans="1:19" ht="13.5" thickBot="1" x14ac:dyDescent="0.25">
      <c r="A21" s="40" t="s">
        <v>16</v>
      </c>
      <c r="B21" s="34">
        <v>14793</v>
      </c>
      <c r="C21" s="34">
        <v>13312546.02388368</v>
      </c>
      <c r="D21" s="35">
        <v>8908</v>
      </c>
      <c r="E21" s="20"/>
      <c r="F21" s="69" t="s">
        <v>16</v>
      </c>
      <c r="G21" s="155">
        <v>12484</v>
      </c>
      <c r="H21" s="155">
        <v>12050799.489566144</v>
      </c>
      <c r="I21" s="156">
        <v>7959</v>
      </c>
      <c r="K21" s="12" t="s">
        <v>16</v>
      </c>
      <c r="L21" s="118">
        <v>0.18495674463313039</v>
      </c>
      <c r="M21" s="118">
        <v>0.10470230920446277</v>
      </c>
      <c r="N21" s="119">
        <v>0.11923608493529336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5180</v>
      </c>
      <c r="C23" s="85">
        <v>6657456.1110137207</v>
      </c>
      <c r="D23" s="85">
        <v>2947</v>
      </c>
      <c r="E23" s="20"/>
      <c r="F23" s="54" t="s">
        <v>17</v>
      </c>
      <c r="G23" s="51">
        <v>5070</v>
      </c>
      <c r="H23" s="51">
        <v>5373320.7344450634</v>
      </c>
      <c r="I23" s="55">
        <v>3148</v>
      </c>
      <c r="K23" s="101" t="s">
        <v>17</v>
      </c>
      <c r="L23" s="99">
        <v>2.1696252465483346E-2</v>
      </c>
      <c r="M23" s="99">
        <v>0.23898357087393896</v>
      </c>
      <c r="N23" s="99">
        <v>-6.3850063532401524E-2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5180</v>
      </c>
      <c r="C24" s="34">
        <v>6657456.1110137207</v>
      </c>
      <c r="D24" s="35">
        <v>2947</v>
      </c>
      <c r="E24" s="20"/>
      <c r="F24" s="71" t="s">
        <v>18</v>
      </c>
      <c r="G24" s="61">
        <v>5070</v>
      </c>
      <c r="H24" s="61">
        <v>5373320.7344450634</v>
      </c>
      <c r="I24" s="62">
        <v>3148</v>
      </c>
      <c r="K24" s="13" t="s">
        <v>18</v>
      </c>
      <c r="L24" s="104">
        <v>2.1696252465483346E-2</v>
      </c>
      <c r="M24" s="104">
        <v>0.23898357087393896</v>
      </c>
      <c r="N24" s="105">
        <v>-6.3850063532401524E-2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1063</v>
      </c>
      <c r="C26" s="85">
        <v>751726.61477078742</v>
      </c>
      <c r="D26" s="85">
        <v>842</v>
      </c>
      <c r="E26" s="20"/>
      <c r="F26" s="50" t="s">
        <v>19</v>
      </c>
      <c r="G26" s="51">
        <v>2353</v>
      </c>
      <c r="H26" s="51">
        <v>1198494.031731541</v>
      </c>
      <c r="I26" s="55">
        <v>2002</v>
      </c>
      <c r="K26" s="98" t="s">
        <v>19</v>
      </c>
      <c r="L26" s="99">
        <v>-0.54823629409264774</v>
      </c>
      <c r="M26" s="99">
        <v>-0.37277400231629032</v>
      </c>
      <c r="N26" s="99">
        <v>-0.57942057942057934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1063</v>
      </c>
      <c r="C27" s="34">
        <v>751726.61477078742</v>
      </c>
      <c r="D27" s="35">
        <v>842</v>
      </c>
      <c r="E27" s="20"/>
      <c r="F27" s="72" t="s">
        <v>20</v>
      </c>
      <c r="G27" s="61">
        <v>2353</v>
      </c>
      <c r="H27" s="61">
        <v>1198494.031731541</v>
      </c>
      <c r="I27" s="62">
        <v>2002</v>
      </c>
      <c r="K27" s="14" t="s">
        <v>20</v>
      </c>
      <c r="L27" s="104">
        <v>-0.54823629409264774</v>
      </c>
      <c r="M27" s="104">
        <v>-0.37277400231629032</v>
      </c>
      <c r="N27" s="105">
        <v>-0.57942057942057934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5719</v>
      </c>
      <c r="C29" s="85">
        <v>3533049.4572293861</v>
      </c>
      <c r="D29" s="85">
        <v>4063</v>
      </c>
      <c r="E29" s="20"/>
      <c r="F29" s="50" t="s">
        <v>21</v>
      </c>
      <c r="G29" s="51">
        <v>17038</v>
      </c>
      <c r="H29" s="51">
        <v>8809372.3675864227</v>
      </c>
      <c r="I29" s="55">
        <v>13493</v>
      </c>
      <c r="K29" s="98" t="s">
        <v>21</v>
      </c>
      <c r="L29" s="99">
        <v>-0.6643385373870172</v>
      </c>
      <c r="M29" s="99">
        <v>-0.59894424826119996</v>
      </c>
      <c r="N29" s="99">
        <v>-0.69888090120803381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2726</v>
      </c>
      <c r="C30" s="30">
        <v>1578112.1689811121</v>
      </c>
      <c r="D30" s="31">
        <v>2054</v>
      </c>
      <c r="E30" s="20"/>
      <c r="F30" s="73" t="s">
        <v>22</v>
      </c>
      <c r="G30" s="57">
        <v>7740</v>
      </c>
      <c r="H30" s="57">
        <v>4123435.687922677</v>
      </c>
      <c r="I30" s="58">
        <v>6134</v>
      </c>
      <c r="K30" s="15" t="s">
        <v>22</v>
      </c>
      <c r="L30" s="102">
        <v>-0.64780361757105942</v>
      </c>
      <c r="M30" s="102">
        <v>-0.61728221599203836</v>
      </c>
      <c r="N30" s="103">
        <v>-0.66514509292468205</v>
      </c>
    </row>
    <row r="31" spans="1:19" ht="13.5" thickBot="1" x14ac:dyDescent="0.25">
      <c r="A31" s="94" t="s">
        <v>23</v>
      </c>
      <c r="B31" s="34">
        <v>2993</v>
      </c>
      <c r="C31" s="34">
        <v>1954937.2882482738</v>
      </c>
      <c r="D31" s="35">
        <v>2009</v>
      </c>
      <c r="E31" s="20"/>
      <c r="F31" s="73" t="s">
        <v>23</v>
      </c>
      <c r="G31" s="74">
        <v>9298</v>
      </c>
      <c r="H31" s="74">
        <v>4685936.6796637448</v>
      </c>
      <c r="I31" s="75">
        <v>7359</v>
      </c>
      <c r="K31" s="16" t="s">
        <v>23</v>
      </c>
      <c r="L31" s="104">
        <v>-0.6781028178102817</v>
      </c>
      <c r="M31" s="104">
        <v>-0.58280757468780886</v>
      </c>
      <c r="N31" s="105">
        <v>-0.7270009512161979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11287</v>
      </c>
      <c r="C33" s="85">
        <v>9603567.1665951833</v>
      </c>
      <c r="D33" s="85">
        <v>7407</v>
      </c>
      <c r="E33" s="20"/>
      <c r="F33" s="54" t="s">
        <v>24</v>
      </c>
      <c r="G33" s="51">
        <v>12769</v>
      </c>
      <c r="H33" s="51">
        <v>9179997.023622334</v>
      </c>
      <c r="I33" s="55">
        <v>9075</v>
      </c>
      <c r="K33" s="101" t="s">
        <v>24</v>
      </c>
      <c r="L33" s="99">
        <v>-0.11606233847599656</v>
      </c>
      <c r="M33" s="99">
        <v>4.6140553410082941E-2</v>
      </c>
      <c r="N33" s="99">
        <v>-0.18380165289256201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11287</v>
      </c>
      <c r="C34" s="34">
        <v>9603567.1665951833</v>
      </c>
      <c r="D34" s="35">
        <v>7407</v>
      </c>
      <c r="E34" s="20"/>
      <c r="F34" s="71" t="s">
        <v>25</v>
      </c>
      <c r="G34" s="61">
        <v>12769</v>
      </c>
      <c r="H34" s="61">
        <v>9179997.023622334</v>
      </c>
      <c r="I34" s="62">
        <v>9075</v>
      </c>
      <c r="K34" s="13" t="s">
        <v>25</v>
      </c>
      <c r="L34" s="104">
        <v>-0.11606233847599656</v>
      </c>
      <c r="M34" s="104">
        <v>4.6140553410082941E-2</v>
      </c>
      <c r="N34" s="105">
        <v>-0.18380165289256201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24756</v>
      </c>
      <c r="C36" s="85">
        <v>23469340.543239497</v>
      </c>
      <c r="D36" s="85">
        <v>15376</v>
      </c>
      <c r="E36" s="20"/>
      <c r="F36" s="50" t="s">
        <v>26</v>
      </c>
      <c r="G36" s="51">
        <v>19506</v>
      </c>
      <c r="H36" s="51">
        <v>19580883.159259409</v>
      </c>
      <c r="I36" s="55">
        <v>12394</v>
      </c>
      <c r="K36" s="98" t="s">
        <v>26</v>
      </c>
      <c r="L36" s="99">
        <v>0.26914795447554596</v>
      </c>
      <c r="M36" s="99">
        <v>0.19858437192815348</v>
      </c>
      <c r="N36" s="114">
        <v>0.24060029046312725</v>
      </c>
    </row>
    <row r="37" spans="1:19" ht="13.5" thickBot="1" x14ac:dyDescent="0.25">
      <c r="A37" s="38" t="s">
        <v>27</v>
      </c>
      <c r="B37" s="30">
        <v>1281</v>
      </c>
      <c r="C37" s="30">
        <v>1264552.7313972008</v>
      </c>
      <c r="D37" s="30">
        <v>813</v>
      </c>
      <c r="E37" s="20"/>
      <c r="F37" s="73" t="s">
        <v>27</v>
      </c>
      <c r="G37" s="79">
        <v>1161</v>
      </c>
      <c r="H37" s="79">
        <v>1065628.0510577026</v>
      </c>
      <c r="I37" s="80">
        <v>814</v>
      </c>
      <c r="K37" s="10" t="s">
        <v>27</v>
      </c>
      <c r="L37" s="102">
        <v>0.10335917312661502</v>
      </c>
      <c r="M37" s="102">
        <v>0.18667365235182487</v>
      </c>
      <c r="N37" s="103">
        <v>-1.2285012285012664E-3</v>
      </c>
    </row>
    <row r="38" spans="1:19" ht="13.5" thickBot="1" x14ac:dyDescent="0.25">
      <c r="A38" s="39" t="s">
        <v>28</v>
      </c>
      <c r="B38" s="30">
        <v>1908</v>
      </c>
      <c r="C38" s="30">
        <v>2314356.6150724236</v>
      </c>
      <c r="D38" s="30">
        <v>827</v>
      </c>
      <c r="E38" s="20"/>
      <c r="F38" s="68" t="s">
        <v>28</v>
      </c>
      <c r="G38" s="79">
        <v>1570</v>
      </c>
      <c r="H38" s="79">
        <v>2095258.7297754535</v>
      </c>
      <c r="I38" s="80">
        <v>701</v>
      </c>
      <c r="K38" s="11" t="s">
        <v>28</v>
      </c>
      <c r="L38" s="113">
        <v>0.21528662420382161</v>
      </c>
      <c r="M38" s="113">
        <v>0.1045684154340456</v>
      </c>
      <c r="N38" s="115">
        <v>0.17974322396576325</v>
      </c>
    </row>
    <row r="39" spans="1:19" ht="13.5" thickBot="1" x14ac:dyDescent="0.25">
      <c r="A39" s="39" t="s">
        <v>29</v>
      </c>
      <c r="B39" s="30">
        <v>1698</v>
      </c>
      <c r="C39" s="30">
        <v>1621415.1115531188</v>
      </c>
      <c r="D39" s="30">
        <v>1322</v>
      </c>
      <c r="E39" s="20"/>
      <c r="F39" s="68" t="s">
        <v>29</v>
      </c>
      <c r="G39" s="79">
        <v>1315</v>
      </c>
      <c r="H39" s="79">
        <v>1364851.1253910314</v>
      </c>
      <c r="I39" s="80">
        <v>946</v>
      </c>
      <c r="K39" s="11" t="s">
        <v>29</v>
      </c>
      <c r="L39" s="113">
        <v>0.2912547528517111</v>
      </c>
      <c r="M39" s="113">
        <v>0.18797946632353879</v>
      </c>
      <c r="N39" s="115">
        <v>0.39746300211416496</v>
      </c>
    </row>
    <row r="40" spans="1:19" ht="13.5" thickBot="1" x14ac:dyDescent="0.25">
      <c r="A40" s="39" t="s">
        <v>30</v>
      </c>
      <c r="B40" s="30">
        <v>11292</v>
      </c>
      <c r="C40" s="30">
        <v>9135421.0780744888</v>
      </c>
      <c r="D40" s="30">
        <v>8093</v>
      </c>
      <c r="E40" s="20"/>
      <c r="F40" s="68" t="s">
        <v>30</v>
      </c>
      <c r="G40" s="79">
        <v>8494</v>
      </c>
      <c r="H40" s="79">
        <v>8156004.2462871186</v>
      </c>
      <c r="I40" s="80">
        <v>5868</v>
      </c>
      <c r="K40" s="11" t="s">
        <v>30</v>
      </c>
      <c r="L40" s="113">
        <v>0.32940899458441253</v>
      </c>
      <c r="M40" s="113">
        <v>0.12008537541324027</v>
      </c>
      <c r="N40" s="115">
        <v>0.37917518745739609</v>
      </c>
    </row>
    <row r="41" spans="1:19" ht="13.5" thickBot="1" x14ac:dyDescent="0.25">
      <c r="A41" s="40" t="s">
        <v>31</v>
      </c>
      <c r="B41" s="34">
        <v>8577</v>
      </c>
      <c r="C41" s="34">
        <v>9133595.0071422625</v>
      </c>
      <c r="D41" s="35">
        <v>4321</v>
      </c>
      <c r="E41" s="20"/>
      <c r="F41" s="69" t="s">
        <v>31</v>
      </c>
      <c r="G41" s="79">
        <v>6966</v>
      </c>
      <c r="H41" s="79">
        <v>6899141.0067481035</v>
      </c>
      <c r="I41" s="80">
        <v>4065</v>
      </c>
      <c r="K41" s="12" t="s">
        <v>31</v>
      </c>
      <c r="L41" s="118">
        <v>0.23126614987080107</v>
      </c>
      <c r="M41" s="118">
        <v>0.32387423277892458</v>
      </c>
      <c r="N41" s="119">
        <v>6.2976629766297698E-2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25416</v>
      </c>
      <c r="C43" s="85">
        <v>20313047.469020814</v>
      </c>
      <c r="D43" s="85">
        <v>16123</v>
      </c>
      <c r="E43" s="20"/>
      <c r="F43" s="50" t="s">
        <v>32</v>
      </c>
      <c r="G43" s="51">
        <v>24195</v>
      </c>
      <c r="H43" s="51">
        <v>19310626.836625759</v>
      </c>
      <c r="I43" s="55">
        <v>16841</v>
      </c>
      <c r="K43" s="98" t="s">
        <v>32</v>
      </c>
      <c r="L43" s="99">
        <v>5.0464972101673888E-2</v>
      </c>
      <c r="M43" s="99">
        <v>5.1910310363089796E-2</v>
      </c>
      <c r="N43" s="99">
        <v>-4.2634047859390733E-2</v>
      </c>
    </row>
    <row r="44" spans="1:19" ht="13.5" thickBot="1" x14ac:dyDescent="0.25">
      <c r="A44" s="38" t="s">
        <v>33</v>
      </c>
      <c r="B44" s="30">
        <v>921</v>
      </c>
      <c r="C44" s="30">
        <v>589857.0742145736</v>
      </c>
      <c r="D44" s="31">
        <v>730</v>
      </c>
      <c r="E44" s="20"/>
      <c r="F44" s="76" t="s">
        <v>33</v>
      </c>
      <c r="G44" s="112">
        <v>1295</v>
      </c>
      <c r="H44" s="112">
        <v>848589.34671457356</v>
      </c>
      <c r="I44" s="152">
        <v>991</v>
      </c>
      <c r="K44" s="10" t="s">
        <v>33</v>
      </c>
      <c r="L44" s="102">
        <v>-0.2888030888030888</v>
      </c>
      <c r="M44" s="102">
        <v>-0.30489691333236313</v>
      </c>
      <c r="N44" s="103">
        <v>-0.26337033299697277</v>
      </c>
    </row>
    <row r="45" spans="1:19" ht="13.5" thickBot="1" x14ac:dyDescent="0.25">
      <c r="A45" s="39" t="s">
        <v>34</v>
      </c>
      <c r="B45" s="30">
        <v>3873</v>
      </c>
      <c r="C45" s="30">
        <v>3744807.9049768969</v>
      </c>
      <c r="D45" s="31">
        <v>2533</v>
      </c>
      <c r="E45" s="20"/>
      <c r="F45" s="77" t="s">
        <v>34</v>
      </c>
      <c r="G45" s="112">
        <v>3426</v>
      </c>
      <c r="H45" s="112">
        <v>3481210.3157604379</v>
      </c>
      <c r="I45" s="152">
        <v>2221</v>
      </c>
      <c r="K45" s="11" t="s">
        <v>34</v>
      </c>
      <c r="L45" s="113">
        <v>0.1304728546409808</v>
      </c>
      <c r="M45" s="113">
        <v>7.5720098846966177E-2</v>
      </c>
      <c r="N45" s="115">
        <v>0.14047726249437198</v>
      </c>
    </row>
    <row r="46" spans="1:19" ht="13.5" thickBot="1" x14ac:dyDescent="0.25">
      <c r="A46" s="39" t="s">
        <v>35</v>
      </c>
      <c r="B46" s="30">
        <v>1474</v>
      </c>
      <c r="C46" s="30">
        <v>1172236.7819576245</v>
      </c>
      <c r="D46" s="31">
        <v>868</v>
      </c>
      <c r="E46" s="20"/>
      <c r="F46" s="77" t="s">
        <v>35</v>
      </c>
      <c r="G46" s="112">
        <v>1391</v>
      </c>
      <c r="H46" s="112">
        <v>1059799.3615303636</v>
      </c>
      <c r="I46" s="152">
        <v>1037</v>
      </c>
      <c r="K46" s="11" t="s">
        <v>35</v>
      </c>
      <c r="L46" s="113">
        <v>5.9669302659956847E-2</v>
      </c>
      <c r="M46" s="113">
        <v>0.10609311961171586</v>
      </c>
      <c r="N46" s="115">
        <v>-0.162970106075217</v>
      </c>
    </row>
    <row r="47" spans="1:19" ht="13.5" thickBot="1" x14ac:dyDescent="0.25">
      <c r="A47" s="39" t="s">
        <v>36</v>
      </c>
      <c r="B47" s="30">
        <v>5627</v>
      </c>
      <c r="C47" s="30">
        <v>4178188.9445799128</v>
      </c>
      <c r="D47" s="31">
        <v>3722</v>
      </c>
      <c r="E47" s="20"/>
      <c r="F47" s="77" t="s">
        <v>36</v>
      </c>
      <c r="G47" s="112">
        <v>5770</v>
      </c>
      <c r="H47" s="112">
        <v>4226613.85345471</v>
      </c>
      <c r="I47" s="152">
        <v>4145</v>
      </c>
      <c r="K47" s="11" t="s">
        <v>36</v>
      </c>
      <c r="L47" s="113">
        <v>-2.4783362218370852E-2</v>
      </c>
      <c r="M47" s="113">
        <v>-1.1457140527568188E-2</v>
      </c>
      <c r="N47" s="115">
        <v>-0.10205066344993974</v>
      </c>
    </row>
    <row r="48" spans="1:19" ht="13.5" thickBot="1" x14ac:dyDescent="0.25">
      <c r="A48" s="39" t="s">
        <v>37</v>
      </c>
      <c r="B48" s="30">
        <v>1843</v>
      </c>
      <c r="C48" s="30">
        <v>2012819.9350353403</v>
      </c>
      <c r="D48" s="31">
        <v>962</v>
      </c>
      <c r="E48" s="20"/>
      <c r="F48" s="77" t="s">
        <v>37</v>
      </c>
      <c r="G48" s="112">
        <v>1708</v>
      </c>
      <c r="H48" s="112">
        <v>1520727.9201052247</v>
      </c>
      <c r="I48" s="152">
        <v>1112</v>
      </c>
      <c r="K48" s="11" t="s">
        <v>37</v>
      </c>
      <c r="L48" s="113">
        <v>7.9039812646370056E-2</v>
      </c>
      <c r="M48" s="113">
        <v>0.32358978119903647</v>
      </c>
      <c r="N48" s="115">
        <v>-0.1348920863309353</v>
      </c>
    </row>
    <row r="49" spans="1:19" ht="13.5" thickBot="1" x14ac:dyDescent="0.25">
      <c r="A49" s="39" t="s">
        <v>38</v>
      </c>
      <c r="B49" s="30">
        <v>2301</v>
      </c>
      <c r="C49" s="30">
        <v>1502285.8793045948</v>
      </c>
      <c r="D49" s="31">
        <v>1726</v>
      </c>
      <c r="E49" s="20"/>
      <c r="F49" s="77" t="s">
        <v>38</v>
      </c>
      <c r="G49" s="112">
        <v>2269</v>
      </c>
      <c r="H49" s="112">
        <v>1350848.0816867312</v>
      </c>
      <c r="I49" s="152">
        <v>1825</v>
      </c>
      <c r="K49" s="11" t="s">
        <v>38</v>
      </c>
      <c r="L49" s="113">
        <v>1.4103129131776138E-2</v>
      </c>
      <c r="M49" s="113">
        <v>0.11210572059944113</v>
      </c>
      <c r="N49" s="115">
        <v>-5.4246575342465797E-2</v>
      </c>
    </row>
    <row r="50" spans="1:19" ht="13.5" thickBot="1" x14ac:dyDescent="0.25">
      <c r="A50" s="39" t="s">
        <v>39</v>
      </c>
      <c r="B50" s="30">
        <v>951</v>
      </c>
      <c r="C50" s="30">
        <v>1133983.0487726175</v>
      </c>
      <c r="D50" s="31">
        <v>569</v>
      </c>
      <c r="E50" s="20"/>
      <c r="F50" s="77" t="s">
        <v>39</v>
      </c>
      <c r="G50" s="112">
        <v>631</v>
      </c>
      <c r="H50" s="112">
        <v>858338.24808640336</v>
      </c>
      <c r="I50" s="152">
        <v>336</v>
      </c>
      <c r="K50" s="11" t="s">
        <v>39</v>
      </c>
      <c r="L50" s="113">
        <v>0.50713153724247229</v>
      </c>
      <c r="M50" s="113">
        <v>0.32113773480413133</v>
      </c>
      <c r="N50" s="115">
        <v>0.69345238095238093</v>
      </c>
    </row>
    <row r="51" spans="1:19" ht="13.5" thickBot="1" x14ac:dyDescent="0.25">
      <c r="A51" s="39" t="s">
        <v>40</v>
      </c>
      <c r="B51" s="30">
        <v>6962</v>
      </c>
      <c r="C51" s="30">
        <v>4883362.4744165326</v>
      </c>
      <c r="D51" s="31">
        <v>3951</v>
      </c>
      <c r="E51" s="20"/>
      <c r="F51" s="77" t="s">
        <v>40</v>
      </c>
      <c r="G51" s="112">
        <v>6523</v>
      </c>
      <c r="H51" s="112">
        <v>5088302.8135245936</v>
      </c>
      <c r="I51" s="152">
        <v>4308</v>
      </c>
      <c r="K51" s="11" t="s">
        <v>40</v>
      </c>
      <c r="L51" s="113">
        <v>6.7300321937758589E-2</v>
      </c>
      <c r="M51" s="113">
        <v>-4.0276757618146086E-2</v>
      </c>
      <c r="N51" s="115">
        <v>-8.286908077994426E-2</v>
      </c>
    </row>
    <row r="52" spans="1:19" ht="13.5" thickBot="1" x14ac:dyDescent="0.25">
      <c r="A52" s="40" t="s">
        <v>41</v>
      </c>
      <c r="B52" s="34">
        <v>1464</v>
      </c>
      <c r="C52" s="34">
        <v>1095505.4257627197</v>
      </c>
      <c r="D52" s="35">
        <v>1062</v>
      </c>
      <c r="E52" s="20"/>
      <c r="F52" s="78" t="s">
        <v>41</v>
      </c>
      <c r="G52" s="155">
        <v>1182</v>
      </c>
      <c r="H52" s="155">
        <v>876196.89576271968</v>
      </c>
      <c r="I52" s="156">
        <v>866</v>
      </c>
      <c r="K52" s="12" t="s">
        <v>41</v>
      </c>
      <c r="L52" s="118">
        <v>0.23857868020304562</v>
      </c>
      <c r="M52" s="118">
        <v>0.25029594496462404</v>
      </c>
      <c r="N52" s="119">
        <v>0.22632794457274819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65893</v>
      </c>
      <c r="C54" s="85">
        <v>84364075.015723407</v>
      </c>
      <c r="D54" s="85">
        <v>33955</v>
      </c>
      <c r="E54" s="20"/>
      <c r="F54" s="50" t="s">
        <v>42</v>
      </c>
      <c r="G54" s="51">
        <v>72365</v>
      </c>
      <c r="H54" s="51">
        <v>76786695.164631784</v>
      </c>
      <c r="I54" s="55">
        <v>43889</v>
      </c>
      <c r="K54" s="98" t="s">
        <v>42</v>
      </c>
      <c r="L54" s="99">
        <v>-8.9435500587300543E-2</v>
      </c>
      <c r="M54" s="99">
        <v>9.8680895627108356E-2</v>
      </c>
      <c r="N54" s="99">
        <v>-0.22634373077536507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50739</v>
      </c>
      <c r="C55" s="30">
        <v>68553356.585307732</v>
      </c>
      <c r="D55" s="31">
        <v>25388</v>
      </c>
      <c r="E55" s="20"/>
      <c r="F55" s="73" t="s">
        <v>43</v>
      </c>
      <c r="G55" s="57">
        <v>58257</v>
      </c>
      <c r="H55" s="57">
        <v>62812627.035838358</v>
      </c>
      <c r="I55" s="58">
        <v>35396</v>
      </c>
      <c r="K55" s="10" t="s">
        <v>43</v>
      </c>
      <c r="L55" s="102">
        <v>-0.12904886966373141</v>
      </c>
      <c r="M55" s="102">
        <v>9.1394514453183806E-2</v>
      </c>
      <c r="N55" s="103">
        <v>-0.28274381286021022</v>
      </c>
    </row>
    <row r="56" spans="1:19" ht="13.5" thickBot="1" x14ac:dyDescent="0.25">
      <c r="A56" s="39" t="s">
        <v>44</v>
      </c>
      <c r="B56" s="30">
        <v>4230</v>
      </c>
      <c r="C56" s="30">
        <v>3573097.600739202</v>
      </c>
      <c r="D56" s="31">
        <v>2837</v>
      </c>
      <c r="E56" s="20"/>
      <c r="F56" s="68" t="s">
        <v>44</v>
      </c>
      <c r="G56" s="79">
        <v>4186</v>
      </c>
      <c r="H56" s="79">
        <v>3694757.9855954908</v>
      </c>
      <c r="I56" s="80">
        <v>2911</v>
      </c>
      <c r="K56" s="11" t="s">
        <v>44</v>
      </c>
      <c r="L56" s="102">
        <v>1.0511227902532339E-2</v>
      </c>
      <c r="M56" s="102">
        <v>-3.2927835958565632E-2</v>
      </c>
      <c r="N56" s="103">
        <v>-2.54208175884576E-2</v>
      </c>
    </row>
    <row r="57" spans="1:19" ht="13.5" thickBot="1" x14ac:dyDescent="0.25">
      <c r="A57" s="39" t="s">
        <v>45</v>
      </c>
      <c r="B57" s="30">
        <v>2015</v>
      </c>
      <c r="C57" s="30">
        <v>2741965.7683177781</v>
      </c>
      <c r="D57" s="31">
        <v>749</v>
      </c>
      <c r="E57" s="20"/>
      <c r="F57" s="68" t="s">
        <v>45</v>
      </c>
      <c r="G57" s="79">
        <v>2138</v>
      </c>
      <c r="H57" s="79">
        <v>2753091.3385855891</v>
      </c>
      <c r="I57" s="80">
        <v>836</v>
      </c>
      <c r="K57" s="11" t="s">
        <v>45</v>
      </c>
      <c r="L57" s="102">
        <v>-5.7530402245088874E-2</v>
      </c>
      <c r="M57" s="102">
        <v>-4.0411192000359142E-3</v>
      </c>
      <c r="N57" s="103">
        <v>-0.10406698564593297</v>
      </c>
    </row>
    <row r="58" spans="1:19" ht="13.5" thickBot="1" x14ac:dyDescent="0.25">
      <c r="A58" s="40" t="s">
        <v>46</v>
      </c>
      <c r="B58" s="34">
        <v>8909</v>
      </c>
      <c r="C58" s="34">
        <v>9495655.0613587052</v>
      </c>
      <c r="D58" s="35">
        <v>4981</v>
      </c>
      <c r="E58" s="20"/>
      <c r="F58" s="69" t="s">
        <v>46</v>
      </c>
      <c r="G58" s="74">
        <v>7784</v>
      </c>
      <c r="H58" s="74">
        <v>7526218.8046123348</v>
      </c>
      <c r="I58" s="75">
        <v>4746</v>
      </c>
      <c r="K58" s="12" t="s">
        <v>46</v>
      </c>
      <c r="L58" s="104">
        <v>0.14452723535457346</v>
      </c>
      <c r="M58" s="104">
        <v>0.2616767207909807</v>
      </c>
      <c r="N58" s="105">
        <v>4.9515381373788525E-2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47976</v>
      </c>
      <c r="C60" s="85">
        <v>34750907.050037354</v>
      </c>
      <c r="D60" s="85">
        <v>34601</v>
      </c>
      <c r="E60" s="20"/>
      <c r="F60" s="50" t="s">
        <v>47</v>
      </c>
      <c r="G60" s="51">
        <v>37571</v>
      </c>
      <c r="H60" s="51">
        <v>28260595.919413362</v>
      </c>
      <c r="I60" s="55">
        <v>26263</v>
      </c>
      <c r="K60" s="98" t="s">
        <v>47</v>
      </c>
      <c r="L60" s="99">
        <v>0.2769423225359986</v>
      </c>
      <c r="M60" s="99">
        <v>0.22965938684136278</v>
      </c>
      <c r="N60" s="99">
        <v>0.31748086661843655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5720</v>
      </c>
      <c r="C61" s="30">
        <v>4405974.8677992411</v>
      </c>
      <c r="D61" s="31">
        <v>3503</v>
      </c>
      <c r="E61" s="20"/>
      <c r="F61" s="73" t="s">
        <v>48</v>
      </c>
      <c r="G61" s="57">
        <v>6477</v>
      </c>
      <c r="H61" s="57">
        <v>4479548.9265390458</v>
      </c>
      <c r="I61" s="58">
        <v>4522</v>
      </c>
      <c r="K61" s="10" t="s">
        <v>48</v>
      </c>
      <c r="L61" s="102">
        <v>-0.11687509649529104</v>
      </c>
      <c r="M61" s="102">
        <v>-1.6424434679999989E-2</v>
      </c>
      <c r="N61" s="103">
        <v>-0.22534276868642189</v>
      </c>
    </row>
    <row r="62" spans="1:19" ht="13.5" thickBot="1" x14ac:dyDescent="0.25">
      <c r="A62" s="39" t="s">
        <v>49</v>
      </c>
      <c r="B62" s="30">
        <v>4650</v>
      </c>
      <c r="C62" s="30">
        <v>7001546.8359900629</v>
      </c>
      <c r="D62" s="31">
        <v>1704</v>
      </c>
      <c r="E62" s="20"/>
      <c r="F62" s="68" t="s">
        <v>49</v>
      </c>
      <c r="G62" s="79">
        <v>3455</v>
      </c>
      <c r="H62" s="79">
        <v>4629517.2062100433</v>
      </c>
      <c r="I62" s="80">
        <v>1377</v>
      </c>
      <c r="K62" s="11" t="s">
        <v>49</v>
      </c>
      <c r="L62" s="102">
        <v>0.34587554269175103</v>
      </c>
      <c r="M62" s="102">
        <v>0.51237084216863349</v>
      </c>
      <c r="N62" s="103">
        <v>0.23747276688453156</v>
      </c>
    </row>
    <row r="63" spans="1:19" ht="13.5" thickBot="1" x14ac:dyDescent="0.25">
      <c r="A63" s="40" t="s">
        <v>50</v>
      </c>
      <c r="B63" s="34">
        <v>37606</v>
      </c>
      <c r="C63" s="34">
        <v>23343385.346248049</v>
      </c>
      <c r="D63" s="35">
        <v>29394</v>
      </c>
      <c r="E63" s="20"/>
      <c r="F63" s="69" t="s">
        <v>50</v>
      </c>
      <c r="G63" s="74">
        <v>27639</v>
      </c>
      <c r="H63" s="74">
        <v>19151529.786664274</v>
      </c>
      <c r="I63" s="75">
        <v>20364</v>
      </c>
      <c r="K63" s="12" t="s">
        <v>50</v>
      </c>
      <c r="L63" s="104">
        <v>0.36061362567386657</v>
      </c>
      <c r="M63" s="104">
        <v>0.21887836670377525</v>
      </c>
      <c r="N63" s="105">
        <v>0.4434295816146141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3075</v>
      </c>
      <c r="C65" s="85">
        <v>3736474.8577025468</v>
      </c>
      <c r="D65" s="85">
        <v>847</v>
      </c>
      <c r="E65" s="20"/>
      <c r="F65" s="50" t="s">
        <v>51</v>
      </c>
      <c r="G65" s="51">
        <v>2489</v>
      </c>
      <c r="H65" s="51">
        <v>1933179.7158623128</v>
      </c>
      <c r="I65" s="55">
        <v>1286</v>
      </c>
      <c r="K65" s="98" t="s">
        <v>51</v>
      </c>
      <c r="L65" s="99">
        <v>0.23543591803937325</v>
      </c>
      <c r="M65" s="99">
        <v>0.93281298528205236</v>
      </c>
      <c r="N65" s="99">
        <v>-0.34136858475894249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2224</v>
      </c>
      <c r="C66" s="30">
        <v>2631768.8225298198</v>
      </c>
      <c r="D66" s="31">
        <v>551</v>
      </c>
      <c r="E66" s="20"/>
      <c r="F66" s="73" t="s">
        <v>52</v>
      </c>
      <c r="G66" s="57">
        <v>1454</v>
      </c>
      <c r="H66" s="57">
        <v>1150843.102771634</v>
      </c>
      <c r="I66" s="58">
        <v>678</v>
      </c>
      <c r="K66" s="10" t="s">
        <v>52</v>
      </c>
      <c r="L66" s="102">
        <v>0.52957359009628613</v>
      </c>
      <c r="M66" s="102">
        <v>1.2868180868370303</v>
      </c>
      <c r="N66" s="103">
        <v>-0.18731563421828912</v>
      </c>
    </row>
    <row r="67" spans="1:19" ht="13.5" thickBot="1" x14ac:dyDescent="0.25">
      <c r="A67" s="40" t="s">
        <v>53</v>
      </c>
      <c r="B67" s="34">
        <v>851</v>
      </c>
      <c r="C67" s="34">
        <v>1104706.0351727267</v>
      </c>
      <c r="D67" s="35">
        <v>296</v>
      </c>
      <c r="E67" s="20"/>
      <c r="F67" s="69" t="s">
        <v>53</v>
      </c>
      <c r="G67" s="74">
        <v>1035</v>
      </c>
      <c r="H67" s="74">
        <v>782336.6130906787</v>
      </c>
      <c r="I67" s="75">
        <v>608</v>
      </c>
      <c r="K67" s="12" t="s">
        <v>53</v>
      </c>
      <c r="L67" s="104">
        <v>-0.17777777777777781</v>
      </c>
      <c r="M67" s="104">
        <v>0.4120597408940172</v>
      </c>
      <c r="N67" s="105">
        <v>-0.51315789473684204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20803</v>
      </c>
      <c r="C69" s="85">
        <v>16028037.005796364</v>
      </c>
      <c r="D69" s="85">
        <v>13194</v>
      </c>
      <c r="E69" s="20"/>
      <c r="F69" s="50" t="s">
        <v>54</v>
      </c>
      <c r="G69" s="51">
        <v>21164</v>
      </c>
      <c r="H69" s="51">
        <v>17414713.659282632</v>
      </c>
      <c r="I69" s="55">
        <v>12725</v>
      </c>
      <c r="K69" s="98" t="s">
        <v>54</v>
      </c>
      <c r="L69" s="99">
        <v>-1.7057267057267067E-2</v>
      </c>
      <c r="M69" s="99">
        <v>-7.962672718119157E-2</v>
      </c>
      <c r="N69" s="99">
        <v>3.6856581532416444E-2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7866</v>
      </c>
      <c r="C70" s="30">
        <v>6159961.5956894895</v>
      </c>
      <c r="D70" s="31">
        <v>4471</v>
      </c>
      <c r="E70" s="20"/>
      <c r="F70" s="73" t="s">
        <v>55</v>
      </c>
      <c r="G70" s="57">
        <v>8786</v>
      </c>
      <c r="H70" s="57">
        <v>6578536.6558295265</v>
      </c>
      <c r="I70" s="58">
        <v>5315</v>
      </c>
      <c r="K70" s="10" t="s">
        <v>55</v>
      </c>
      <c r="L70" s="102">
        <v>-0.10471204188481675</v>
      </c>
      <c r="M70" s="102">
        <v>-6.3627381291418317E-2</v>
      </c>
      <c r="N70" s="103">
        <v>-0.15879586077140173</v>
      </c>
    </row>
    <row r="71" spans="1:19" ht="13.5" thickBot="1" x14ac:dyDescent="0.25">
      <c r="A71" s="39" t="s">
        <v>56</v>
      </c>
      <c r="B71" s="30">
        <v>1326</v>
      </c>
      <c r="C71" s="30">
        <v>874472.61917236238</v>
      </c>
      <c r="D71" s="31">
        <v>987</v>
      </c>
      <c r="E71" s="20"/>
      <c r="F71" s="68" t="s">
        <v>56</v>
      </c>
      <c r="G71" s="79">
        <v>1327</v>
      </c>
      <c r="H71" s="79">
        <v>1109106.3196413128</v>
      </c>
      <c r="I71" s="80">
        <v>828</v>
      </c>
      <c r="K71" s="11" t="s">
        <v>56</v>
      </c>
      <c r="L71" s="102">
        <v>-7.5357950263754692E-4</v>
      </c>
      <c r="M71" s="102">
        <v>-0.21155203636819186</v>
      </c>
      <c r="N71" s="103">
        <v>0.19202898550724634</v>
      </c>
    </row>
    <row r="72" spans="1:19" ht="13.5" thickBot="1" x14ac:dyDescent="0.25">
      <c r="A72" s="39" t="s">
        <v>57</v>
      </c>
      <c r="B72" s="30">
        <v>1281</v>
      </c>
      <c r="C72" s="30">
        <v>767606.54026826366</v>
      </c>
      <c r="D72" s="31">
        <v>900</v>
      </c>
      <c r="E72" s="20"/>
      <c r="F72" s="68" t="s">
        <v>57</v>
      </c>
      <c r="G72" s="79">
        <v>1062</v>
      </c>
      <c r="H72" s="79">
        <v>757317.76837407565</v>
      </c>
      <c r="I72" s="80">
        <v>684</v>
      </c>
      <c r="K72" s="11" t="s">
        <v>57</v>
      </c>
      <c r="L72" s="102">
        <v>0.20621468926553677</v>
      </c>
      <c r="M72" s="102">
        <v>1.3585805488596225E-2</v>
      </c>
      <c r="N72" s="103">
        <v>0.31578947368421062</v>
      </c>
    </row>
    <row r="73" spans="1:19" ht="13.5" thickBot="1" x14ac:dyDescent="0.25">
      <c r="A73" s="40" t="s">
        <v>58</v>
      </c>
      <c r="B73" s="34">
        <v>10330</v>
      </c>
      <c r="C73" s="34">
        <v>8225996.2506662477</v>
      </c>
      <c r="D73" s="35">
        <v>6836</v>
      </c>
      <c r="E73" s="20"/>
      <c r="F73" s="69" t="s">
        <v>58</v>
      </c>
      <c r="G73" s="74">
        <v>9989</v>
      </c>
      <c r="H73" s="74">
        <v>8969752.9154377189</v>
      </c>
      <c r="I73" s="75">
        <v>5898</v>
      </c>
      <c r="K73" s="12" t="s">
        <v>58</v>
      </c>
      <c r="L73" s="104">
        <v>3.4137551306437031E-2</v>
      </c>
      <c r="M73" s="104">
        <v>-8.2918300178748683E-2</v>
      </c>
      <c r="N73" s="105">
        <v>0.15903696168192605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55676</v>
      </c>
      <c r="C75" s="85">
        <v>61735700.321221195</v>
      </c>
      <c r="D75" s="85">
        <v>32606</v>
      </c>
      <c r="E75" s="20"/>
      <c r="F75" s="50" t="s">
        <v>59</v>
      </c>
      <c r="G75" s="51">
        <v>58651</v>
      </c>
      <c r="H75" s="51">
        <v>61540577.838490911</v>
      </c>
      <c r="I75" s="55">
        <v>37418</v>
      </c>
      <c r="K75" s="98" t="s">
        <v>59</v>
      </c>
      <c r="L75" s="99">
        <v>-5.0723772825697733E-2</v>
      </c>
      <c r="M75" s="99">
        <v>3.1706313067512149E-3</v>
      </c>
      <c r="N75" s="99">
        <v>-0.12860120797477148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55676</v>
      </c>
      <c r="C76" s="34">
        <v>61735700.321221195</v>
      </c>
      <c r="D76" s="35">
        <v>32606</v>
      </c>
      <c r="E76" s="20"/>
      <c r="F76" s="72" t="s">
        <v>60</v>
      </c>
      <c r="G76" s="61">
        <v>58651</v>
      </c>
      <c r="H76" s="61">
        <v>61540577.838490911</v>
      </c>
      <c r="I76" s="62">
        <v>37418</v>
      </c>
      <c r="K76" s="14" t="s">
        <v>60</v>
      </c>
      <c r="L76" s="104">
        <v>-5.0723772825697733E-2</v>
      </c>
      <c r="M76" s="104">
        <v>3.1706313067512149E-3</v>
      </c>
      <c r="N76" s="105">
        <v>-0.12860120797477148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19208</v>
      </c>
      <c r="C78" s="85">
        <v>16920716.339755289</v>
      </c>
      <c r="D78" s="85">
        <v>10398</v>
      </c>
      <c r="E78" s="20"/>
      <c r="F78" s="50" t="s">
        <v>61</v>
      </c>
      <c r="G78" s="51">
        <v>25610</v>
      </c>
      <c r="H78" s="51">
        <v>17989576.708961353</v>
      </c>
      <c r="I78" s="55">
        <v>15249</v>
      </c>
      <c r="K78" s="98" t="s">
        <v>61</v>
      </c>
      <c r="L78" s="99">
        <v>-0.24998047637641552</v>
      </c>
      <c r="M78" s="99">
        <v>-5.941553748030215E-2</v>
      </c>
      <c r="N78" s="99">
        <v>-0.31811922093252021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19208</v>
      </c>
      <c r="C79" s="34">
        <v>16920716.339755289</v>
      </c>
      <c r="D79" s="35">
        <v>10398</v>
      </c>
      <c r="E79" s="20"/>
      <c r="F79" s="72" t="s">
        <v>62</v>
      </c>
      <c r="G79" s="61">
        <v>25610</v>
      </c>
      <c r="H79" s="61">
        <v>17989576.708961353</v>
      </c>
      <c r="I79" s="62">
        <v>15249</v>
      </c>
      <c r="K79" s="14" t="s">
        <v>62</v>
      </c>
      <c r="L79" s="104">
        <v>-0.24998047637641552</v>
      </c>
      <c r="M79" s="104">
        <v>-5.941553748030215E-2</v>
      </c>
      <c r="N79" s="105">
        <v>-0.31811922093252021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10267</v>
      </c>
      <c r="C81" s="85">
        <v>9105947.6023728438</v>
      </c>
      <c r="D81" s="85">
        <v>6568</v>
      </c>
      <c r="E81" s="20"/>
      <c r="F81" s="50" t="s">
        <v>63</v>
      </c>
      <c r="G81" s="51">
        <v>9405</v>
      </c>
      <c r="H81" s="51">
        <v>9913986.8334407303</v>
      </c>
      <c r="I81" s="55">
        <v>5809</v>
      </c>
      <c r="K81" s="98" t="s">
        <v>63</v>
      </c>
      <c r="L81" s="99">
        <v>9.1653375863902209E-2</v>
      </c>
      <c r="M81" s="99">
        <v>-8.1504973190230645E-2</v>
      </c>
      <c r="N81" s="99">
        <v>0.13065932174212436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10267</v>
      </c>
      <c r="C82" s="34">
        <v>9105947.6023728438</v>
      </c>
      <c r="D82" s="35">
        <v>6568</v>
      </c>
      <c r="E82" s="20"/>
      <c r="F82" s="72" t="s">
        <v>64</v>
      </c>
      <c r="G82" s="61">
        <v>9405</v>
      </c>
      <c r="H82" s="61">
        <v>9913986.8334407303</v>
      </c>
      <c r="I82" s="62">
        <v>5809</v>
      </c>
      <c r="K82" s="14" t="s">
        <v>64</v>
      </c>
      <c r="L82" s="104">
        <v>9.1653375863902209E-2</v>
      </c>
      <c r="M82" s="104">
        <v>-8.1504973190230645E-2</v>
      </c>
      <c r="N82" s="105">
        <v>0.13065932174212436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12792</v>
      </c>
      <c r="C84" s="85">
        <v>12996696.867192157</v>
      </c>
      <c r="D84" s="85">
        <v>8144</v>
      </c>
      <c r="E84" s="20"/>
      <c r="F84" s="50" t="s">
        <v>65</v>
      </c>
      <c r="G84" s="51">
        <v>16068</v>
      </c>
      <c r="H84" s="51">
        <v>13698008.401631515</v>
      </c>
      <c r="I84" s="55">
        <v>11433</v>
      </c>
      <c r="K84" s="98" t="s">
        <v>65</v>
      </c>
      <c r="L84" s="99">
        <v>-0.20388349514563109</v>
      </c>
      <c r="M84" s="99">
        <v>-5.1198065724344932E-2</v>
      </c>
      <c r="N84" s="99">
        <v>-0.28767602554010319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3337</v>
      </c>
      <c r="C85" s="30">
        <v>3133354.3976145578</v>
      </c>
      <c r="D85" s="31">
        <v>2154</v>
      </c>
      <c r="E85" s="20"/>
      <c r="F85" s="73" t="s">
        <v>66</v>
      </c>
      <c r="G85" s="57">
        <v>3647</v>
      </c>
      <c r="H85" s="57">
        <v>3711493.5871762182</v>
      </c>
      <c r="I85" s="58">
        <v>2427</v>
      </c>
      <c r="K85" s="10" t="s">
        <v>66</v>
      </c>
      <c r="L85" s="102">
        <v>-8.5001370989854719E-2</v>
      </c>
      <c r="M85" s="102">
        <v>-0.15576995513591085</v>
      </c>
      <c r="N85" s="103">
        <v>-0.1124845488257108</v>
      </c>
    </row>
    <row r="86" spans="1:19" ht="13.5" thickBot="1" x14ac:dyDescent="0.25">
      <c r="A86" s="39" t="s">
        <v>67</v>
      </c>
      <c r="B86" s="30">
        <v>2360</v>
      </c>
      <c r="C86" s="30">
        <v>2567930.5090436502</v>
      </c>
      <c r="D86" s="31">
        <v>1387</v>
      </c>
      <c r="E86" s="20"/>
      <c r="F86" s="68" t="s">
        <v>67</v>
      </c>
      <c r="G86" s="79">
        <v>2664</v>
      </c>
      <c r="H86" s="79">
        <v>2380484.257538327</v>
      </c>
      <c r="I86" s="80">
        <v>1870</v>
      </c>
      <c r="K86" s="11" t="s">
        <v>67</v>
      </c>
      <c r="L86" s="102">
        <v>-0.1141141141141141</v>
      </c>
      <c r="M86" s="102">
        <v>7.8742907419670383E-2</v>
      </c>
      <c r="N86" s="103">
        <v>-0.25828877005347595</v>
      </c>
    </row>
    <row r="87" spans="1:19" ht="13.5" thickBot="1" x14ac:dyDescent="0.25">
      <c r="A87" s="40" t="s">
        <v>68</v>
      </c>
      <c r="B87" s="34">
        <v>7095</v>
      </c>
      <c r="C87" s="34">
        <v>7295411.9605339486</v>
      </c>
      <c r="D87" s="35">
        <v>4603</v>
      </c>
      <c r="E87" s="20"/>
      <c r="F87" s="69" t="s">
        <v>68</v>
      </c>
      <c r="G87" s="74">
        <v>9757</v>
      </c>
      <c r="H87" s="74">
        <v>7606030.5569169717</v>
      </c>
      <c r="I87" s="75">
        <v>7136</v>
      </c>
      <c r="K87" s="12" t="s">
        <v>68</v>
      </c>
      <c r="L87" s="104">
        <v>-0.27282976324689967</v>
      </c>
      <c r="M87" s="104">
        <v>-4.0838462856363944E-2</v>
      </c>
      <c r="N87" s="105">
        <v>-0.3549607623318386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2828</v>
      </c>
      <c r="C89" s="85">
        <v>2133336.8576676087</v>
      </c>
      <c r="D89" s="85">
        <v>1737</v>
      </c>
      <c r="E89" s="20"/>
      <c r="F89" s="54" t="s">
        <v>69</v>
      </c>
      <c r="G89" s="51">
        <v>2911</v>
      </c>
      <c r="H89" s="51">
        <v>2496072.2611458353</v>
      </c>
      <c r="I89" s="55">
        <v>1788</v>
      </c>
      <c r="K89" s="101" t="s">
        <v>69</v>
      </c>
      <c r="L89" s="99">
        <v>-2.8512538646513264E-2</v>
      </c>
      <c r="M89" s="99">
        <v>-0.14532247688683142</v>
      </c>
      <c r="N89" s="99">
        <v>-2.8523489932885893E-2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2828</v>
      </c>
      <c r="C90" s="34">
        <v>2133336.8576676087</v>
      </c>
      <c r="D90" s="35">
        <v>1737</v>
      </c>
      <c r="E90" s="20"/>
      <c r="F90" s="71" t="s">
        <v>70</v>
      </c>
      <c r="G90" s="61">
        <v>2911</v>
      </c>
      <c r="H90" s="61">
        <v>2496072.2611458353</v>
      </c>
      <c r="I90" s="62">
        <v>1788</v>
      </c>
      <c r="K90" s="13" t="s">
        <v>70</v>
      </c>
      <c r="L90" s="104">
        <v>-2.8512538646513264E-2</v>
      </c>
      <c r="M90" s="104">
        <v>-0.14532247688683142</v>
      </c>
      <c r="N90" s="105">
        <v>-2.8523489932885893E-2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9" x14ac:dyDescent="0.2">
      <c r="A2" s="25" t="s">
        <v>80</v>
      </c>
      <c r="B2" s="26" t="s">
        <v>100</v>
      </c>
      <c r="C2" s="25"/>
      <c r="D2" s="25"/>
      <c r="F2" s="44" t="s">
        <v>80</v>
      </c>
      <c r="G2" s="45" t="s">
        <v>94</v>
      </c>
      <c r="K2" s="1" t="s">
        <v>80</v>
      </c>
      <c r="L2" s="3"/>
      <c r="M2" s="1" t="s">
        <v>101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1117481</v>
      </c>
      <c r="C6" s="85">
        <v>1104176162.9080064</v>
      </c>
      <c r="D6" s="85">
        <v>726460</v>
      </c>
      <c r="E6" s="20"/>
      <c r="F6" s="50" t="s">
        <v>1</v>
      </c>
      <c r="G6" s="51">
        <v>1149124</v>
      </c>
      <c r="H6" s="51">
        <v>1079191503.273834</v>
      </c>
      <c r="I6" s="51">
        <v>788515</v>
      </c>
      <c r="K6" s="98" t="s">
        <v>1</v>
      </c>
      <c r="L6" s="99">
        <v>-2.7536627900905386E-2</v>
      </c>
      <c r="M6" s="99">
        <v>2.3151275337490063E-2</v>
      </c>
      <c r="N6" s="99">
        <v>-7.8698566292334293E-2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123637</v>
      </c>
      <c r="C8" s="87">
        <v>108828691.16182542</v>
      </c>
      <c r="D8" s="87">
        <v>86265</v>
      </c>
      <c r="E8" s="20"/>
      <c r="F8" s="54" t="s">
        <v>4</v>
      </c>
      <c r="G8" s="51">
        <v>119623</v>
      </c>
      <c r="H8" s="51">
        <v>89220750.660171539</v>
      </c>
      <c r="I8" s="55">
        <v>87281</v>
      </c>
      <c r="K8" s="101" t="s">
        <v>4</v>
      </c>
      <c r="L8" s="99">
        <v>3.3555419944325093E-2</v>
      </c>
      <c r="M8" s="99">
        <v>0.21976883579849704</v>
      </c>
      <c r="N8" s="99">
        <v>-1.1640563238276336E-2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7296</v>
      </c>
      <c r="C9" s="30">
        <v>7313631.533110437</v>
      </c>
      <c r="D9" s="31">
        <v>3658</v>
      </c>
      <c r="E9" s="21"/>
      <c r="F9" s="56" t="s">
        <v>5</v>
      </c>
      <c r="G9" s="57">
        <v>9498</v>
      </c>
      <c r="H9" s="57">
        <v>7073458.8650865871</v>
      </c>
      <c r="I9" s="58">
        <v>5336</v>
      </c>
      <c r="K9" s="7" t="s">
        <v>5</v>
      </c>
      <c r="L9" s="102">
        <v>-0.23183828174352494</v>
      </c>
      <c r="M9" s="102">
        <v>3.3954063012835434E-2</v>
      </c>
      <c r="N9" s="102">
        <v>-0.31446776611694149</v>
      </c>
    </row>
    <row r="10" spans="1:19" ht="13.5" thickBot="1" x14ac:dyDescent="0.25">
      <c r="A10" s="32" t="s">
        <v>6</v>
      </c>
      <c r="B10" s="30">
        <v>30483</v>
      </c>
      <c r="C10" s="30">
        <v>15846894.655183736</v>
      </c>
      <c r="D10" s="31">
        <v>27210</v>
      </c>
      <c r="E10" s="20"/>
      <c r="F10" s="59" t="s">
        <v>6</v>
      </c>
      <c r="G10" s="79">
        <v>21857</v>
      </c>
      <c r="H10" s="79">
        <v>13301564.148410657</v>
      </c>
      <c r="I10" s="80">
        <v>18772</v>
      </c>
      <c r="K10" s="8" t="s">
        <v>6</v>
      </c>
      <c r="L10" s="113">
        <v>0.39465617422336097</v>
      </c>
      <c r="M10" s="113">
        <v>0.19135572917394139</v>
      </c>
      <c r="N10" s="115">
        <v>0.44949925420839554</v>
      </c>
    </row>
    <row r="11" spans="1:19" ht="13.5" thickBot="1" x14ac:dyDescent="0.25">
      <c r="A11" s="32" t="s">
        <v>7</v>
      </c>
      <c r="B11" s="30">
        <v>5241</v>
      </c>
      <c r="C11" s="30">
        <v>5268163.3825231474</v>
      </c>
      <c r="D11" s="31">
        <v>3300</v>
      </c>
      <c r="E11" s="20"/>
      <c r="F11" s="59" t="s">
        <v>7</v>
      </c>
      <c r="G11" s="79">
        <v>8224</v>
      </c>
      <c r="H11" s="79">
        <v>7025007.9220916145</v>
      </c>
      <c r="I11" s="80">
        <v>5739</v>
      </c>
      <c r="K11" s="8" t="s">
        <v>7</v>
      </c>
      <c r="L11" s="113">
        <v>-0.36271887159533078</v>
      </c>
      <c r="M11" s="113">
        <v>-0.25008434994695161</v>
      </c>
      <c r="N11" s="115">
        <v>-0.42498693152117095</v>
      </c>
    </row>
    <row r="12" spans="1:19" ht="13.5" thickBot="1" x14ac:dyDescent="0.25">
      <c r="A12" s="32" t="s">
        <v>8</v>
      </c>
      <c r="B12" s="30">
        <v>8927</v>
      </c>
      <c r="C12" s="30">
        <v>6710854.0384777337</v>
      </c>
      <c r="D12" s="31">
        <v>8076</v>
      </c>
      <c r="E12" s="20"/>
      <c r="F12" s="59" t="s">
        <v>8</v>
      </c>
      <c r="G12" s="79">
        <v>9246</v>
      </c>
      <c r="H12" s="79">
        <v>6329849.8534030169</v>
      </c>
      <c r="I12" s="80">
        <v>8385</v>
      </c>
      <c r="K12" s="8" t="s">
        <v>8</v>
      </c>
      <c r="L12" s="113">
        <v>-3.4501406013411229E-2</v>
      </c>
      <c r="M12" s="113">
        <v>6.0191662345653096E-2</v>
      </c>
      <c r="N12" s="115">
        <v>-3.685152057245078E-2</v>
      </c>
    </row>
    <row r="13" spans="1:19" ht="13.5" thickBot="1" x14ac:dyDescent="0.25">
      <c r="A13" s="32" t="s">
        <v>9</v>
      </c>
      <c r="B13" s="30">
        <v>8212</v>
      </c>
      <c r="C13" s="30">
        <v>4321604.154455239</v>
      </c>
      <c r="D13" s="31">
        <v>6096</v>
      </c>
      <c r="E13" s="20"/>
      <c r="F13" s="59" t="s">
        <v>9</v>
      </c>
      <c r="G13" s="79">
        <v>9650</v>
      </c>
      <c r="H13" s="79">
        <v>4711069.0992609216</v>
      </c>
      <c r="I13" s="80">
        <v>7350</v>
      </c>
      <c r="K13" s="8" t="s">
        <v>9</v>
      </c>
      <c r="L13" s="113">
        <v>-0.14901554404145079</v>
      </c>
      <c r="M13" s="113">
        <v>-8.2670183051822055E-2</v>
      </c>
      <c r="N13" s="115">
        <v>-0.17061224489795923</v>
      </c>
    </row>
    <row r="14" spans="1:19" ht="13.5" thickBot="1" x14ac:dyDescent="0.25">
      <c r="A14" s="32" t="s">
        <v>10</v>
      </c>
      <c r="B14" s="30">
        <v>5452</v>
      </c>
      <c r="C14" s="30">
        <v>5966418.5763823148</v>
      </c>
      <c r="D14" s="31">
        <v>3399</v>
      </c>
      <c r="E14" s="20"/>
      <c r="F14" s="59" t="s">
        <v>10</v>
      </c>
      <c r="G14" s="79">
        <v>3973</v>
      </c>
      <c r="H14" s="79">
        <v>4758083.3361098878</v>
      </c>
      <c r="I14" s="80">
        <v>2505</v>
      </c>
      <c r="K14" s="8" t="s">
        <v>10</v>
      </c>
      <c r="L14" s="113">
        <v>0.37226277372262784</v>
      </c>
      <c r="M14" s="113">
        <v>0.25395419855347412</v>
      </c>
      <c r="N14" s="115">
        <v>0.35688622754491028</v>
      </c>
    </row>
    <row r="15" spans="1:19" ht="13.5" thickBot="1" x14ac:dyDescent="0.25">
      <c r="A15" s="32" t="s">
        <v>11</v>
      </c>
      <c r="B15" s="30">
        <v>15386</v>
      </c>
      <c r="C15" s="30">
        <v>11714304.147327408</v>
      </c>
      <c r="D15" s="31">
        <v>10716</v>
      </c>
      <c r="E15" s="20"/>
      <c r="F15" s="59" t="s">
        <v>11</v>
      </c>
      <c r="G15" s="79">
        <v>20773</v>
      </c>
      <c r="H15" s="79">
        <v>14508901.731612081</v>
      </c>
      <c r="I15" s="80">
        <v>15185</v>
      </c>
      <c r="K15" s="8" t="s">
        <v>11</v>
      </c>
      <c r="L15" s="113">
        <v>-0.2593270110239253</v>
      </c>
      <c r="M15" s="113">
        <v>-0.19261262058145912</v>
      </c>
      <c r="N15" s="115">
        <v>-0.29430358906815934</v>
      </c>
    </row>
    <row r="16" spans="1:19" ht="13.5" thickBot="1" x14ac:dyDescent="0.25">
      <c r="A16" s="33" t="s">
        <v>12</v>
      </c>
      <c r="B16" s="34">
        <v>42640</v>
      </c>
      <c r="C16" s="34">
        <v>51686820.674365401</v>
      </c>
      <c r="D16" s="35">
        <v>23810</v>
      </c>
      <c r="E16" s="20"/>
      <c r="F16" s="60" t="s">
        <v>12</v>
      </c>
      <c r="G16" s="109">
        <v>36402</v>
      </c>
      <c r="H16" s="109">
        <v>31512815.704196766</v>
      </c>
      <c r="I16" s="110">
        <v>24009</v>
      </c>
      <c r="K16" s="9" t="s">
        <v>12</v>
      </c>
      <c r="L16" s="116">
        <v>0.17136421075765074</v>
      </c>
      <c r="M16" s="116">
        <v>0.64018414474724117</v>
      </c>
      <c r="N16" s="117">
        <v>-8.2885584572451876E-3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51900</v>
      </c>
      <c r="C18" s="89">
        <v>52541106.533511728</v>
      </c>
      <c r="D18" s="89">
        <v>34403</v>
      </c>
      <c r="E18" s="20"/>
      <c r="F18" s="65" t="s">
        <v>13</v>
      </c>
      <c r="G18" s="66">
        <v>44742</v>
      </c>
      <c r="H18" s="66">
        <v>49330229.05957102</v>
      </c>
      <c r="I18" s="67">
        <v>29748</v>
      </c>
      <c r="K18" s="107" t="s">
        <v>13</v>
      </c>
      <c r="L18" s="108">
        <v>0.15998390773769611</v>
      </c>
      <c r="M18" s="108">
        <v>6.5089449920519682E-2</v>
      </c>
      <c r="N18" s="120">
        <v>0.15648110797364523</v>
      </c>
    </row>
    <row r="19" spans="1:19" ht="13.5" thickBot="1" x14ac:dyDescent="0.25">
      <c r="A19" s="38" t="s">
        <v>14</v>
      </c>
      <c r="B19" s="128">
        <v>2422</v>
      </c>
      <c r="C19" s="128">
        <v>4224903.1041403031</v>
      </c>
      <c r="D19" s="129">
        <v>1142</v>
      </c>
      <c r="E19" s="20"/>
      <c r="F19" s="68" t="s">
        <v>14</v>
      </c>
      <c r="G19" s="132">
        <v>2737</v>
      </c>
      <c r="H19" s="132">
        <v>4638025.0831881538</v>
      </c>
      <c r="I19" s="133">
        <v>1209</v>
      </c>
      <c r="K19" s="10" t="s">
        <v>14</v>
      </c>
      <c r="L19" s="137">
        <v>-0.11508951406649615</v>
      </c>
      <c r="M19" s="137">
        <v>-8.9072821219818188E-2</v>
      </c>
      <c r="N19" s="139">
        <v>-5.5417700578990869E-2</v>
      </c>
    </row>
    <row r="20" spans="1:19" ht="13.5" thickBot="1" x14ac:dyDescent="0.25">
      <c r="A20" s="39" t="s">
        <v>15</v>
      </c>
      <c r="B20" s="128">
        <v>2975</v>
      </c>
      <c r="C20" s="128">
        <v>2479713.3380713919</v>
      </c>
      <c r="D20" s="129">
        <v>2185</v>
      </c>
      <c r="E20" s="20"/>
      <c r="F20" s="68" t="s">
        <v>15</v>
      </c>
      <c r="G20" s="132">
        <v>3284</v>
      </c>
      <c r="H20" s="132">
        <v>2444243.9570476981</v>
      </c>
      <c r="I20" s="133">
        <v>2507</v>
      </c>
      <c r="K20" s="11" t="s">
        <v>15</v>
      </c>
      <c r="L20" s="137">
        <v>-9.4092570036540812E-2</v>
      </c>
      <c r="M20" s="137">
        <v>1.4511391516964567E-2</v>
      </c>
      <c r="N20" s="139">
        <v>-0.12844036697247707</v>
      </c>
    </row>
    <row r="21" spans="1:19" ht="13.5" thickBot="1" x14ac:dyDescent="0.25">
      <c r="A21" s="40" t="s">
        <v>16</v>
      </c>
      <c r="B21" s="130">
        <v>46503</v>
      </c>
      <c r="C21" s="130">
        <v>45836490.091300033</v>
      </c>
      <c r="D21" s="131">
        <v>31076</v>
      </c>
      <c r="E21" s="20"/>
      <c r="F21" s="69" t="s">
        <v>16</v>
      </c>
      <c r="G21" s="134">
        <v>38721</v>
      </c>
      <c r="H21" s="134">
        <v>42247960.019335166</v>
      </c>
      <c r="I21" s="135">
        <v>26032</v>
      </c>
      <c r="K21" s="12" t="s">
        <v>16</v>
      </c>
      <c r="L21" s="138">
        <v>0.20097621445727132</v>
      </c>
      <c r="M21" s="138">
        <v>8.493972419786755E-2</v>
      </c>
      <c r="N21" s="140">
        <v>0.1937615242778119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14666</v>
      </c>
      <c r="C23" s="85">
        <v>19771420.984113295</v>
      </c>
      <c r="D23" s="85">
        <v>8214</v>
      </c>
      <c r="E23" s="20"/>
      <c r="F23" s="54" t="s">
        <v>17</v>
      </c>
      <c r="G23" s="51">
        <v>14805</v>
      </c>
      <c r="H23" s="51">
        <v>17283751.783336937</v>
      </c>
      <c r="I23" s="55">
        <v>9213</v>
      </c>
      <c r="K23" s="101" t="s">
        <v>17</v>
      </c>
      <c r="L23" s="99">
        <v>-9.3887200270178495E-3</v>
      </c>
      <c r="M23" s="99">
        <v>0.14393108810869926</v>
      </c>
      <c r="N23" s="99">
        <v>-0.10843373493975905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14666</v>
      </c>
      <c r="C24" s="34">
        <v>19771420.984113295</v>
      </c>
      <c r="D24" s="35">
        <v>8214</v>
      </c>
      <c r="E24" s="20"/>
      <c r="F24" s="71" t="s">
        <v>18</v>
      </c>
      <c r="G24" s="61">
        <v>14805</v>
      </c>
      <c r="H24" s="61">
        <v>17283751.783336937</v>
      </c>
      <c r="I24" s="62">
        <v>9213</v>
      </c>
      <c r="K24" s="13" t="s">
        <v>18</v>
      </c>
      <c r="L24" s="104">
        <v>-9.3887200270178495E-3</v>
      </c>
      <c r="M24" s="104">
        <v>0.14393108810869926</v>
      </c>
      <c r="N24" s="105">
        <v>-0.10843373493975905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3327</v>
      </c>
      <c r="C26" s="85">
        <v>1932987.1602796908</v>
      </c>
      <c r="D26" s="85">
        <v>2621</v>
      </c>
      <c r="E26" s="20"/>
      <c r="F26" s="50" t="s">
        <v>19</v>
      </c>
      <c r="G26" s="51">
        <v>9421</v>
      </c>
      <c r="H26" s="51">
        <v>4241735.4941069819</v>
      </c>
      <c r="I26" s="55">
        <v>8325</v>
      </c>
      <c r="K26" s="98" t="s">
        <v>19</v>
      </c>
      <c r="L26" s="99">
        <v>-0.64685277571383082</v>
      </c>
      <c r="M26" s="99">
        <v>-0.54429332923630469</v>
      </c>
      <c r="N26" s="99">
        <v>-0.68516516516516512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3327</v>
      </c>
      <c r="C27" s="34">
        <v>1932987.1602796908</v>
      </c>
      <c r="D27" s="35">
        <v>2621</v>
      </c>
      <c r="E27" s="20"/>
      <c r="F27" s="72" t="s">
        <v>20</v>
      </c>
      <c r="G27" s="61">
        <v>9421</v>
      </c>
      <c r="H27" s="61">
        <v>4241735.4941069819</v>
      </c>
      <c r="I27" s="62">
        <v>8325</v>
      </c>
      <c r="K27" s="14" t="s">
        <v>20</v>
      </c>
      <c r="L27" s="104">
        <v>-0.64685277571383082</v>
      </c>
      <c r="M27" s="104">
        <v>-0.54429332923630469</v>
      </c>
      <c r="N27" s="105">
        <v>-0.68516516516516512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15987</v>
      </c>
      <c r="C29" s="85">
        <v>10497844.73147627</v>
      </c>
      <c r="D29" s="85">
        <v>11104</v>
      </c>
      <c r="E29" s="20"/>
      <c r="F29" s="50" t="s">
        <v>21</v>
      </c>
      <c r="G29" s="51">
        <v>49702</v>
      </c>
      <c r="H29" s="51">
        <v>26498269.071616858</v>
      </c>
      <c r="I29" s="55">
        <v>39668</v>
      </c>
      <c r="K29" s="98" t="s">
        <v>21</v>
      </c>
      <c r="L29" s="99">
        <v>-0.67834292382600303</v>
      </c>
      <c r="M29" s="99">
        <v>-0.6038290386778189</v>
      </c>
      <c r="N29" s="99">
        <v>-0.72007663607945949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7524</v>
      </c>
      <c r="C30" s="30">
        <v>4424561.8465693984</v>
      </c>
      <c r="D30" s="31">
        <v>5587</v>
      </c>
      <c r="E30" s="20"/>
      <c r="F30" s="73" t="s">
        <v>22</v>
      </c>
      <c r="G30" s="57">
        <v>22621</v>
      </c>
      <c r="H30" s="57">
        <v>12581610.954281135</v>
      </c>
      <c r="I30" s="58">
        <v>18134</v>
      </c>
      <c r="K30" s="15" t="s">
        <v>22</v>
      </c>
      <c r="L30" s="102">
        <v>-0.66738870960611818</v>
      </c>
      <c r="M30" s="102">
        <v>-0.64833105532770774</v>
      </c>
      <c r="N30" s="103">
        <v>-0.69190470938568427</v>
      </c>
    </row>
    <row r="31" spans="1:19" ht="13.5" thickBot="1" x14ac:dyDescent="0.25">
      <c r="A31" s="94" t="s">
        <v>23</v>
      </c>
      <c r="B31" s="34">
        <v>8463</v>
      </c>
      <c r="C31" s="34">
        <v>6073282.8849068703</v>
      </c>
      <c r="D31" s="35">
        <v>5517</v>
      </c>
      <c r="E31" s="20"/>
      <c r="F31" s="73" t="s">
        <v>23</v>
      </c>
      <c r="G31" s="74">
        <v>27081</v>
      </c>
      <c r="H31" s="74">
        <v>13916658.117335722</v>
      </c>
      <c r="I31" s="75">
        <v>21534</v>
      </c>
      <c r="K31" s="16" t="s">
        <v>23</v>
      </c>
      <c r="L31" s="104">
        <v>-0.68749307632657586</v>
      </c>
      <c r="M31" s="104">
        <v>-0.56359617131490103</v>
      </c>
      <c r="N31" s="105">
        <v>-0.74380050153246025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38820</v>
      </c>
      <c r="C33" s="85">
        <v>31253857.301734295</v>
      </c>
      <c r="D33" s="85">
        <v>27417</v>
      </c>
      <c r="E33" s="20"/>
      <c r="F33" s="54" t="s">
        <v>24</v>
      </c>
      <c r="G33" s="51">
        <v>37116</v>
      </c>
      <c r="H33" s="51">
        <v>29098519.24543611</v>
      </c>
      <c r="I33" s="55">
        <v>26780</v>
      </c>
      <c r="K33" s="101" t="s">
        <v>24</v>
      </c>
      <c r="L33" s="99">
        <v>4.5910119624959611E-2</v>
      </c>
      <c r="M33" s="99">
        <v>7.4070368946221654E-2</v>
      </c>
      <c r="N33" s="99">
        <v>2.3786407766990258E-2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38820</v>
      </c>
      <c r="C34" s="34">
        <v>31253857.301734295</v>
      </c>
      <c r="D34" s="35">
        <v>27417</v>
      </c>
      <c r="E34" s="20"/>
      <c r="F34" s="71" t="s">
        <v>25</v>
      </c>
      <c r="G34" s="61">
        <v>37116</v>
      </c>
      <c r="H34" s="61">
        <v>29098519.24543611</v>
      </c>
      <c r="I34" s="62">
        <v>26780</v>
      </c>
      <c r="K34" s="13" t="s">
        <v>25</v>
      </c>
      <c r="L34" s="104">
        <v>4.5910119624959611E-2</v>
      </c>
      <c r="M34" s="104">
        <v>7.4070368946221654E-2</v>
      </c>
      <c r="N34" s="105">
        <v>2.3786407766990258E-2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74472</v>
      </c>
      <c r="C36" s="85">
        <v>68489014.217951864</v>
      </c>
      <c r="D36" s="85">
        <v>49124</v>
      </c>
      <c r="E36" s="20"/>
      <c r="F36" s="50" t="s">
        <v>26</v>
      </c>
      <c r="G36" s="51">
        <v>56059</v>
      </c>
      <c r="H36" s="51">
        <v>58001382.483044535</v>
      </c>
      <c r="I36" s="55">
        <v>37796</v>
      </c>
      <c r="K36" s="98" t="s">
        <v>26</v>
      </c>
      <c r="L36" s="99">
        <v>0.32845751797213651</v>
      </c>
      <c r="M36" s="99">
        <v>0.18081692687192685</v>
      </c>
      <c r="N36" s="114">
        <v>0.29971425547677</v>
      </c>
    </row>
    <row r="37" spans="1:19" ht="13.5" thickBot="1" x14ac:dyDescent="0.25">
      <c r="A37" s="38" t="s">
        <v>27</v>
      </c>
      <c r="B37" s="34">
        <v>4086</v>
      </c>
      <c r="C37" s="34">
        <v>4637938.8776057083</v>
      </c>
      <c r="D37" s="34">
        <v>2539</v>
      </c>
      <c r="E37" s="20"/>
      <c r="F37" s="73" t="s">
        <v>27</v>
      </c>
      <c r="G37" s="112">
        <v>3408</v>
      </c>
      <c r="H37" s="112">
        <v>3606181.0843204102</v>
      </c>
      <c r="I37" s="112">
        <v>2199</v>
      </c>
      <c r="K37" s="10" t="s">
        <v>27</v>
      </c>
      <c r="L37" s="102">
        <v>0.198943661971831</v>
      </c>
      <c r="M37" s="102">
        <v>0.28610814852625022</v>
      </c>
      <c r="N37" s="103">
        <v>0.15461573442473853</v>
      </c>
    </row>
    <row r="38" spans="1:19" ht="13.5" thickBot="1" x14ac:dyDescent="0.25">
      <c r="A38" s="39" t="s">
        <v>28</v>
      </c>
      <c r="B38" s="34">
        <v>6234</v>
      </c>
      <c r="C38" s="34">
        <v>8539301.7844920289</v>
      </c>
      <c r="D38" s="34">
        <v>2764</v>
      </c>
      <c r="E38" s="20"/>
      <c r="F38" s="68" t="s">
        <v>28</v>
      </c>
      <c r="G38" s="112">
        <v>4699</v>
      </c>
      <c r="H38" s="112">
        <v>7364291.3495273292</v>
      </c>
      <c r="I38" s="112">
        <v>1963</v>
      </c>
      <c r="K38" s="11" t="s">
        <v>28</v>
      </c>
      <c r="L38" s="113">
        <v>0.32666524792509044</v>
      </c>
      <c r="M38" s="113">
        <v>0.15955512610729561</v>
      </c>
      <c r="N38" s="115">
        <v>0.40804890473764655</v>
      </c>
    </row>
    <row r="39" spans="1:19" ht="13.5" thickBot="1" x14ac:dyDescent="0.25">
      <c r="A39" s="39" t="s">
        <v>29</v>
      </c>
      <c r="B39" s="34">
        <v>4774</v>
      </c>
      <c r="C39" s="34">
        <v>4870674.7272704151</v>
      </c>
      <c r="D39" s="34">
        <v>3636</v>
      </c>
      <c r="E39" s="20"/>
      <c r="F39" s="68" t="s">
        <v>29</v>
      </c>
      <c r="G39" s="112">
        <v>3471</v>
      </c>
      <c r="H39" s="112">
        <v>3960640.3826455381</v>
      </c>
      <c r="I39" s="112">
        <v>2560</v>
      </c>
      <c r="K39" s="11" t="s">
        <v>29</v>
      </c>
      <c r="L39" s="113">
        <v>0.37539613944108319</v>
      </c>
      <c r="M39" s="113">
        <v>0.22976949601695806</v>
      </c>
      <c r="N39" s="115">
        <v>0.42031250000000009</v>
      </c>
    </row>
    <row r="40" spans="1:19" ht="13.5" thickBot="1" x14ac:dyDescent="0.25">
      <c r="A40" s="39" t="s">
        <v>30</v>
      </c>
      <c r="B40" s="34">
        <v>34217</v>
      </c>
      <c r="C40" s="34">
        <v>25848801.394770227</v>
      </c>
      <c r="D40" s="34">
        <v>25034</v>
      </c>
      <c r="E40" s="20"/>
      <c r="F40" s="68" t="s">
        <v>30</v>
      </c>
      <c r="G40" s="112">
        <v>24443</v>
      </c>
      <c r="H40" s="112">
        <v>23015224.253065076</v>
      </c>
      <c r="I40" s="112">
        <v>18134</v>
      </c>
      <c r="K40" s="11" t="s">
        <v>30</v>
      </c>
      <c r="L40" s="113">
        <v>0.39986908317309666</v>
      </c>
      <c r="M40" s="113">
        <v>0.12311751171956486</v>
      </c>
      <c r="N40" s="115">
        <v>0.38050071688540865</v>
      </c>
    </row>
    <row r="41" spans="1:19" ht="13.5" thickBot="1" x14ac:dyDescent="0.25">
      <c r="A41" s="40" t="s">
        <v>31</v>
      </c>
      <c r="B41" s="34">
        <v>25161</v>
      </c>
      <c r="C41" s="34">
        <v>24592297.433813483</v>
      </c>
      <c r="D41" s="34">
        <v>15151</v>
      </c>
      <c r="E41" s="20"/>
      <c r="F41" s="69" t="s">
        <v>31</v>
      </c>
      <c r="G41" s="112">
        <v>20038</v>
      </c>
      <c r="H41" s="112">
        <v>20055045.413486179</v>
      </c>
      <c r="I41" s="112">
        <v>12940</v>
      </c>
      <c r="K41" s="12" t="s">
        <v>31</v>
      </c>
      <c r="L41" s="118">
        <v>0.25566423794789905</v>
      </c>
      <c r="M41" s="118">
        <v>0.22623992749855315</v>
      </c>
      <c r="N41" s="119">
        <v>0.17086553323029374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75828</v>
      </c>
      <c r="C43" s="85">
        <v>67190825.473566264</v>
      </c>
      <c r="D43" s="85">
        <v>52157</v>
      </c>
      <c r="E43" s="20"/>
      <c r="F43" s="50" t="s">
        <v>32</v>
      </c>
      <c r="G43" s="51">
        <v>72364</v>
      </c>
      <c r="H43" s="51">
        <v>66474644.828367554</v>
      </c>
      <c r="I43" s="55">
        <v>51674</v>
      </c>
      <c r="K43" s="98" t="s">
        <v>32</v>
      </c>
      <c r="L43" s="99">
        <v>4.7869106185395971E-2</v>
      </c>
      <c r="M43" s="99">
        <v>1.0773741582942309E-2</v>
      </c>
      <c r="N43" s="99">
        <v>9.3470604172312122E-3</v>
      </c>
    </row>
    <row r="44" spans="1:19" ht="13.5" thickBot="1" x14ac:dyDescent="0.25">
      <c r="A44" s="38" t="s">
        <v>33</v>
      </c>
      <c r="B44" s="30">
        <v>2788</v>
      </c>
      <c r="C44" s="30">
        <v>1650204.6007271791</v>
      </c>
      <c r="D44" s="31">
        <v>2219</v>
      </c>
      <c r="E44" s="20"/>
      <c r="F44" s="76" t="s">
        <v>33</v>
      </c>
      <c r="G44" s="30">
        <v>3959</v>
      </c>
      <c r="H44" s="30">
        <v>2874908.452143319</v>
      </c>
      <c r="I44" s="31">
        <v>2992</v>
      </c>
      <c r="K44" s="10" t="s">
        <v>33</v>
      </c>
      <c r="L44" s="146">
        <v>-0.29578176307148274</v>
      </c>
      <c r="M44" s="146">
        <v>-0.42599751324362745</v>
      </c>
      <c r="N44" s="147">
        <v>-0.25835561497326198</v>
      </c>
    </row>
    <row r="45" spans="1:19" ht="13.5" thickBot="1" x14ac:dyDescent="0.25">
      <c r="A45" s="39" t="s">
        <v>34</v>
      </c>
      <c r="B45" s="30">
        <v>11042</v>
      </c>
      <c r="C45" s="30">
        <v>12421896.770020431</v>
      </c>
      <c r="D45" s="31">
        <v>7372</v>
      </c>
      <c r="E45" s="20"/>
      <c r="F45" s="77" t="s">
        <v>34</v>
      </c>
      <c r="G45" s="30">
        <v>9610</v>
      </c>
      <c r="H45" s="30">
        <v>11323285.213467283</v>
      </c>
      <c r="I45" s="31">
        <v>6240</v>
      </c>
      <c r="K45" s="11" t="s">
        <v>34</v>
      </c>
      <c r="L45" s="148">
        <v>0.14901144640998965</v>
      </c>
      <c r="M45" s="148">
        <v>9.702233369928015E-2</v>
      </c>
      <c r="N45" s="149">
        <v>0.18141025641025643</v>
      </c>
    </row>
    <row r="46" spans="1:19" ht="13.5" thickBot="1" x14ac:dyDescent="0.25">
      <c r="A46" s="39" t="s">
        <v>35</v>
      </c>
      <c r="B46" s="30">
        <v>4621</v>
      </c>
      <c r="C46" s="30">
        <v>3449002.4363854746</v>
      </c>
      <c r="D46" s="31">
        <v>3049</v>
      </c>
      <c r="E46" s="20"/>
      <c r="F46" s="77" t="s">
        <v>35</v>
      </c>
      <c r="G46" s="30">
        <v>3972</v>
      </c>
      <c r="H46" s="30">
        <v>2806370.6319864136</v>
      </c>
      <c r="I46" s="31">
        <v>3063</v>
      </c>
      <c r="K46" s="11" t="s">
        <v>35</v>
      </c>
      <c r="L46" s="148">
        <v>0.16339375629405839</v>
      </c>
      <c r="M46" s="148">
        <v>0.22899035397337797</v>
      </c>
      <c r="N46" s="149">
        <v>-4.5706823375775141E-3</v>
      </c>
    </row>
    <row r="47" spans="1:19" ht="13.5" thickBot="1" x14ac:dyDescent="0.25">
      <c r="A47" s="39" t="s">
        <v>36</v>
      </c>
      <c r="B47" s="30">
        <v>16362</v>
      </c>
      <c r="C47" s="30">
        <v>13885238.508943278</v>
      </c>
      <c r="D47" s="31">
        <v>11958</v>
      </c>
      <c r="E47" s="20"/>
      <c r="F47" s="77" t="s">
        <v>36</v>
      </c>
      <c r="G47" s="30">
        <v>17278</v>
      </c>
      <c r="H47" s="30">
        <v>15514383.207837589</v>
      </c>
      <c r="I47" s="31">
        <v>12704</v>
      </c>
      <c r="K47" s="11" t="s">
        <v>36</v>
      </c>
      <c r="L47" s="148">
        <v>-5.3015395300382018E-2</v>
      </c>
      <c r="M47" s="148">
        <v>-0.10500866692987809</v>
      </c>
      <c r="N47" s="149">
        <v>-5.8721662468513847E-2</v>
      </c>
    </row>
    <row r="48" spans="1:19" ht="13.5" thickBot="1" x14ac:dyDescent="0.25">
      <c r="A48" s="39" t="s">
        <v>37</v>
      </c>
      <c r="B48" s="30">
        <v>5799</v>
      </c>
      <c r="C48" s="30">
        <v>6485201.5571590029</v>
      </c>
      <c r="D48" s="31">
        <v>3133</v>
      </c>
      <c r="E48" s="20"/>
      <c r="F48" s="77" t="s">
        <v>37</v>
      </c>
      <c r="G48" s="30">
        <v>4996</v>
      </c>
      <c r="H48" s="30">
        <v>4713160.632547454</v>
      </c>
      <c r="I48" s="31">
        <v>3199</v>
      </c>
      <c r="K48" s="11" t="s">
        <v>37</v>
      </c>
      <c r="L48" s="148">
        <v>0.16072858286629299</v>
      </c>
      <c r="M48" s="148">
        <v>0.37597719720699696</v>
      </c>
      <c r="N48" s="149">
        <v>-2.0631447327289831E-2</v>
      </c>
    </row>
    <row r="49" spans="1:19" ht="13.5" thickBot="1" x14ac:dyDescent="0.25">
      <c r="A49" s="39" t="s">
        <v>38</v>
      </c>
      <c r="B49" s="30">
        <v>7096</v>
      </c>
      <c r="C49" s="30">
        <v>4828512.0734294411</v>
      </c>
      <c r="D49" s="31">
        <v>5380</v>
      </c>
      <c r="E49" s="20"/>
      <c r="F49" s="77" t="s">
        <v>38</v>
      </c>
      <c r="G49" s="30">
        <v>6853</v>
      </c>
      <c r="H49" s="30">
        <v>4620454.0130113205</v>
      </c>
      <c r="I49" s="31">
        <v>5501</v>
      </c>
      <c r="K49" s="11" t="s">
        <v>38</v>
      </c>
      <c r="L49" s="148">
        <v>3.5458923099372486E-2</v>
      </c>
      <c r="M49" s="148">
        <v>4.5029787079846173E-2</v>
      </c>
      <c r="N49" s="149">
        <v>-2.1996000727140474E-2</v>
      </c>
    </row>
    <row r="50" spans="1:19" ht="13.5" thickBot="1" x14ac:dyDescent="0.25">
      <c r="A50" s="39" t="s">
        <v>39</v>
      </c>
      <c r="B50" s="30">
        <v>3180</v>
      </c>
      <c r="C50" s="30">
        <v>4269085.8450718187</v>
      </c>
      <c r="D50" s="31">
        <v>1879</v>
      </c>
      <c r="E50" s="20"/>
      <c r="F50" s="77" t="s">
        <v>39</v>
      </c>
      <c r="G50" s="30">
        <v>2278</v>
      </c>
      <c r="H50" s="30">
        <v>3600823.0227369517</v>
      </c>
      <c r="I50" s="31">
        <v>1065</v>
      </c>
      <c r="K50" s="11" t="s">
        <v>39</v>
      </c>
      <c r="L50" s="148">
        <v>0.39596136962247575</v>
      </c>
      <c r="M50" s="148">
        <v>0.18558613353536235</v>
      </c>
      <c r="N50" s="149">
        <v>0.7643192488262911</v>
      </c>
    </row>
    <row r="51" spans="1:19" ht="13.5" thickBot="1" x14ac:dyDescent="0.25">
      <c r="A51" s="39" t="s">
        <v>40</v>
      </c>
      <c r="B51" s="30">
        <v>20664</v>
      </c>
      <c r="C51" s="30">
        <v>16766521.889797155</v>
      </c>
      <c r="D51" s="31">
        <v>13929</v>
      </c>
      <c r="E51" s="20"/>
      <c r="F51" s="77" t="s">
        <v>40</v>
      </c>
      <c r="G51" s="30">
        <v>19902</v>
      </c>
      <c r="H51" s="30">
        <v>18039506.73834135</v>
      </c>
      <c r="I51" s="31">
        <v>14308</v>
      </c>
      <c r="K51" s="11" t="s">
        <v>40</v>
      </c>
      <c r="L51" s="148">
        <v>3.8287609285498903E-2</v>
      </c>
      <c r="M51" s="148">
        <v>-7.0566499794508242E-2</v>
      </c>
      <c r="N51" s="149">
        <v>-2.6488677662845905E-2</v>
      </c>
    </row>
    <row r="52" spans="1:19" ht="13.5" thickBot="1" x14ac:dyDescent="0.25">
      <c r="A52" s="40" t="s">
        <v>41</v>
      </c>
      <c r="B52" s="34">
        <v>4276</v>
      </c>
      <c r="C52" s="34">
        <v>3435161.7920324737</v>
      </c>
      <c r="D52" s="35">
        <v>3238</v>
      </c>
      <c r="E52" s="20"/>
      <c r="F52" s="78" t="s">
        <v>41</v>
      </c>
      <c r="G52" s="34">
        <v>3516</v>
      </c>
      <c r="H52" s="34">
        <v>2981752.9162958651</v>
      </c>
      <c r="I52" s="35">
        <v>2602</v>
      </c>
      <c r="K52" s="12" t="s">
        <v>41</v>
      </c>
      <c r="L52" s="150">
        <v>0.21615472127417523</v>
      </c>
      <c r="M52" s="150">
        <v>0.15206118295672333</v>
      </c>
      <c r="N52" s="151">
        <v>0.24442736356648731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200551</v>
      </c>
      <c r="C54" s="85">
        <v>256563442.9009757</v>
      </c>
      <c r="D54" s="85">
        <v>112288</v>
      </c>
      <c r="E54" s="20"/>
      <c r="F54" s="50" t="s">
        <v>42</v>
      </c>
      <c r="G54" s="51">
        <v>224164</v>
      </c>
      <c r="H54" s="51">
        <v>253682479.58232406</v>
      </c>
      <c r="I54" s="55">
        <v>142755</v>
      </c>
      <c r="K54" s="98" t="s">
        <v>42</v>
      </c>
      <c r="L54" s="99">
        <v>-0.10533805606609448</v>
      </c>
      <c r="M54" s="99">
        <v>1.1356571898047507E-2</v>
      </c>
      <c r="N54" s="99">
        <v>-0.21342159644145564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155356</v>
      </c>
      <c r="C55" s="30">
        <v>206813931.37727821</v>
      </c>
      <c r="D55" s="31">
        <v>84104</v>
      </c>
      <c r="E55" s="20"/>
      <c r="F55" s="73" t="s">
        <v>43</v>
      </c>
      <c r="G55" s="57">
        <v>179789</v>
      </c>
      <c r="H55" s="57">
        <v>205861396.71071827</v>
      </c>
      <c r="I55" s="58">
        <v>114673</v>
      </c>
      <c r="K55" s="10" t="s">
        <v>43</v>
      </c>
      <c r="L55" s="102">
        <v>-0.13589819176924056</v>
      </c>
      <c r="M55" s="102">
        <v>4.6270679291002814E-3</v>
      </c>
      <c r="N55" s="103">
        <v>-0.26657539263819729</v>
      </c>
    </row>
    <row r="56" spans="1:19" ht="13.5" thickBot="1" x14ac:dyDescent="0.25">
      <c r="A56" s="39" t="s">
        <v>44</v>
      </c>
      <c r="B56" s="30">
        <v>12678</v>
      </c>
      <c r="C56" s="30">
        <v>11949553.897713657</v>
      </c>
      <c r="D56" s="31">
        <v>9014</v>
      </c>
      <c r="E56" s="20"/>
      <c r="F56" s="68" t="s">
        <v>44</v>
      </c>
      <c r="G56" s="79">
        <v>13492</v>
      </c>
      <c r="H56" s="79">
        <v>12760064.489455121</v>
      </c>
      <c r="I56" s="80">
        <v>9644</v>
      </c>
      <c r="K56" s="11" t="s">
        <v>44</v>
      </c>
      <c r="L56" s="102">
        <v>-6.0332048621405288E-2</v>
      </c>
      <c r="M56" s="102">
        <v>-6.3519317822513077E-2</v>
      </c>
      <c r="N56" s="103">
        <v>-6.5325591041061837E-2</v>
      </c>
    </row>
    <row r="57" spans="1:19" ht="13.5" thickBot="1" x14ac:dyDescent="0.25">
      <c r="A57" s="39" t="s">
        <v>45</v>
      </c>
      <c r="B57" s="30">
        <v>6294</v>
      </c>
      <c r="C57" s="30">
        <v>8666009.6018732674</v>
      </c>
      <c r="D57" s="31">
        <v>2790</v>
      </c>
      <c r="E57" s="20"/>
      <c r="F57" s="68" t="s">
        <v>45</v>
      </c>
      <c r="G57" s="79">
        <v>6647</v>
      </c>
      <c r="H57" s="79">
        <v>8843669.9264033884</v>
      </c>
      <c r="I57" s="80">
        <v>2830</v>
      </c>
      <c r="K57" s="11" t="s">
        <v>45</v>
      </c>
      <c r="L57" s="102">
        <v>-5.3106664660749203E-2</v>
      </c>
      <c r="M57" s="102">
        <v>-2.0088981837698805E-2</v>
      </c>
      <c r="N57" s="103">
        <v>-1.4134275618374548E-2</v>
      </c>
    </row>
    <row r="58" spans="1:19" ht="13.5" thickBot="1" x14ac:dyDescent="0.25">
      <c r="A58" s="40" t="s">
        <v>46</v>
      </c>
      <c r="B58" s="34">
        <v>26223</v>
      </c>
      <c r="C58" s="34">
        <v>29133948.024110567</v>
      </c>
      <c r="D58" s="35">
        <v>16380</v>
      </c>
      <c r="E58" s="20"/>
      <c r="F58" s="69" t="s">
        <v>46</v>
      </c>
      <c r="G58" s="74">
        <v>24236</v>
      </c>
      <c r="H58" s="74">
        <v>26217348.455747236</v>
      </c>
      <c r="I58" s="75">
        <v>15608</v>
      </c>
      <c r="K58" s="12" t="s">
        <v>46</v>
      </c>
      <c r="L58" s="104">
        <v>8.1985476151180015E-2</v>
      </c>
      <c r="M58" s="104">
        <v>0.11124693152270204</v>
      </c>
      <c r="N58" s="105">
        <v>4.9461814454126118E-2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131642</v>
      </c>
      <c r="C60" s="85">
        <v>98244918.623873591</v>
      </c>
      <c r="D60" s="85">
        <v>98846</v>
      </c>
      <c r="E60" s="20"/>
      <c r="F60" s="50" t="s">
        <v>47</v>
      </c>
      <c r="G60" s="51">
        <v>108119</v>
      </c>
      <c r="H60" s="51">
        <v>85081974.595273688</v>
      </c>
      <c r="I60" s="55">
        <v>78637</v>
      </c>
      <c r="K60" s="98" t="s">
        <v>47</v>
      </c>
      <c r="L60" s="99">
        <v>0.21756583024260312</v>
      </c>
      <c r="M60" s="99">
        <v>0.15470896263532552</v>
      </c>
      <c r="N60" s="99">
        <v>0.25699098388799158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17758</v>
      </c>
      <c r="C61" s="30">
        <v>14871515.798321977</v>
      </c>
      <c r="D61" s="31">
        <v>11877</v>
      </c>
      <c r="E61" s="20"/>
      <c r="F61" s="73" t="s">
        <v>48</v>
      </c>
      <c r="G61" s="57">
        <v>19845</v>
      </c>
      <c r="H61" s="57">
        <v>14854232.387449406</v>
      </c>
      <c r="I61" s="58">
        <v>14035</v>
      </c>
      <c r="K61" s="10" t="s">
        <v>48</v>
      </c>
      <c r="L61" s="102">
        <v>-0.10516502897455282</v>
      </c>
      <c r="M61" s="102">
        <v>1.163534433941793E-3</v>
      </c>
      <c r="N61" s="103">
        <v>-0.15375846099038115</v>
      </c>
    </row>
    <row r="62" spans="1:19" ht="13.5" thickBot="1" x14ac:dyDescent="0.25">
      <c r="A62" s="39" t="s">
        <v>49</v>
      </c>
      <c r="B62" s="30">
        <v>12857</v>
      </c>
      <c r="C62" s="30">
        <v>18332714.976271402</v>
      </c>
      <c r="D62" s="31">
        <v>5978</v>
      </c>
      <c r="E62" s="20"/>
      <c r="F62" s="68" t="s">
        <v>49</v>
      </c>
      <c r="G62" s="79">
        <v>10145</v>
      </c>
      <c r="H62" s="79">
        <v>13569848.217369419</v>
      </c>
      <c r="I62" s="80">
        <v>4866</v>
      </c>
      <c r="K62" s="11" t="s">
        <v>49</v>
      </c>
      <c r="L62" s="102">
        <v>0.26732380482996554</v>
      </c>
      <c r="M62" s="102">
        <v>0.35098894863138619</v>
      </c>
      <c r="N62" s="103">
        <v>0.22852445540485</v>
      </c>
    </row>
    <row r="63" spans="1:19" ht="13.5" thickBot="1" x14ac:dyDescent="0.25">
      <c r="A63" s="40" t="s">
        <v>50</v>
      </c>
      <c r="B63" s="34">
        <v>101027</v>
      </c>
      <c r="C63" s="34">
        <v>65040687.849280208</v>
      </c>
      <c r="D63" s="35">
        <v>80991</v>
      </c>
      <c r="E63" s="20"/>
      <c r="F63" s="69" t="s">
        <v>50</v>
      </c>
      <c r="G63" s="74">
        <v>78129</v>
      </c>
      <c r="H63" s="74">
        <v>56657893.990454867</v>
      </c>
      <c r="I63" s="75">
        <v>59736</v>
      </c>
      <c r="K63" s="12" t="s">
        <v>50</v>
      </c>
      <c r="L63" s="104">
        <v>0.29307939433501007</v>
      </c>
      <c r="M63" s="104">
        <v>0.14795456146389041</v>
      </c>
      <c r="N63" s="105">
        <v>0.35581558858979512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9480</v>
      </c>
      <c r="C65" s="85">
        <v>11697576.146065712</v>
      </c>
      <c r="D65" s="85">
        <v>3315</v>
      </c>
      <c r="E65" s="20"/>
      <c r="F65" s="50" t="s">
        <v>51</v>
      </c>
      <c r="G65" s="51">
        <v>7187</v>
      </c>
      <c r="H65" s="51">
        <v>6680752.054385202</v>
      </c>
      <c r="I65" s="55">
        <v>3814</v>
      </c>
      <c r="K65" s="98" t="s">
        <v>51</v>
      </c>
      <c r="L65" s="99">
        <v>0.31904828161959098</v>
      </c>
      <c r="M65" s="99">
        <v>0.75093702787360583</v>
      </c>
      <c r="N65" s="99">
        <v>-0.1308337703198742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6885</v>
      </c>
      <c r="C66" s="30">
        <v>8148552.2098782156</v>
      </c>
      <c r="D66" s="31">
        <v>2199</v>
      </c>
      <c r="E66" s="20"/>
      <c r="F66" s="73" t="s">
        <v>52</v>
      </c>
      <c r="G66" s="57">
        <v>3999</v>
      </c>
      <c r="H66" s="57">
        <v>3553419.8711670972</v>
      </c>
      <c r="I66" s="58">
        <v>2004</v>
      </c>
      <c r="K66" s="10" t="s">
        <v>52</v>
      </c>
      <c r="L66" s="102">
        <v>0.7216804201050262</v>
      </c>
      <c r="M66" s="102">
        <v>1.2931577199746669</v>
      </c>
      <c r="N66" s="103">
        <v>9.7305389221556959E-2</v>
      </c>
    </row>
    <row r="67" spans="1:19" ht="13.5" thickBot="1" x14ac:dyDescent="0.25">
      <c r="A67" s="40" t="s">
        <v>53</v>
      </c>
      <c r="B67" s="34">
        <v>2595</v>
      </c>
      <c r="C67" s="34">
        <v>3549023.9361874973</v>
      </c>
      <c r="D67" s="35">
        <v>1116</v>
      </c>
      <c r="E67" s="20"/>
      <c r="F67" s="69" t="s">
        <v>53</v>
      </c>
      <c r="G67" s="74">
        <v>3188</v>
      </c>
      <c r="H67" s="74">
        <v>3127332.1832181052</v>
      </c>
      <c r="I67" s="75">
        <v>1810</v>
      </c>
      <c r="K67" s="12" t="s">
        <v>53</v>
      </c>
      <c r="L67" s="104">
        <v>-0.18601003764115431</v>
      </c>
      <c r="M67" s="104">
        <v>0.13484072949854031</v>
      </c>
      <c r="N67" s="105">
        <v>-0.38342541436464084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68093</v>
      </c>
      <c r="C69" s="85">
        <v>60285707.188110955</v>
      </c>
      <c r="D69" s="85">
        <v>45819</v>
      </c>
      <c r="E69" s="20"/>
      <c r="F69" s="50" t="s">
        <v>54</v>
      </c>
      <c r="G69" s="51">
        <v>62767</v>
      </c>
      <c r="H69" s="51">
        <v>57160668.498050876</v>
      </c>
      <c r="I69" s="55">
        <v>40449</v>
      </c>
      <c r="K69" s="98" t="s">
        <v>54</v>
      </c>
      <c r="L69" s="99">
        <v>8.4853505823123676E-2</v>
      </c>
      <c r="M69" s="99">
        <v>5.4671136153116251E-2</v>
      </c>
      <c r="N69" s="99">
        <v>0.13275977156419194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26805</v>
      </c>
      <c r="C70" s="30">
        <v>23845638.575569659</v>
      </c>
      <c r="D70" s="31">
        <v>17073</v>
      </c>
      <c r="E70" s="20"/>
      <c r="F70" s="73" t="s">
        <v>55</v>
      </c>
      <c r="G70" s="57">
        <v>27042</v>
      </c>
      <c r="H70" s="57">
        <v>22004807.702677459</v>
      </c>
      <c r="I70" s="58">
        <v>17849</v>
      </c>
      <c r="K70" s="10" t="s">
        <v>55</v>
      </c>
      <c r="L70" s="102">
        <v>-8.7641446638562215E-3</v>
      </c>
      <c r="M70" s="102">
        <v>8.3655849111020197E-2</v>
      </c>
      <c r="N70" s="103">
        <v>-4.3475824976189181E-2</v>
      </c>
    </row>
    <row r="71" spans="1:19" ht="13.5" thickBot="1" x14ac:dyDescent="0.25">
      <c r="A71" s="39" t="s">
        <v>56</v>
      </c>
      <c r="B71" s="30">
        <v>4069</v>
      </c>
      <c r="C71" s="30">
        <v>3065754.1764153773</v>
      </c>
      <c r="D71" s="31">
        <v>2890</v>
      </c>
      <c r="E71" s="20"/>
      <c r="F71" s="68" t="s">
        <v>56</v>
      </c>
      <c r="G71" s="79">
        <v>3853</v>
      </c>
      <c r="H71" s="79">
        <v>3468340.9224602273</v>
      </c>
      <c r="I71" s="80">
        <v>2427</v>
      </c>
      <c r="K71" s="11" t="s">
        <v>56</v>
      </c>
      <c r="L71" s="102">
        <v>5.6060212821178235E-2</v>
      </c>
      <c r="M71" s="102">
        <v>-0.11607473286082837</v>
      </c>
      <c r="N71" s="103">
        <v>0.19077049855789041</v>
      </c>
    </row>
    <row r="72" spans="1:19" ht="13.5" thickBot="1" x14ac:dyDescent="0.25">
      <c r="A72" s="39" t="s">
        <v>57</v>
      </c>
      <c r="B72" s="30">
        <v>4822</v>
      </c>
      <c r="C72" s="30">
        <v>3532735.6731966427</v>
      </c>
      <c r="D72" s="31">
        <v>3439</v>
      </c>
      <c r="E72" s="20"/>
      <c r="F72" s="68" t="s">
        <v>57</v>
      </c>
      <c r="G72" s="79">
        <v>3247</v>
      </c>
      <c r="H72" s="79">
        <v>2631344.7305566012</v>
      </c>
      <c r="I72" s="80">
        <v>2200</v>
      </c>
      <c r="K72" s="11" t="s">
        <v>57</v>
      </c>
      <c r="L72" s="102">
        <v>0.48506313520172473</v>
      </c>
      <c r="M72" s="102">
        <v>0.34255904677657822</v>
      </c>
      <c r="N72" s="103">
        <v>0.56318181818181823</v>
      </c>
    </row>
    <row r="73" spans="1:19" ht="13.5" thickBot="1" x14ac:dyDescent="0.25">
      <c r="A73" s="40" t="s">
        <v>58</v>
      </c>
      <c r="B73" s="34">
        <v>32397</v>
      </c>
      <c r="C73" s="34">
        <v>29841578.762929276</v>
      </c>
      <c r="D73" s="35">
        <v>22417</v>
      </c>
      <c r="E73" s="20"/>
      <c r="F73" s="69" t="s">
        <v>58</v>
      </c>
      <c r="G73" s="74">
        <v>28625</v>
      </c>
      <c r="H73" s="74">
        <v>29056175.142356589</v>
      </c>
      <c r="I73" s="75">
        <v>17973</v>
      </c>
      <c r="K73" s="12" t="s">
        <v>58</v>
      </c>
      <c r="L73" s="104">
        <v>0.13177292576419219</v>
      </c>
      <c r="M73" s="104">
        <v>2.703052334743683E-2</v>
      </c>
      <c r="N73" s="105">
        <v>0.24725977855672387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163969</v>
      </c>
      <c r="C75" s="85">
        <v>179629270.08657506</v>
      </c>
      <c r="D75" s="85">
        <v>101074</v>
      </c>
      <c r="E75" s="20"/>
      <c r="F75" s="50" t="s">
        <v>59</v>
      </c>
      <c r="G75" s="51">
        <v>172682</v>
      </c>
      <c r="H75" s="51">
        <v>184164792.72542325</v>
      </c>
      <c r="I75" s="55">
        <v>116848</v>
      </c>
      <c r="K75" s="98" t="s">
        <v>59</v>
      </c>
      <c r="L75" s="99">
        <v>-5.0456909231998748E-2</v>
      </c>
      <c r="M75" s="99">
        <v>-2.4627522838256755E-2</v>
      </c>
      <c r="N75" s="99">
        <v>-0.13499589209913732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163969</v>
      </c>
      <c r="C76" s="34">
        <v>179629270.08657506</v>
      </c>
      <c r="D76" s="35">
        <v>101074</v>
      </c>
      <c r="E76" s="20"/>
      <c r="F76" s="72" t="s">
        <v>60</v>
      </c>
      <c r="G76" s="61">
        <v>172682</v>
      </c>
      <c r="H76" s="61">
        <v>184164792.72542325</v>
      </c>
      <c r="I76" s="62">
        <v>116848</v>
      </c>
      <c r="K76" s="14" t="s">
        <v>60</v>
      </c>
      <c r="L76" s="104">
        <v>-5.0456909231998748E-2</v>
      </c>
      <c r="M76" s="104">
        <v>-2.4627522838256755E-2</v>
      </c>
      <c r="N76" s="105">
        <v>-0.13499589209913732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62269</v>
      </c>
      <c r="C78" s="85">
        <v>54832414.098457001</v>
      </c>
      <c r="D78" s="85">
        <v>36490</v>
      </c>
      <c r="E78" s="20"/>
      <c r="F78" s="50" t="s">
        <v>61</v>
      </c>
      <c r="G78" s="51">
        <v>78011</v>
      </c>
      <c r="H78" s="51">
        <v>58496351.955069833</v>
      </c>
      <c r="I78" s="55">
        <v>49871</v>
      </c>
      <c r="K78" s="98" t="s">
        <v>61</v>
      </c>
      <c r="L78" s="99">
        <v>-0.20179205496660724</v>
      </c>
      <c r="M78" s="99">
        <v>-6.2635322274918082E-2</v>
      </c>
      <c r="N78" s="99">
        <v>-0.26831224559363154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62269</v>
      </c>
      <c r="C79" s="34">
        <v>54832414.098457001</v>
      </c>
      <c r="D79" s="35">
        <v>36490</v>
      </c>
      <c r="E79" s="20"/>
      <c r="F79" s="72" t="s">
        <v>62</v>
      </c>
      <c r="G79" s="61">
        <v>78011</v>
      </c>
      <c r="H79" s="61">
        <v>58496351.955069833</v>
      </c>
      <c r="I79" s="62">
        <v>49871</v>
      </c>
      <c r="K79" s="14" t="s">
        <v>62</v>
      </c>
      <c r="L79" s="104">
        <v>-0.20179205496660724</v>
      </c>
      <c r="M79" s="104">
        <v>-6.2635322274918082E-2</v>
      </c>
      <c r="N79" s="105">
        <v>-0.26831224559363154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32456</v>
      </c>
      <c r="C81" s="85">
        <v>32622738.829107769</v>
      </c>
      <c r="D81" s="85">
        <v>22045</v>
      </c>
      <c r="E81" s="20"/>
      <c r="F81" s="50" t="s">
        <v>63</v>
      </c>
      <c r="G81" s="51">
        <v>30582</v>
      </c>
      <c r="H81" s="51">
        <v>36901343.760979638</v>
      </c>
      <c r="I81" s="55">
        <v>19819</v>
      </c>
      <c r="K81" s="98" t="s">
        <v>63</v>
      </c>
      <c r="L81" s="99">
        <v>6.1277875874697463E-2</v>
      </c>
      <c r="M81" s="99">
        <v>-0.11594713080330066</v>
      </c>
      <c r="N81" s="99">
        <v>0.11231646399919271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32456</v>
      </c>
      <c r="C82" s="34">
        <v>32622738.829107769</v>
      </c>
      <c r="D82" s="35">
        <v>22045</v>
      </c>
      <c r="E82" s="20"/>
      <c r="F82" s="72" t="s">
        <v>64</v>
      </c>
      <c r="G82" s="61">
        <v>30582</v>
      </c>
      <c r="H82" s="61">
        <v>36901343.760979638</v>
      </c>
      <c r="I82" s="62">
        <v>19819</v>
      </c>
      <c r="K82" s="14" t="s">
        <v>64</v>
      </c>
      <c r="L82" s="104">
        <v>6.1277875874697463E-2</v>
      </c>
      <c r="M82" s="104">
        <v>-0.11594713080330066</v>
      </c>
      <c r="N82" s="105">
        <v>0.11231646399919271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41244</v>
      </c>
      <c r="C84" s="85">
        <v>41928473.978339717</v>
      </c>
      <c r="D84" s="85">
        <v>28884</v>
      </c>
      <c r="E84" s="20"/>
      <c r="F84" s="50" t="s">
        <v>65</v>
      </c>
      <c r="G84" s="51">
        <v>52068</v>
      </c>
      <c r="H84" s="51">
        <v>47461540.423015088</v>
      </c>
      <c r="I84" s="55">
        <v>39310</v>
      </c>
      <c r="K84" s="98" t="s">
        <v>65</v>
      </c>
      <c r="L84" s="99">
        <v>-0.20788200046093575</v>
      </c>
      <c r="M84" s="99">
        <v>-0.1165800013096977</v>
      </c>
      <c r="N84" s="99">
        <v>-0.26522513355380306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11226</v>
      </c>
      <c r="C85" s="30">
        <v>10812858.224608589</v>
      </c>
      <c r="D85" s="31">
        <v>7821</v>
      </c>
      <c r="E85" s="20"/>
      <c r="F85" s="73" t="s">
        <v>66</v>
      </c>
      <c r="G85" s="57">
        <v>11160</v>
      </c>
      <c r="H85" s="57">
        <v>12362083.676467331</v>
      </c>
      <c r="I85" s="58">
        <v>7759</v>
      </c>
      <c r="K85" s="10" t="s">
        <v>66</v>
      </c>
      <c r="L85" s="102">
        <v>5.9139784946236063E-3</v>
      </c>
      <c r="M85" s="102">
        <v>-0.12532073818654643</v>
      </c>
      <c r="N85" s="103">
        <v>7.9907204536666665E-3</v>
      </c>
    </row>
    <row r="86" spans="1:19" ht="13.5" thickBot="1" x14ac:dyDescent="0.25">
      <c r="A86" s="39" t="s">
        <v>67</v>
      </c>
      <c r="B86" s="30">
        <v>7308</v>
      </c>
      <c r="C86" s="30">
        <v>7877012.7111473791</v>
      </c>
      <c r="D86" s="31">
        <v>5040</v>
      </c>
      <c r="E86" s="20"/>
      <c r="F86" s="68" t="s">
        <v>67</v>
      </c>
      <c r="G86" s="79">
        <v>8642</v>
      </c>
      <c r="H86" s="79">
        <v>8070892.8445816776</v>
      </c>
      <c r="I86" s="80">
        <v>6529</v>
      </c>
      <c r="K86" s="11" t="s">
        <v>67</v>
      </c>
      <c r="L86" s="102">
        <v>-0.15436241610738255</v>
      </c>
      <c r="M86" s="102">
        <v>-2.4022141932470098E-2</v>
      </c>
      <c r="N86" s="103">
        <v>-0.22805942717108285</v>
      </c>
    </row>
    <row r="87" spans="1:19" ht="13.5" thickBot="1" x14ac:dyDescent="0.25">
      <c r="A87" s="40" t="s">
        <v>68</v>
      </c>
      <c r="B87" s="34">
        <v>22710</v>
      </c>
      <c r="C87" s="34">
        <v>23238603.042583749</v>
      </c>
      <c r="D87" s="35">
        <v>16023</v>
      </c>
      <c r="E87" s="20"/>
      <c r="F87" s="69" t="s">
        <v>68</v>
      </c>
      <c r="G87" s="74">
        <v>32266</v>
      </c>
      <c r="H87" s="74">
        <v>27028563.901966076</v>
      </c>
      <c r="I87" s="75">
        <v>25022</v>
      </c>
      <c r="K87" s="12" t="s">
        <v>68</v>
      </c>
      <c r="L87" s="104">
        <v>-0.2961631438666088</v>
      </c>
      <c r="M87" s="104">
        <v>-0.14022057824191847</v>
      </c>
      <c r="N87" s="105">
        <v>-0.35964351370793701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9140</v>
      </c>
      <c r="C89" s="85">
        <v>7865873.4920420349</v>
      </c>
      <c r="D89" s="85">
        <v>6394</v>
      </c>
      <c r="E89" s="20"/>
      <c r="F89" s="54" t="s">
        <v>69</v>
      </c>
      <c r="G89" s="51">
        <v>9712</v>
      </c>
      <c r="H89" s="51">
        <v>9412317.0536606591</v>
      </c>
      <c r="I89" s="55">
        <v>6527</v>
      </c>
      <c r="K89" s="101" t="s">
        <v>69</v>
      </c>
      <c r="L89" s="99">
        <v>-5.889621087314667E-2</v>
      </c>
      <c r="M89" s="99">
        <v>-0.16429998615666885</v>
      </c>
      <c r="N89" s="99">
        <v>-2.0376895970583675E-2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9140</v>
      </c>
      <c r="C90" s="34">
        <v>7865873.4920420349</v>
      </c>
      <c r="D90" s="35">
        <v>6394</v>
      </c>
      <c r="E90" s="20"/>
      <c r="F90" s="71" t="s">
        <v>70</v>
      </c>
      <c r="G90" s="61">
        <v>9712</v>
      </c>
      <c r="H90" s="61">
        <v>9412317.0536606591</v>
      </c>
      <c r="I90" s="62">
        <v>6527</v>
      </c>
      <c r="K90" s="13" t="s">
        <v>70</v>
      </c>
      <c r="L90" s="104">
        <v>-5.889621087314667E-2</v>
      </c>
      <c r="M90" s="104">
        <v>-0.16429998615666885</v>
      </c>
      <c r="N90" s="105">
        <v>-2.0376895970583675E-2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zoomScaleNormal="10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10.5703125" style="24" customWidth="1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10.7109375" style="43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99</v>
      </c>
      <c r="B2" s="26">
        <v>2020</v>
      </c>
      <c r="C2" s="25"/>
      <c r="D2" s="25"/>
      <c r="F2" s="44" t="s">
        <v>99</v>
      </c>
      <c r="G2" s="45">
        <v>2019</v>
      </c>
      <c r="K2" s="1" t="s">
        <v>99</v>
      </c>
      <c r="L2" s="3"/>
      <c r="M2" s="1" t="s">
        <v>98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161"/>
      <c r="M5" s="161"/>
      <c r="N5" s="161"/>
    </row>
    <row r="6" spans="1:18" ht="13.5" thickBot="1" x14ac:dyDescent="0.25">
      <c r="A6" s="84" t="s">
        <v>1</v>
      </c>
      <c r="B6" s="85">
        <v>3792879</v>
      </c>
      <c r="C6" s="85">
        <v>3775266547.2014294</v>
      </c>
      <c r="D6" s="85">
        <v>2503712</v>
      </c>
      <c r="E6" s="20"/>
      <c r="F6" s="50" t="s">
        <v>1</v>
      </c>
      <c r="G6" s="51">
        <v>4335379.5193206733</v>
      </c>
      <c r="H6" s="51">
        <v>4199654282.3612442</v>
      </c>
      <c r="I6" s="51">
        <v>2984306.1251132879</v>
      </c>
      <c r="K6" s="98" t="s">
        <v>1</v>
      </c>
      <c r="L6" s="99">
        <v>-0.12513333997704534</v>
      </c>
      <c r="M6" s="99">
        <v>-0.1010530168976681</v>
      </c>
      <c r="N6" s="99">
        <v>-0.16104049147942023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424021</v>
      </c>
      <c r="C8" s="87">
        <v>355738237.62687683</v>
      </c>
      <c r="D8" s="87">
        <v>298460</v>
      </c>
      <c r="E8" s="20"/>
      <c r="F8" s="54" t="s">
        <v>4</v>
      </c>
      <c r="G8" s="51">
        <v>444641</v>
      </c>
      <c r="H8" s="51">
        <v>352036985.06967962</v>
      </c>
      <c r="I8" s="55">
        <v>317760</v>
      </c>
      <c r="K8" s="101" t="s">
        <v>4</v>
      </c>
      <c r="L8" s="99">
        <v>-4.637449088140766E-2</v>
      </c>
      <c r="M8" s="99">
        <v>1.0513817337870268E-2</v>
      </c>
      <c r="N8" s="99">
        <v>-6.073766364551858E-2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28704</v>
      </c>
      <c r="C9" s="30">
        <v>28325229.681880381</v>
      </c>
      <c r="D9" s="31">
        <v>15125</v>
      </c>
      <c r="E9" s="21"/>
      <c r="F9" s="56" t="s">
        <v>5</v>
      </c>
      <c r="G9" s="57">
        <v>32471</v>
      </c>
      <c r="H9" s="57">
        <v>25157254.606165223</v>
      </c>
      <c r="I9" s="58">
        <v>18761</v>
      </c>
      <c r="K9" s="7" t="s">
        <v>5</v>
      </c>
      <c r="L9" s="102">
        <v>-0.1160112100027717</v>
      </c>
      <c r="M9" s="102">
        <v>0.12592689962833981</v>
      </c>
      <c r="N9" s="102">
        <v>-0.19380630030382173</v>
      </c>
    </row>
    <row r="10" spans="1:18" ht="13.5" thickBot="1" x14ac:dyDescent="0.25">
      <c r="A10" s="32" t="s">
        <v>6</v>
      </c>
      <c r="B10" s="30">
        <v>108663</v>
      </c>
      <c r="C10" s="30">
        <v>57999961.829134241</v>
      </c>
      <c r="D10" s="31">
        <v>96924</v>
      </c>
      <c r="E10" s="20"/>
      <c r="F10" s="59" t="s">
        <v>6</v>
      </c>
      <c r="G10" s="79">
        <v>80338</v>
      </c>
      <c r="H10" s="79">
        <v>53403700.949419439</v>
      </c>
      <c r="I10" s="80">
        <v>68494</v>
      </c>
      <c r="K10" s="8" t="s">
        <v>6</v>
      </c>
      <c r="L10" s="113">
        <v>0.3525728795837586</v>
      </c>
      <c r="M10" s="113">
        <v>8.6066336190221859E-2</v>
      </c>
      <c r="N10" s="115">
        <v>0.41507285309662167</v>
      </c>
    </row>
    <row r="11" spans="1:18" ht="13.5" thickBot="1" x14ac:dyDescent="0.25">
      <c r="A11" s="32" t="s">
        <v>7</v>
      </c>
      <c r="B11" s="30">
        <v>20361</v>
      </c>
      <c r="C11" s="30">
        <v>20405964.982030425</v>
      </c>
      <c r="D11" s="31">
        <v>12872</v>
      </c>
      <c r="E11" s="20"/>
      <c r="F11" s="59" t="s">
        <v>7</v>
      </c>
      <c r="G11" s="79">
        <v>27481</v>
      </c>
      <c r="H11" s="79">
        <v>25548881.48889355</v>
      </c>
      <c r="I11" s="80">
        <v>17924</v>
      </c>
      <c r="K11" s="8" t="s">
        <v>7</v>
      </c>
      <c r="L11" s="113">
        <v>-0.25908809723081405</v>
      </c>
      <c r="M11" s="113">
        <v>-0.20129712954748413</v>
      </c>
      <c r="N11" s="115">
        <v>-0.28185672840883735</v>
      </c>
    </row>
    <row r="12" spans="1:18" ht="13.5" thickBot="1" x14ac:dyDescent="0.25">
      <c r="A12" s="32" t="s">
        <v>8</v>
      </c>
      <c r="B12" s="30">
        <v>31905</v>
      </c>
      <c r="C12" s="30">
        <v>24637813.677023757</v>
      </c>
      <c r="D12" s="31">
        <v>24278</v>
      </c>
      <c r="E12" s="20"/>
      <c r="F12" s="59" t="s">
        <v>8</v>
      </c>
      <c r="G12" s="79">
        <v>36605</v>
      </c>
      <c r="H12" s="79">
        <v>28496604.134687912</v>
      </c>
      <c r="I12" s="80">
        <v>27391</v>
      </c>
      <c r="K12" s="8" t="s">
        <v>8</v>
      </c>
      <c r="L12" s="113">
        <v>-0.12839775986887036</v>
      </c>
      <c r="M12" s="113">
        <v>-0.13541229121286713</v>
      </c>
      <c r="N12" s="115">
        <v>-0.11365046913219667</v>
      </c>
    </row>
    <row r="13" spans="1:18" ht="13.5" thickBot="1" x14ac:dyDescent="0.25">
      <c r="A13" s="32" t="s">
        <v>9</v>
      </c>
      <c r="B13" s="30">
        <v>33563</v>
      </c>
      <c r="C13" s="30">
        <v>19646356.236072503</v>
      </c>
      <c r="D13" s="31">
        <v>24250</v>
      </c>
      <c r="E13" s="20"/>
      <c r="F13" s="59" t="s">
        <v>9</v>
      </c>
      <c r="G13" s="79">
        <v>39814</v>
      </c>
      <c r="H13" s="79">
        <v>20533004.91250103</v>
      </c>
      <c r="I13" s="80">
        <v>30233</v>
      </c>
      <c r="K13" s="8" t="s">
        <v>9</v>
      </c>
      <c r="L13" s="113">
        <v>-0.15700507359220373</v>
      </c>
      <c r="M13" s="113">
        <v>-4.318163270339026E-2</v>
      </c>
      <c r="N13" s="115">
        <v>-0.19789633843813048</v>
      </c>
    </row>
    <row r="14" spans="1:18" ht="13.5" thickBot="1" x14ac:dyDescent="0.25">
      <c r="A14" s="32" t="s">
        <v>10</v>
      </c>
      <c r="B14" s="30">
        <v>16676</v>
      </c>
      <c r="C14" s="30">
        <v>18997732.220266927</v>
      </c>
      <c r="D14" s="31">
        <v>10733</v>
      </c>
      <c r="E14" s="20"/>
      <c r="F14" s="59" t="s">
        <v>10</v>
      </c>
      <c r="G14" s="79">
        <v>15471</v>
      </c>
      <c r="H14" s="79">
        <v>18829888.652403101</v>
      </c>
      <c r="I14" s="80">
        <v>9712</v>
      </c>
      <c r="K14" s="8" t="s">
        <v>10</v>
      </c>
      <c r="L14" s="113">
        <v>7.7887660784693891E-2</v>
      </c>
      <c r="M14" s="113">
        <v>8.9136781933336628E-3</v>
      </c>
      <c r="N14" s="115">
        <v>0.10512767710049431</v>
      </c>
    </row>
    <row r="15" spans="1:18" ht="13.5" thickBot="1" x14ac:dyDescent="0.25">
      <c r="A15" s="32" t="s">
        <v>11</v>
      </c>
      <c r="B15" s="30">
        <v>56137</v>
      </c>
      <c r="C15" s="30">
        <v>43252859.63832593</v>
      </c>
      <c r="D15" s="31">
        <v>38377</v>
      </c>
      <c r="E15" s="20"/>
      <c r="F15" s="59" t="s">
        <v>11</v>
      </c>
      <c r="G15" s="79">
        <v>78760</v>
      </c>
      <c r="H15" s="79">
        <v>58339267.220856719</v>
      </c>
      <c r="I15" s="80">
        <v>57132</v>
      </c>
      <c r="K15" s="8" t="s">
        <v>11</v>
      </c>
      <c r="L15" s="113">
        <v>-0.28723971559167094</v>
      </c>
      <c r="M15" s="113">
        <v>-0.25859782443645929</v>
      </c>
      <c r="N15" s="115">
        <v>-0.32827487222572294</v>
      </c>
    </row>
    <row r="16" spans="1:18" ht="13.5" thickBot="1" x14ac:dyDescent="0.25">
      <c r="A16" s="33" t="s">
        <v>12</v>
      </c>
      <c r="B16" s="34">
        <v>128012</v>
      </c>
      <c r="C16" s="34">
        <v>142472319.36214262</v>
      </c>
      <c r="D16" s="35">
        <v>75901</v>
      </c>
      <c r="E16" s="20"/>
      <c r="F16" s="60" t="s">
        <v>12</v>
      </c>
      <c r="G16" s="109">
        <v>133701</v>
      </c>
      <c r="H16" s="109">
        <v>121728383.10475259</v>
      </c>
      <c r="I16" s="110">
        <v>88113</v>
      </c>
      <c r="K16" s="9" t="s">
        <v>12</v>
      </c>
      <c r="L16" s="116">
        <v>-4.2550167911982739E-2</v>
      </c>
      <c r="M16" s="116">
        <v>0.17041166347817982</v>
      </c>
      <c r="N16" s="117">
        <v>-0.13859475900264429</v>
      </c>
    </row>
    <row r="17" spans="1:18" ht="13.5" thickBot="1" x14ac:dyDescent="0.25">
      <c r="B17" s="127"/>
      <c r="C17" s="127"/>
      <c r="D17" s="127"/>
      <c r="E17" s="20"/>
      <c r="F17" s="63"/>
      <c r="G17" s="136"/>
      <c r="H17" s="136"/>
      <c r="I17" s="136"/>
      <c r="L17" s="106"/>
      <c r="M17" s="106"/>
      <c r="N17" s="106"/>
    </row>
    <row r="18" spans="1:18" ht="13.5" thickBot="1" x14ac:dyDescent="0.25">
      <c r="A18" s="88" t="s">
        <v>13</v>
      </c>
      <c r="B18" s="89">
        <v>166895</v>
      </c>
      <c r="C18" s="89">
        <v>174562391.42473885</v>
      </c>
      <c r="D18" s="89">
        <v>113323</v>
      </c>
      <c r="E18" s="20"/>
      <c r="F18" s="65" t="s">
        <v>13</v>
      </c>
      <c r="G18" s="66">
        <v>181540</v>
      </c>
      <c r="H18" s="66">
        <v>201951605.78282404</v>
      </c>
      <c r="I18" s="67">
        <v>120174</v>
      </c>
      <c r="K18" s="107" t="s">
        <v>13</v>
      </c>
      <c r="L18" s="108">
        <v>-8.0670926517571906E-2</v>
      </c>
      <c r="M18" s="108">
        <v>-0.1356226619338653</v>
      </c>
      <c r="N18" s="120">
        <v>-5.7009003611430131E-2</v>
      </c>
    </row>
    <row r="19" spans="1:18" ht="13.5" thickBot="1" x14ac:dyDescent="0.25">
      <c r="A19" s="38" t="s">
        <v>14</v>
      </c>
      <c r="B19" s="128">
        <v>10678</v>
      </c>
      <c r="C19" s="128">
        <v>17637913.663743813</v>
      </c>
      <c r="D19" s="129">
        <v>5296</v>
      </c>
      <c r="E19" s="20"/>
      <c r="F19" s="68" t="s">
        <v>14</v>
      </c>
      <c r="G19" s="132">
        <v>12267</v>
      </c>
      <c r="H19" s="132">
        <v>19928526.832978956</v>
      </c>
      <c r="I19" s="133">
        <v>5394</v>
      </c>
      <c r="K19" s="10" t="s">
        <v>14</v>
      </c>
      <c r="L19" s="137">
        <v>-0.12953452351838268</v>
      </c>
      <c r="M19" s="137">
        <v>-0.11494141982660233</v>
      </c>
      <c r="N19" s="137">
        <v>-1.8168335187245033E-2</v>
      </c>
    </row>
    <row r="20" spans="1:18" ht="13.5" thickBot="1" x14ac:dyDescent="0.25">
      <c r="A20" s="39" t="s">
        <v>15</v>
      </c>
      <c r="B20" s="128">
        <v>9243</v>
      </c>
      <c r="C20" s="128">
        <v>8092507.6484821364</v>
      </c>
      <c r="D20" s="129">
        <v>6985</v>
      </c>
      <c r="E20" s="20"/>
      <c r="F20" s="68" t="s">
        <v>15</v>
      </c>
      <c r="G20" s="132">
        <v>14328</v>
      </c>
      <c r="H20" s="132">
        <v>11941704.487569604</v>
      </c>
      <c r="I20" s="133">
        <v>10940</v>
      </c>
      <c r="K20" s="11" t="s">
        <v>15</v>
      </c>
      <c r="L20" s="137">
        <v>-0.35489949748743721</v>
      </c>
      <c r="M20" s="137">
        <v>-0.32233228037875039</v>
      </c>
      <c r="N20" s="137">
        <v>-0.36151736745886653</v>
      </c>
    </row>
    <row r="21" spans="1:18" ht="13.5" thickBot="1" x14ac:dyDescent="0.25">
      <c r="A21" s="40" t="s">
        <v>16</v>
      </c>
      <c r="B21" s="130">
        <v>146974</v>
      </c>
      <c r="C21" s="130">
        <v>148831970.11251292</v>
      </c>
      <c r="D21" s="131">
        <v>101042</v>
      </c>
      <c r="E21" s="20"/>
      <c r="F21" s="69" t="s">
        <v>16</v>
      </c>
      <c r="G21" s="134">
        <v>154945</v>
      </c>
      <c r="H21" s="134">
        <v>170081374.46227548</v>
      </c>
      <c r="I21" s="135">
        <v>103840</v>
      </c>
      <c r="K21" s="12" t="s">
        <v>16</v>
      </c>
      <c r="L21" s="138">
        <v>-5.1444060795766244E-2</v>
      </c>
      <c r="M21" s="138">
        <v>-0.12493669231533489</v>
      </c>
      <c r="N21" s="138">
        <v>-2.6945300462249633E-2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50520</v>
      </c>
      <c r="C23" s="85">
        <v>67481499.328504622</v>
      </c>
      <c r="D23" s="85">
        <v>28886</v>
      </c>
      <c r="E23" s="20"/>
      <c r="F23" s="54" t="s">
        <v>17</v>
      </c>
      <c r="G23" s="51">
        <v>57811</v>
      </c>
      <c r="H23" s="51">
        <v>68637216.360103637</v>
      </c>
      <c r="I23" s="55">
        <v>36005</v>
      </c>
      <c r="K23" s="101" t="s">
        <v>17</v>
      </c>
      <c r="L23" s="99">
        <v>-0.12611786684195048</v>
      </c>
      <c r="M23" s="99">
        <v>-1.6838052195117803E-2</v>
      </c>
      <c r="N23" s="99">
        <v>-0.19772253853631439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50520</v>
      </c>
      <c r="C24" s="34">
        <v>67481499.328504622</v>
      </c>
      <c r="D24" s="35">
        <v>28886</v>
      </c>
      <c r="E24" s="20"/>
      <c r="F24" s="71" t="s">
        <v>18</v>
      </c>
      <c r="G24" s="61">
        <v>57811</v>
      </c>
      <c r="H24" s="61">
        <v>68637216.360103637</v>
      </c>
      <c r="I24" s="62">
        <v>36005</v>
      </c>
      <c r="K24" s="13" t="s">
        <v>18</v>
      </c>
      <c r="L24" s="104">
        <v>-0.12611786684195048</v>
      </c>
      <c r="M24" s="104">
        <v>-1.6838052195117803E-2</v>
      </c>
      <c r="N24" s="105">
        <v>-0.19772253853631439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15023</v>
      </c>
      <c r="C26" s="85">
        <v>8234763.0077798413</v>
      </c>
      <c r="D26" s="85">
        <v>12125</v>
      </c>
      <c r="E26" s="20"/>
      <c r="F26" s="50" t="s">
        <v>19</v>
      </c>
      <c r="G26" s="51">
        <v>38266</v>
      </c>
      <c r="H26" s="51">
        <v>18853594.432089671</v>
      </c>
      <c r="I26" s="55">
        <v>33735</v>
      </c>
      <c r="K26" s="98" t="s">
        <v>19</v>
      </c>
      <c r="L26" s="99">
        <v>-0.60740605237025036</v>
      </c>
      <c r="M26" s="99">
        <v>-0.56322583274816274</v>
      </c>
      <c r="N26" s="99">
        <v>-0.64058099896250187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15023</v>
      </c>
      <c r="C27" s="34">
        <v>8234763.0077798413</v>
      </c>
      <c r="D27" s="35">
        <v>12125</v>
      </c>
      <c r="E27" s="20"/>
      <c r="F27" s="72" t="s">
        <v>20</v>
      </c>
      <c r="G27" s="61">
        <v>38266</v>
      </c>
      <c r="H27" s="61">
        <v>18853594.432089671</v>
      </c>
      <c r="I27" s="62">
        <v>33735</v>
      </c>
      <c r="K27" s="14" t="s">
        <v>20</v>
      </c>
      <c r="L27" s="104">
        <v>-0.60740605237025036</v>
      </c>
      <c r="M27" s="104">
        <v>-0.56322583274816274</v>
      </c>
      <c r="N27" s="105">
        <v>-0.64058099896250187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78847</v>
      </c>
      <c r="C29" s="85">
        <v>48967226.134133086</v>
      </c>
      <c r="D29" s="85">
        <v>57078</v>
      </c>
      <c r="E29" s="20"/>
      <c r="F29" s="50" t="s">
        <v>21</v>
      </c>
      <c r="G29" s="51">
        <v>184918</v>
      </c>
      <c r="H29" s="51">
        <v>101772522.63875499</v>
      </c>
      <c r="I29" s="55">
        <v>145177</v>
      </c>
      <c r="K29" s="98" t="s">
        <v>21</v>
      </c>
      <c r="L29" s="99">
        <v>-0.57361100595939818</v>
      </c>
      <c r="M29" s="99">
        <v>-0.51885612280690041</v>
      </c>
      <c r="N29" s="99">
        <v>-0.60683854880594035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36208</v>
      </c>
      <c r="C30" s="30">
        <v>21682490.901261337</v>
      </c>
      <c r="D30" s="31">
        <v>26747</v>
      </c>
      <c r="E30" s="20"/>
      <c r="F30" s="73" t="s">
        <v>22</v>
      </c>
      <c r="G30" s="57">
        <v>80387</v>
      </c>
      <c r="H30" s="57">
        <v>47635923.384806015</v>
      </c>
      <c r="I30" s="58">
        <v>62744</v>
      </c>
      <c r="K30" s="15" t="s">
        <v>22</v>
      </c>
      <c r="L30" s="102">
        <v>-0.54957891201313647</v>
      </c>
      <c r="M30" s="102">
        <v>-0.54482899961634423</v>
      </c>
      <c r="N30" s="103">
        <v>-0.57371222746398054</v>
      </c>
    </row>
    <row r="31" spans="1:18" ht="13.5" thickBot="1" x14ac:dyDescent="0.25">
      <c r="A31" s="94" t="s">
        <v>23</v>
      </c>
      <c r="B31" s="34">
        <v>42639</v>
      </c>
      <c r="C31" s="34">
        <v>27284735.232871745</v>
      </c>
      <c r="D31" s="35">
        <v>30331</v>
      </c>
      <c r="E31" s="20"/>
      <c r="F31" s="73" t="s">
        <v>23</v>
      </c>
      <c r="G31" s="74">
        <v>104531</v>
      </c>
      <c r="H31" s="74">
        <v>54136599.253948979</v>
      </c>
      <c r="I31" s="75">
        <v>82433</v>
      </c>
      <c r="K31" s="16" t="s">
        <v>23</v>
      </c>
      <c r="L31" s="104">
        <v>-0.59209229797859009</v>
      </c>
      <c r="M31" s="104">
        <v>-0.49600204651049506</v>
      </c>
      <c r="N31" s="105">
        <v>-0.63205269734208391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123904</v>
      </c>
      <c r="C33" s="85">
        <v>103659450.17101958</v>
      </c>
      <c r="D33" s="85">
        <v>87429</v>
      </c>
      <c r="E33" s="20"/>
      <c r="F33" s="54" t="s">
        <v>24</v>
      </c>
      <c r="G33" s="51">
        <v>124879</v>
      </c>
      <c r="H33" s="51">
        <v>108552323.01580578</v>
      </c>
      <c r="I33" s="55">
        <v>85733</v>
      </c>
      <c r="K33" s="101" t="s">
        <v>24</v>
      </c>
      <c r="L33" s="99">
        <v>-7.8075577158689402E-3</v>
      </c>
      <c r="M33" s="99">
        <v>-4.5073865845079775E-2</v>
      </c>
      <c r="N33" s="99">
        <v>1.9782347520791221E-2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123904</v>
      </c>
      <c r="C34" s="34">
        <v>103659450.17101958</v>
      </c>
      <c r="D34" s="35">
        <v>87429</v>
      </c>
      <c r="E34" s="20"/>
      <c r="F34" s="71" t="s">
        <v>25</v>
      </c>
      <c r="G34" s="61">
        <v>124879</v>
      </c>
      <c r="H34" s="61">
        <v>108552323.01580578</v>
      </c>
      <c r="I34" s="62">
        <v>85733</v>
      </c>
      <c r="K34" s="13" t="s">
        <v>25</v>
      </c>
      <c r="L34" s="104">
        <v>-7.8075577158689402E-3</v>
      </c>
      <c r="M34" s="104">
        <v>-4.5073865845079775E-2</v>
      </c>
      <c r="N34" s="105">
        <v>1.9782347520791221E-2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222898</v>
      </c>
      <c r="C36" s="85">
        <v>216082341.48920512</v>
      </c>
      <c r="D36" s="85">
        <v>150105</v>
      </c>
      <c r="E36" s="20"/>
      <c r="F36" s="50" t="s">
        <v>26</v>
      </c>
      <c r="G36" s="51">
        <v>184135</v>
      </c>
      <c r="H36" s="51">
        <v>195110230.27836001</v>
      </c>
      <c r="I36" s="55">
        <v>126029</v>
      </c>
      <c r="K36" s="98" t="s">
        <v>26</v>
      </c>
      <c r="L36" s="99">
        <v>0.21051402503597894</v>
      </c>
      <c r="M36" s="99">
        <v>0.10748852677240239</v>
      </c>
      <c r="N36" s="114">
        <v>0.19103539661506486</v>
      </c>
    </row>
    <row r="37" spans="1:18" ht="13.5" thickBot="1" x14ac:dyDescent="0.25">
      <c r="A37" s="38" t="s">
        <v>27</v>
      </c>
      <c r="B37" s="34">
        <v>17228</v>
      </c>
      <c r="C37" s="34">
        <v>15514043.521506686</v>
      </c>
      <c r="D37" s="34">
        <v>11474</v>
      </c>
      <c r="E37" s="20"/>
      <c r="F37" s="73" t="s">
        <v>27</v>
      </c>
      <c r="G37" s="112">
        <v>14735</v>
      </c>
      <c r="H37" s="112">
        <v>14274641.306845879</v>
      </c>
      <c r="I37" s="112">
        <v>9561</v>
      </c>
      <c r="K37" s="10" t="s">
        <v>27</v>
      </c>
      <c r="L37" s="102">
        <v>0.16918900576857832</v>
      </c>
      <c r="M37" s="102">
        <v>8.6825454175609273E-2</v>
      </c>
      <c r="N37" s="103">
        <v>0.20008367325593568</v>
      </c>
    </row>
    <row r="38" spans="1:18" ht="13.5" thickBot="1" x14ac:dyDescent="0.25">
      <c r="A38" s="39" t="s">
        <v>28</v>
      </c>
      <c r="B38" s="34">
        <v>21841</v>
      </c>
      <c r="C38" s="34">
        <v>29916218.918281496</v>
      </c>
      <c r="D38" s="34">
        <v>10552</v>
      </c>
      <c r="E38" s="20"/>
      <c r="F38" s="68" t="s">
        <v>28</v>
      </c>
      <c r="G38" s="112">
        <v>17394</v>
      </c>
      <c r="H38" s="112">
        <v>24725908.540222127</v>
      </c>
      <c r="I38" s="112">
        <v>8196</v>
      </c>
      <c r="K38" s="11" t="s">
        <v>28</v>
      </c>
      <c r="L38" s="113">
        <v>0.25566287225480044</v>
      </c>
      <c r="M38" s="113">
        <v>0.20991383874190861</v>
      </c>
      <c r="N38" s="115">
        <v>0.28745729624206939</v>
      </c>
    </row>
    <row r="39" spans="1:18" ht="13.5" thickBot="1" x14ac:dyDescent="0.25">
      <c r="A39" s="39" t="s">
        <v>29</v>
      </c>
      <c r="B39" s="34">
        <v>15138</v>
      </c>
      <c r="C39" s="34">
        <v>15867393.927808555</v>
      </c>
      <c r="D39" s="34">
        <v>11062</v>
      </c>
      <c r="E39" s="20"/>
      <c r="F39" s="68" t="s">
        <v>29</v>
      </c>
      <c r="G39" s="112">
        <v>12850</v>
      </c>
      <c r="H39" s="112">
        <v>14891805.417563932</v>
      </c>
      <c r="I39" s="112">
        <v>9025</v>
      </c>
      <c r="K39" s="11" t="s">
        <v>29</v>
      </c>
      <c r="L39" s="113">
        <v>0.17805447470817115</v>
      </c>
      <c r="M39" s="113">
        <v>6.5511768579381124E-2</v>
      </c>
      <c r="N39" s="115">
        <v>0.22570637119113579</v>
      </c>
    </row>
    <row r="40" spans="1:18" ht="13.5" thickBot="1" x14ac:dyDescent="0.25">
      <c r="A40" s="39" t="s">
        <v>30</v>
      </c>
      <c r="B40" s="34">
        <v>95382</v>
      </c>
      <c r="C40" s="34">
        <v>82433122.97859402</v>
      </c>
      <c r="D40" s="34">
        <v>70532</v>
      </c>
      <c r="E40" s="20"/>
      <c r="F40" s="68" t="s">
        <v>30</v>
      </c>
      <c r="G40" s="112">
        <v>83009</v>
      </c>
      <c r="H40" s="112">
        <v>83169481.395224616</v>
      </c>
      <c r="I40" s="112">
        <v>61734</v>
      </c>
      <c r="K40" s="11" t="s">
        <v>30</v>
      </c>
      <c r="L40" s="113">
        <v>0.14905612644412058</v>
      </c>
      <c r="M40" s="113">
        <v>-8.8537093688415558E-3</v>
      </c>
      <c r="N40" s="115">
        <v>0.14251465966890198</v>
      </c>
    </row>
    <row r="41" spans="1:18" ht="13.5" thickBot="1" x14ac:dyDescent="0.25">
      <c r="A41" s="40" t="s">
        <v>31</v>
      </c>
      <c r="B41" s="34">
        <v>73309</v>
      </c>
      <c r="C41" s="34">
        <v>72351562.143014356</v>
      </c>
      <c r="D41" s="34">
        <v>46485</v>
      </c>
      <c r="E41" s="20"/>
      <c r="F41" s="69" t="s">
        <v>31</v>
      </c>
      <c r="G41" s="112">
        <v>56147</v>
      </c>
      <c r="H41" s="112">
        <v>58048393.618503444</v>
      </c>
      <c r="I41" s="112">
        <v>37513</v>
      </c>
      <c r="K41" s="12" t="s">
        <v>31</v>
      </c>
      <c r="L41" s="118">
        <v>0.30566192316597496</v>
      </c>
      <c r="M41" s="118">
        <v>0.24640076379222409</v>
      </c>
      <c r="N41" s="119">
        <v>0.23917042092074747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261499</v>
      </c>
      <c r="C43" s="85">
        <v>232891540.50896734</v>
      </c>
      <c r="D43" s="85">
        <v>189939</v>
      </c>
      <c r="E43" s="20"/>
      <c r="F43" s="50" t="s">
        <v>32</v>
      </c>
      <c r="G43" s="51">
        <v>282437</v>
      </c>
      <c r="H43" s="51">
        <v>259273683.15085274</v>
      </c>
      <c r="I43" s="55">
        <v>202241</v>
      </c>
      <c r="K43" s="98" t="s">
        <v>32</v>
      </c>
      <c r="L43" s="99">
        <v>-7.4133346551620405E-2</v>
      </c>
      <c r="M43" s="99">
        <v>-0.10175403196064259</v>
      </c>
      <c r="N43" s="99">
        <v>-6.0828417581004879E-2</v>
      </c>
    </row>
    <row r="44" spans="1:18" ht="13.5" thickBot="1" x14ac:dyDescent="0.25">
      <c r="A44" s="38" t="s">
        <v>33</v>
      </c>
      <c r="B44" s="30">
        <v>11688</v>
      </c>
      <c r="C44" s="30">
        <v>7702281.1370864464</v>
      </c>
      <c r="D44" s="31">
        <v>9674</v>
      </c>
      <c r="E44" s="20"/>
      <c r="F44" s="76" t="s">
        <v>33</v>
      </c>
      <c r="G44" s="112">
        <v>14261</v>
      </c>
      <c r="H44" s="112">
        <v>10308802.75864332</v>
      </c>
      <c r="I44" s="152">
        <v>11386</v>
      </c>
      <c r="K44" s="10" t="s">
        <v>33</v>
      </c>
      <c r="L44" s="102">
        <v>-0.18042213028539378</v>
      </c>
      <c r="M44" s="102">
        <v>-0.25284426160656337</v>
      </c>
      <c r="N44" s="103">
        <v>-0.15036009134024242</v>
      </c>
    </row>
    <row r="45" spans="1:18" ht="13.5" thickBot="1" x14ac:dyDescent="0.25">
      <c r="A45" s="39" t="s">
        <v>34</v>
      </c>
      <c r="B45" s="30">
        <v>36093</v>
      </c>
      <c r="C45" s="30">
        <v>40833671.217750847</v>
      </c>
      <c r="D45" s="31">
        <v>24500</v>
      </c>
      <c r="E45" s="20"/>
      <c r="F45" s="77" t="s">
        <v>34</v>
      </c>
      <c r="G45" s="112">
        <v>39269</v>
      </c>
      <c r="H45" s="112">
        <v>47201549.920809478</v>
      </c>
      <c r="I45" s="152">
        <v>26432</v>
      </c>
      <c r="K45" s="11" t="s">
        <v>34</v>
      </c>
      <c r="L45" s="113">
        <v>-8.0878046296060546E-2</v>
      </c>
      <c r="M45" s="113">
        <v>-0.13490825436330134</v>
      </c>
      <c r="N45" s="115">
        <v>-7.3093220338983023E-2</v>
      </c>
    </row>
    <row r="46" spans="1:18" ht="13.5" thickBot="1" x14ac:dyDescent="0.25">
      <c r="A46" s="39" t="s">
        <v>35</v>
      </c>
      <c r="B46" s="30">
        <v>14618</v>
      </c>
      <c r="C46" s="30">
        <v>10908984.394164521</v>
      </c>
      <c r="D46" s="31">
        <v>10248</v>
      </c>
      <c r="E46" s="20"/>
      <c r="F46" s="77" t="s">
        <v>35</v>
      </c>
      <c r="G46" s="112">
        <v>14172</v>
      </c>
      <c r="H46" s="112">
        <v>9938738.815534221</v>
      </c>
      <c r="I46" s="152">
        <v>10705</v>
      </c>
      <c r="K46" s="11" t="s">
        <v>35</v>
      </c>
      <c r="L46" s="113">
        <v>3.1470505221563583E-2</v>
      </c>
      <c r="M46" s="113">
        <v>9.762260550743207E-2</v>
      </c>
      <c r="N46" s="115">
        <v>-4.2690331620737987E-2</v>
      </c>
    </row>
    <row r="47" spans="1:18" ht="13.5" thickBot="1" x14ac:dyDescent="0.25">
      <c r="A47" s="39" t="s">
        <v>36</v>
      </c>
      <c r="B47" s="30">
        <v>57787</v>
      </c>
      <c r="C47" s="30">
        <v>52043387.575359359</v>
      </c>
      <c r="D47" s="31">
        <v>44213</v>
      </c>
      <c r="E47" s="20"/>
      <c r="F47" s="77" t="s">
        <v>36</v>
      </c>
      <c r="G47" s="112">
        <v>70381</v>
      </c>
      <c r="H47" s="112">
        <v>62840368.329522803</v>
      </c>
      <c r="I47" s="152">
        <v>50698</v>
      </c>
      <c r="K47" s="11" t="s">
        <v>36</v>
      </c>
      <c r="L47" s="113">
        <v>-0.17894033901194928</v>
      </c>
      <c r="M47" s="113">
        <v>-0.17181600046559486</v>
      </c>
      <c r="N47" s="115">
        <v>-0.12791431614659354</v>
      </c>
    </row>
    <row r="48" spans="1:18" ht="13.5" thickBot="1" x14ac:dyDescent="0.25">
      <c r="A48" s="39" t="s">
        <v>37</v>
      </c>
      <c r="B48" s="30">
        <v>20636</v>
      </c>
      <c r="C48" s="30">
        <v>21730702.549728815</v>
      </c>
      <c r="D48" s="31">
        <v>11843</v>
      </c>
      <c r="E48" s="20"/>
      <c r="F48" s="77" t="s">
        <v>37</v>
      </c>
      <c r="G48" s="112">
        <v>18248</v>
      </c>
      <c r="H48" s="112">
        <v>18349133.436276097</v>
      </c>
      <c r="I48" s="152">
        <v>11413</v>
      </c>
      <c r="K48" s="11" t="s">
        <v>37</v>
      </c>
      <c r="L48" s="113">
        <v>0.13086365629110031</v>
      </c>
      <c r="M48" s="113">
        <v>0.18429039851916817</v>
      </c>
      <c r="N48" s="115">
        <v>3.7676334005081857E-2</v>
      </c>
    </row>
    <row r="49" spans="1:20" ht="13.5" thickBot="1" x14ac:dyDescent="0.25">
      <c r="A49" s="39" t="s">
        <v>38</v>
      </c>
      <c r="B49" s="30">
        <v>25286</v>
      </c>
      <c r="C49" s="30">
        <v>17890052.769317765</v>
      </c>
      <c r="D49" s="31">
        <v>20137</v>
      </c>
      <c r="E49" s="20"/>
      <c r="F49" s="77" t="s">
        <v>38</v>
      </c>
      <c r="G49" s="112">
        <v>28494</v>
      </c>
      <c r="H49" s="112">
        <v>19831523.471738309</v>
      </c>
      <c r="I49" s="152">
        <v>22883</v>
      </c>
      <c r="K49" s="11" t="s">
        <v>38</v>
      </c>
      <c r="L49" s="113">
        <v>-0.11258510563627433</v>
      </c>
      <c r="M49" s="113">
        <v>-9.7898212670716522E-2</v>
      </c>
      <c r="N49" s="115">
        <v>-0.12000174802254948</v>
      </c>
    </row>
    <row r="50" spans="1:20" ht="13.5" thickBot="1" x14ac:dyDescent="0.25">
      <c r="A50" s="39" t="s">
        <v>39</v>
      </c>
      <c r="B50" s="30">
        <v>8893</v>
      </c>
      <c r="C50" s="30">
        <v>11922142.584490288</v>
      </c>
      <c r="D50" s="31">
        <v>5404</v>
      </c>
      <c r="E50" s="20"/>
      <c r="F50" s="77" t="s">
        <v>39</v>
      </c>
      <c r="G50" s="112">
        <v>7746</v>
      </c>
      <c r="H50" s="112">
        <v>12756631.777524328</v>
      </c>
      <c r="I50" s="152">
        <v>3840</v>
      </c>
      <c r="K50" s="11" t="s">
        <v>39</v>
      </c>
      <c r="L50" s="113">
        <v>0.14807642654273168</v>
      </c>
      <c r="M50" s="113">
        <v>-6.5416107291292214E-2</v>
      </c>
      <c r="N50" s="115">
        <v>0.40729166666666661</v>
      </c>
    </row>
    <row r="51" spans="1:20" ht="13.5" thickBot="1" x14ac:dyDescent="0.25">
      <c r="A51" s="39" t="s">
        <v>40</v>
      </c>
      <c r="B51" s="30">
        <v>72019</v>
      </c>
      <c r="C51" s="30">
        <v>58059143.134397075</v>
      </c>
      <c r="D51" s="31">
        <v>52465</v>
      </c>
      <c r="E51" s="20"/>
      <c r="F51" s="77" t="s">
        <v>40</v>
      </c>
      <c r="G51" s="112">
        <v>76395</v>
      </c>
      <c r="H51" s="112">
        <v>65884489.007930666</v>
      </c>
      <c r="I51" s="152">
        <v>54838</v>
      </c>
      <c r="K51" s="11" t="s">
        <v>40</v>
      </c>
      <c r="L51" s="113">
        <v>-5.7281235682963505E-2</v>
      </c>
      <c r="M51" s="113">
        <v>-0.11877372036067002</v>
      </c>
      <c r="N51" s="115">
        <v>-4.3272912943579267E-2</v>
      </c>
    </row>
    <row r="52" spans="1:20" ht="13.5" thickBot="1" x14ac:dyDescent="0.25">
      <c r="A52" s="40" t="s">
        <v>41</v>
      </c>
      <c r="B52" s="34">
        <v>14479</v>
      </c>
      <c r="C52" s="34">
        <v>11801175.146672184</v>
      </c>
      <c r="D52" s="35">
        <v>11455</v>
      </c>
      <c r="E52" s="20"/>
      <c r="F52" s="78" t="s">
        <v>41</v>
      </c>
      <c r="G52" s="155">
        <v>13471</v>
      </c>
      <c r="H52" s="155">
        <v>12162445.632873515</v>
      </c>
      <c r="I52" s="156">
        <v>10046</v>
      </c>
      <c r="K52" s="12" t="s">
        <v>41</v>
      </c>
      <c r="L52" s="118">
        <v>7.4827407022492798E-2</v>
      </c>
      <c r="M52" s="118">
        <v>-2.9703769875432218E-2</v>
      </c>
      <c r="N52" s="119">
        <v>0.14025482779215603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686388</v>
      </c>
      <c r="C54" s="85">
        <v>857354046.03535807</v>
      </c>
      <c r="D54" s="85">
        <v>407135</v>
      </c>
      <c r="E54" s="20"/>
      <c r="F54" s="50" t="s">
        <v>42</v>
      </c>
      <c r="G54" s="51">
        <v>858609.78064812976</v>
      </c>
      <c r="H54" s="51">
        <v>994881328.45763183</v>
      </c>
      <c r="I54" s="55">
        <v>557221.64370337874</v>
      </c>
      <c r="K54" s="98" t="s">
        <v>42</v>
      </c>
      <c r="L54" s="99">
        <v>-0.20058213233737743</v>
      </c>
      <c r="M54" s="99">
        <v>-0.13823486127283424</v>
      </c>
      <c r="N54" s="99">
        <v>-0.2693481945638011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530701</v>
      </c>
      <c r="C55" s="30">
        <v>684370305.44461787</v>
      </c>
      <c r="D55" s="31">
        <v>307470</v>
      </c>
      <c r="E55" s="20"/>
      <c r="F55" s="73" t="s">
        <v>43</v>
      </c>
      <c r="G55" s="57">
        <v>686863.78064812976</v>
      </c>
      <c r="H55" s="57">
        <v>801914528.86412752</v>
      </c>
      <c r="I55" s="58">
        <v>447923.6437033788</v>
      </c>
      <c r="K55" s="10" t="s">
        <v>43</v>
      </c>
      <c r="L55" s="102">
        <v>-0.22735626051030589</v>
      </c>
      <c r="M55" s="102">
        <v>-0.14657949094151623</v>
      </c>
      <c r="N55" s="103">
        <v>-0.31356604117193942</v>
      </c>
      <c r="R55" s="6"/>
      <c r="S55" s="6"/>
      <c r="T55" s="6"/>
    </row>
    <row r="56" spans="1:20" ht="13.5" thickBot="1" x14ac:dyDescent="0.25">
      <c r="A56" s="39" t="s">
        <v>44</v>
      </c>
      <c r="B56" s="30">
        <v>42973</v>
      </c>
      <c r="C56" s="30">
        <v>41844208.836589798</v>
      </c>
      <c r="D56" s="31">
        <v>31343</v>
      </c>
      <c r="E56" s="20"/>
      <c r="F56" s="68" t="s">
        <v>44</v>
      </c>
      <c r="G56" s="79">
        <v>48690</v>
      </c>
      <c r="H56" s="79">
        <v>51148965.499861822</v>
      </c>
      <c r="I56" s="80">
        <v>34275</v>
      </c>
      <c r="K56" s="11" t="s">
        <v>44</v>
      </c>
      <c r="L56" s="102">
        <v>-0.11741630724994867</v>
      </c>
      <c r="M56" s="102">
        <v>-0.18191485540987451</v>
      </c>
      <c r="N56" s="103">
        <v>-8.5543398978847551E-2</v>
      </c>
      <c r="R56" s="6"/>
      <c r="S56" s="6"/>
      <c r="T56" s="6"/>
    </row>
    <row r="57" spans="1:20" ht="13.5" thickBot="1" x14ac:dyDescent="0.25">
      <c r="A57" s="39" t="s">
        <v>45</v>
      </c>
      <c r="B57" s="30">
        <v>27469</v>
      </c>
      <c r="C57" s="30">
        <v>36234406.079609431</v>
      </c>
      <c r="D57" s="31">
        <v>13191</v>
      </c>
      <c r="E57" s="20"/>
      <c r="F57" s="68" t="s">
        <v>45</v>
      </c>
      <c r="G57" s="79">
        <v>27958</v>
      </c>
      <c r="H57" s="79">
        <v>36964624.478667483</v>
      </c>
      <c r="I57" s="80">
        <v>13168</v>
      </c>
      <c r="K57" s="11" t="s">
        <v>45</v>
      </c>
      <c r="L57" s="102">
        <v>-1.749052149653052E-2</v>
      </c>
      <c r="M57" s="102">
        <v>-1.9754519607779741E-2</v>
      </c>
      <c r="N57" s="103">
        <v>1.7466585662211376E-3</v>
      </c>
      <c r="R57" s="6"/>
      <c r="S57" s="6"/>
      <c r="T57" s="6"/>
    </row>
    <row r="58" spans="1:20" ht="13.5" thickBot="1" x14ac:dyDescent="0.25">
      <c r="A58" s="40" t="s">
        <v>46</v>
      </c>
      <c r="B58" s="34">
        <v>85245</v>
      </c>
      <c r="C58" s="34">
        <v>94905125.674540952</v>
      </c>
      <c r="D58" s="35">
        <v>55131</v>
      </c>
      <c r="E58" s="20"/>
      <c r="F58" s="69" t="s">
        <v>46</v>
      </c>
      <c r="G58" s="74">
        <v>95098</v>
      </c>
      <c r="H58" s="74">
        <v>104853209.61497502</v>
      </c>
      <c r="I58" s="75">
        <v>61855</v>
      </c>
      <c r="K58" s="12" t="s">
        <v>46</v>
      </c>
      <c r="L58" s="104">
        <v>-0.10360890870470463</v>
      </c>
      <c r="M58" s="104">
        <v>-9.4876293982452342E-2</v>
      </c>
      <c r="N58" s="105">
        <v>-0.10870584431331343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388609</v>
      </c>
      <c r="C60" s="85">
        <v>308659381.31637794</v>
      </c>
      <c r="D60" s="85">
        <v>288372</v>
      </c>
      <c r="E60" s="20"/>
      <c r="F60" s="50" t="s">
        <v>47</v>
      </c>
      <c r="G60" s="51">
        <v>423237</v>
      </c>
      <c r="H60" s="51">
        <v>334341878.00689757</v>
      </c>
      <c r="I60" s="55">
        <v>312511</v>
      </c>
      <c r="K60" s="98" t="s">
        <v>47</v>
      </c>
      <c r="L60" s="99">
        <v>-8.1817043405940426E-2</v>
      </c>
      <c r="M60" s="99">
        <v>-7.6815075765022112E-2</v>
      </c>
      <c r="N60" s="99">
        <v>-7.7242081078746083E-2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65160</v>
      </c>
      <c r="C61" s="30">
        <v>55525451.271858513</v>
      </c>
      <c r="D61" s="31">
        <v>44974</v>
      </c>
      <c r="E61" s="20"/>
      <c r="F61" s="73" t="s">
        <v>48</v>
      </c>
      <c r="G61" s="57">
        <v>77350</v>
      </c>
      <c r="H61" s="57">
        <v>61948431.97686056</v>
      </c>
      <c r="I61" s="58">
        <v>54313</v>
      </c>
      <c r="K61" s="10" t="s">
        <v>48</v>
      </c>
      <c r="L61" s="102">
        <v>-0.15759534583063994</v>
      </c>
      <c r="M61" s="102">
        <v>-0.1036827002724009</v>
      </c>
      <c r="N61" s="103">
        <v>-0.17194778414007694</v>
      </c>
    </row>
    <row r="62" spans="1:20" ht="13.5" thickBot="1" x14ac:dyDescent="0.25">
      <c r="A62" s="39" t="s">
        <v>49</v>
      </c>
      <c r="B62" s="30">
        <v>31613</v>
      </c>
      <c r="C62" s="30">
        <v>42782299.970216289</v>
      </c>
      <c r="D62" s="31">
        <v>14809</v>
      </c>
      <c r="E62" s="20"/>
      <c r="F62" s="68" t="s">
        <v>49</v>
      </c>
      <c r="G62" s="79">
        <v>37364</v>
      </c>
      <c r="H62" s="79">
        <v>48469877.191634759</v>
      </c>
      <c r="I62" s="80">
        <v>17869</v>
      </c>
      <c r="K62" s="11" t="s">
        <v>49</v>
      </c>
      <c r="L62" s="102">
        <v>-0.15391821004175144</v>
      </c>
      <c r="M62" s="102">
        <v>-0.1173425135560292</v>
      </c>
      <c r="N62" s="103">
        <v>-0.17124629246180534</v>
      </c>
    </row>
    <row r="63" spans="1:20" ht="13.5" thickBot="1" x14ac:dyDescent="0.25">
      <c r="A63" s="40" t="s">
        <v>50</v>
      </c>
      <c r="B63" s="34">
        <v>291836</v>
      </c>
      <c r="C63" s="34">
        <v>210351630.07430312</v>
      </c>
      <c r="D63" s="35">
        <v>228589</v>
      </c>
      <c r="E63" s="20"/>
      <c r="F63" s="69" t="s">
        <v>50</v>
      </c>
      <c r="G63" s="74">
        <v>308523</v>
      </c>
      <c r="H63" s="74">
        <v>223923568.83840224</v>
      </c>
      <c r="I63" s="75">
        <v>240329</v>
      </c>
      <c r="K63" s="12" t="s">
        <v>50</v>
      </c>
      <c r="L63" s="104">
        <v>-5.4086729352430751E-2</v>
      </c>
      <c r="M63" s="104">
        <v>-6.0609693005980625E-2</v>
      </c>
      <c r="N63" s="105">
        <v>-4.8849701867023976E-2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30871</v>
      </c>
      <c r="C65" s="85">
        <v>38893892.879020646</v>
      </c>
      <c r="D65" s="85">
        <v>12244</v>
      </c>
      <c r="E65" s="20"/>
      <c r="F65" s="50" t="s">
        <v>51</v>
      </c>
      <c r="G65" s="51">
        <v>28601</v>
      </c>
      <c r="H65" s="51">
        <v>29136350.476184148</v>
      </c>
      <c r="I65" s="55">
        <v>15666</v>
      </c>
      <c r="K65" s="98" t="s">
        <v>51</v>
      </c>
      <c r="L65" s="99">
        <v>7.9367854270829596E-2</v>
      </c>
      <c r="M65" s="99">
        <v>0.33489240221805572</v>
      </c>
      <c r="N65" s="99">
        <v>-0.21843482701391548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21596</v>
      </c>
      <c r="C66" s="30">
        <v>25873848.064514037</v>
      </c>
      <c r="D66" s="31">
        <v>8142</v>
      </c>
      <c r="E66" s="20"/>
      <c r="F66" s="73" t="s">
        <v>52</v>
      </c>
      <c r="G66" s="57">
        <v>16361</v>
      </c>
      <c r="H66" s="57">
        <v>15963513.293175355</v>
      </c>
      <c r="I66" s="58">
        <v>8297</v>
      </c>
      <c r="K66" s="10" t="s">
        <v>52</v>
      </c>
      <c r="L66" s="102">
        <v>0.31996821710164425</v>
      </c>
      <c r="M66" s="102">
        <v>0.62081163396377792</v>
      </c>
      <c r="N66" s="103">
        <v>-1.8681451126913329E-2</v>
      </c>
    </row>
    <row r="67" spans="1:18" ht="13.5" thickBot="1" x14ac:dyDescent="0.25">
      <c r="A67" s="40" t="s">
        <v>53</v>
      </c>
      <c r="B67" s="34">
        <v>9275</v>
      </c>
      <c r="C67" s="34">
        <v>13020044.814506611</v>
      </c>
      <c r="D67" s="35">
        <v>4102</v>
      </c>
      <c r="E67" s="20"/>
      <c r="F67" s="69" t="s">
        <v>53</v>
      </c>
      <c r="G67" s="74">
        <v>12240</v>
      </c>
      <c r="H67" s="74">
        <v>13172837.183008794</v>
      </c>
      <c r="I67" s="75">
        <v>7369</v>
      </c>
      <c r="K67" s="12" t="s">
        <v>53</v>
      </c>
      <c r="L67" s="104">
        <v>-0.2422385620915033</v>
      </c>
      <c r="M67" s="104">
        <v>-1.1599047826937769E-2</v>
      </c>
      <c r="N67" s="105">
        <v>-0.44334373727778531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245105</v>
      </c>
      <c r="C69" s="85">
        <v>218026875.59251148</v>
      </c>
      <c r="D69" s="85">
        <v>163363</v>
      </c>
      <c r="E69" s="20"/>
      <c r="F69" s="50" t="s">
        <v>54</v>
      </c>
      <c r="G69" s="51">
        <v>233304</v>
      </c>
      <c r="H69" s="51">
        <v>214921866.01748163</v>
      </c>
      <c r="I69" s="55">
        <v>151634</v>
      </c>
      <c r="K69" s="98" t="s">
        <v>54</v>
      </c>
      <c r="L69" s="99">
        <v>5.0582073174913367E-2</v>
      </c>
      <c r="M69" s="99">
        <v>1.4447155296787306E-2</v>
      </c>
      <c r="N69" s="99">
        <v>7.735072609045468E-2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107444</v>
      </c>
      <c r="C70" s="30">
        <v>87900486.036372557</v>
      </c>
      <c r="D70" s="31">
        <v>68957</v>
      </c>
      <c r="E70" s="20"/>
      <c r="F70" s="73" t="s">
        <v>55</v>
      </c>
      <c r="G70" s="57">
        <v>101240</v>
      </c>
      <c r="H70" s="57">
        <v>80619339.232066453</v>
      </c>
      <c r="I70" s="58">
        <v>68678</v>
      </c>
      <c r="K70" s="10" t="s">
        <v>55</v>
      </c>
      <c r="L70" s="102">
        <v>6.1280126432240234E-2</v>
      </c>
      <c r="M70" s="102">
        <v>9.0315138695778563E-2</v>
      </c>
      <c r="N70" s="103">
        <v>4.0624362969219341E-3</v>
      </c>
    </row>
    <row r="71" spans="1:18" ht="13.5" thickBot="1" x14ac:dyDescent="0.25">
      <c r="A71" s="39" t="s">
        <v>56</v>
      </c>
      <c r="B71" s="30">
        <v>14875</v>
      </c>
      <c r="C71" s="30">
        <v>12091353.065692011</v>
      </c>
      <c r="D71" s="31">
        <v>9930</v>
      </c>
      <c r="E71" s="20"/>
      <c r="F71" s="68" t="s">
        <v>56</v>
      </c>
      <c r="G71" s="79">
        <v>13376</v>
      </c>
      <c r="H71" s="79">
        <v>13840584.881590646</v>
      </c>
      <c r="I71" s="80">
        <v>7756</v>
      </c>
      <c r="K71" s="11" t="s">
        <v>56</v>
      </c>
      <c r="L71" s="102">
        <v>0.11206638755980869</v>
      </c>
      <c r="M71" s="102">
        <v>-0.12638424104643775</v>
      </c>
      <c r="N71" s="103">
        <v>0.28029912325941209</v>
      </c>
    </row>
    <row r="72" spans="1:18" ht="13.5" thickBot="1" x14ac:dyDescent="0.25">
      <c r="A72" s="39" t="s">
        <v>57</v>
      </c>
      <c r="B72" s="30">
        <v>15751</v>
      </c>
      <c r="C72" s="30">
        <v>12277521.485264868</v>
      </c>
      <c r="D72" s="31">
        <v>11304</v>
      </c>
      <c r="E72" s="20"/>
      <c r="F72" s="68" t="s">
        <v>57</v>
      </c>
      <c r="G72" s="79">
        <v>13409</v>
      </c>
      <c r="H72" s="79">
        <v>11217631.573215727</v>
      </c>
      <c r="I72" s="80">
        <v>9262</v>
      </c>
      <c r="K72" s="11" t="s">
        <v>57</v>
      </c>
      <c r="L72" s="102">
        <v>0.17465881124617799</v>
      </c>
      <c r="M72" s="102">
        <v>9.4484286199934875E-2</v>
      </c>
      <c r="N72" s="103">
        <v>0.22047074066076444</v>
      </c>
    </row>
    <row r="73" spans="1:18" ht="13.5" thickBot="1" x14ac:dyDescent="0.25">
      <c r="A73" s="40" t="s">
        <v>58</v>
      </c>
      <c r="B73" s="34">
        <v>107035</v>
      </c>
      <c r="C73" s="34">
        <v>105757515.00518204</v>
      </c>
      <c r="D73" s="35">
        <v>73172</v>
      </c>
      <c r="E73" s="20"/>
      <c r="F73" s="69" t="s">
        <v>58</v>
      </c>
      <c r="G73" s="74">
        <v>105279</v>
      </c>
      <c r="H73" s="74">
        <v>109244310.3306088</v>
      </c>
      <c r="I73" s="75">
        <v>65938</v>
      </c>
      <c r="K73" s="12" t="s">
        <v>58</v>
      </c>
      <c r="L73" s="104">
        <v>1.6679489736794562E-2</v>
      </c>
      <c r="M73" s="104">
        <v>-3.191740892385686E-2</v>
      </c>
      <c r="N73" s="105">
        <v>0.1097091206891323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539898</v>
      </c>
      <c r="C75" s="85">
        <v>605632887.84050655</v>
      </c>
      <c r="D75" s="85">
        <v>333103</v>
      </c>
      <c r="E75" s="20"/>
      <c r="F75" s="50" t="s">
        <v>59</v>
      </c>
      <c r="G75" s="51">
        <v>628428.8179667826</v>
      </c>
      <c r="H75" s="51">
        <v>688014533.76459658</v>
      </c>
      <c r="I75" s="55">
        <v>426405.55345349893</v>
      </c>
      <c r="K75" s="98" t="s">
        <v>59</v>
      </c>
      <c r="L75" s="99">
        <v>-0.14087644524834975</v>
      </c>
      <c r="M75" s="99">
        <v>-0.11973823499530434</v>
      </c>
      <c r="N75" s="99">
        <v>-0.21881176897869348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539898</v>
      </c>
      <c r="C76" s="34">
        <v>605632887.84050655</v>
      </c>
      <c r="D76" s="35">
        <v>333103</v>
      </c>
      <c r="E76" s="20"/>
      <c r="F76" s="72" t="s">
        <v>60</v>
      </c>
      <c r="G76" s="61">
        <v>628428.8179667826</v>
      </c>
      <c r="H76" s="61">
        <v>688014533.76459658</v>
      </c>
      <c r="I76" s="62">
        <v>426405.55345349893</v>
      </c>
      <c r="K76" s="14" t="s">
        <v>60</v>
      </c>
      <c r="L76" s="104">
        <v>-0.14087644524834975</v>
      </c>
      <c r="M76" s="104">
        <v>-0.11973823499530434</v>
      </c>
      <c r="N76" s="105">
        <v>-0.21881176897869348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270994</v>
      </c>
      <c r="C78" s="85">
        <v>246114541.29486436</v>
      </c>
      <c r="D78" s="85">
        <v>155115</v>
      </c>
      <c r="E78" s="20"/>
      <c r="F78" s="50" t="s">
        <v>61</v>
      </c>
      <c r="G78" s="51">
        <v>298200</v>
      </c>
      <c r="H78" s="51">
        <v>249507996.66692656</v>
      </c>
      <c r="I78" s="55">
        <v>190093</v>
      </c>
      <c r="K78" s="98" t="s">
        <v>61</v>
      </c>
      <c r="L78" s="99">
        <v>-9.123407109322601E-2</v>
      </c>
      <c r="M78" s="99">
        <v>-1.3600587626023897E-2</v>
      </c>
      <c r="N78" s="99">
        <v>-0.18400467139768428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270994</v>
      </c>
      <c r="C79" s="34">
        <v>246114541.29486436</v>
      </c>
      <c r="D79" s="35">
        <v>155115</v>
      </c>
      <c r="E79" s="20"/>
      <c r="F79" s="72" t="s">
        <v>62</v>
      </c>
      <c r="G79" s="61">
        <v>298200</v>
      </c>
      <c r="H79" s="61">
        <v>249507996.66692656</v>
      </c>
      <c r="I79" s="62">
        <v>190093</v>
      </c>
      <c r="K79" s="14" t="s">
        <v>62</v>
      </c>
      <c r="L79" s="104">
        <v>-9.123407109322601E-2</v>
      </c>
      <c r="M79" s="104">
        <v>-1.3600587626023897E-2</v>
      </c>
      <c r="N79" s="105">
        <v>-0.18400467139768428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103812</v>
      </c>
      <c r="C81" s="85">
        <v>114375689.28742479</v>
      </c>
      <c r="D81" s="85">
        <v>72040</v>
      </c>
      <c r="E81" s="20"/>
      <c r="F81" s="50" t="s">
        <v>63</v>
      </c>
      <c r="G81" s="51">
        <v>122180.13070576033</v>
      </c>
      <c r="H81" s="51">
        <v>148054479.36260617</v>
      </c>
      <c r="I81" s="55">
        <v>81674.927956410145</v>
      </c>
      <c r="K81" s="98" t="s">
        <v>63</v>
      </c>
      <c r="L81" s="99">
        <v>-0.15033647942311734</v>
      </c>
      <c r="M81" s="99">
        <v>-0.22747565774553369</v>
      </c>
      <c r="N81" s="99">
        <v>-0.11796677631050134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103812</v>
      </c>
      <c r="C82" s="34">
        <v>114375689.28742479</v>
      </c>
      <c r="D82" s="35">
        <v>72040</v>
      </c>
      <c r="E82" s="20"/>
      <c r="F82" s="72" t="s">
        <v>64</v>
      </c>
      <c r="G82" s="61">
        <v>122180.13070576033</v>
      </c>
      <c r="H82" s="61">
        <v>148054479.36260617</v>
      </c>
      <c r="I82" s="62">
        <v>81674.927956410145</v>
      </c>
      <c r="K82" s="14" t="s">
        <v>64</v>
      </c>
      <c r="L82" s="104">
        <v>-0.15033647942311734</v>
      </c>
      <c r="M82" s="104">
        <v>-0.22747565774553369</v>
      </c>
      <c r="N82" s="105">
        <v>-0.11796677631050134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149306</v>
      </c>
      <c r="C84" s="85">
        <v>146214513.44938713</v>
      </c>
      <c r="D84" s="85">
        <v>110140</v>
      </c>
      <c r="E84" s="20"/>
      <c r="F84" s="50" t="s">
        <v>65</v>
      </c>
      <c r="G84" s="51">
        <v>205423</v>
      </c>
      <c r="H84" s="51">
        <v>195439636.4105888</v>
      </c>
      <c r="I84" s="55">
        <v>155502</v>
      </c>
      <c r="K84" s="98" t="s">
        <v>65</v>
      </c>
      <c r="L84" s="99">
        <v>-0.27317778437662776</v>
      </c>
      <c r="M84" s="99">
        <v>-0.25186867856112471</v>
      </c>
      <c r="N84" s="99">
        <v>-0.29171328986122369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38266</v>
      </c>
      <c r="C85" s="30">
        <v>38956048.305256367</v>
      </c>
      <c r="D85" s="31">
        <v>27519</v>
      </c>
      <c r="E85" s="20"/>
      <c r="F85" s="73" t="s">
        <v>66</v>
      </c>
      <c r="G85" s="57">
        <v>44425</v>
      </c>
      <c r="H85" s="57">
        <v>48599315.91272565</v>
      </c>
      <c r="I85" s="58">
        <v>30921</v>
      </c>
      <c r="K85" s="10" t="s">
        <v>66</v>
      </c>
      <c r="L85" s="102">
        <v>-0.13863815419245917</v>
      </c>
      <c r="M85" s="102">
        <v>-0.19842393717612405</v>
      </c>
      <c r="N85" s="103">
        <v>-0.11002231493159986</v>
      </c>
    </row>
    <row r="86" spans="1:18" ht="13.5" thickBot="1" x14ac:dyDescent="0.25">
      <c r="A86" s="39" t="s">
        <v>67</v>
      </c>
      <c r="B86" s="30">
        <v>25630</v>
      </c>
      <c r="C86" s="30">
        <v>25505691.876639131</v>
      </c>
      <c r="D86" s="31">
        <v>19015</v>
      </c>
      <c r="E86" s="20"/>
      <c r="F86" s="68" t="s">
        <v>67</v>
      </c>
      <c r="G86" s="79">
        <v>35409</v>
      </c>
      <c r="H86" s="79">
        <v>34009044.485198379</v>
      </c>
      <c r="I86" s="80">
        <v>26959</v>
      </c>
      <c r="K86" s="11" t="s">
        <v>67</v>
      </c>
      <c r="L86" s="102">
        <v>-0.27617272444858654</v>
      </c>
      <c r="M86" s="102">
        <v>-0.25003209402899063</v>
      </c>
      <c r="N86" s="103">
        <v>-0.29466968359360513</v>
      </c>
    </row>
    <row r="87" spans="1:18" ht="13.5" thickBot="1" x14ac:dyDescent="0.25">
      <c r="A87" s="40" t="s">
        <v>68</v>
      </c>
      <c r="B87" s="34">
        <v>85410</v>
      </c>
      <c r="C87" s="34">
        <v>81752773.267491624</v>
      </c>
      <c r="D87" s="35">
        <v>63606</v>
      </c>
      <c r="E87" s="20"/>
      <c r="F87" s="69" t="s">
        <v>68</v>
      </c>
      <c r="G87" s="74">
        <v>125589</v>
      </c>
      <c r="H87" s="74">
        <v>112831276.01266477</v>
      </c>
      <c r="I87" s="75">
        <v>97622</v>
      </c>
      <c r="K87" s="12" t="s">
        <v>68</v>
      </c>
      <c r="L87" s="104">
        <v>-0.31992451568210589</v>
      </c>
      <c r="M87" s="104">
        <v>-0.27544226958564866</v>
      </c>
      <c r="N87" s="105">
        <v>-0.34844604699760295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34289</v>
      </c>
      <c r="C89" s="85">
        <v>32377269.814753219</v>
      </c>
      <c r="D89" s="85">
        <v>24855</v>
      </c>
      <c r="E89" s="20"/>
      <c r="F89" s="54" t="s">
        <v>69</v>
      </c>
      <c r="G89" s="51">
        <v>38768.79</v>
      </c>
      <c r="H89" s="51">
        <v>39168052.469860606</v>
      </c>
      <c r="I89" s="55">
        <v>26744</v>
      </c>
      <c r="K89" s="101" t="s">
        <v>69</v>
      </c>
      <c r="L89" s="99">
        <v>-0.11555145259885591</v>
      </c>
      <c r="M89" s="99">
        <v>-0.17337555040125674</v>
      </c>
      <c r="N89" s="99">
        <v>-7.0632665270714878E-2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34289</v>
      </c>
      <c r="C90" s="34">
        <v>32377269.814753219</v>
      </c>
      <c r="D90" s="35">
        <v>24855</v>
      </c>
      <c r="E90" s="20"/>
      <c r="F90" s="71" t="s">
        <v>70</v>
      </c>
      <c r="G90" s="61">
        <v>38768.79</v>
      </c>
      <c r="H90" s="61">
        <v>39168052.469860606</v>
      </c>
      <c r="I90" s="62">
        <v>26744</v>
      </c>
      <c r="K90" s="13" t="s">
        <v>70</v>
      </c>
      <c r="L90" s="104">
        <v>-0.11555145259885591</v>
      </c>
      <c r="M90" s="104">
        <v>-0.17337555040125674</v>
      </c>
      <c r="N90" s="105">
        <v>-7.0632665270714878E-2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workbookViewId="0">
      <selection activeCell="F6" sqref="F6:H6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2020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" si="0">+B8+B18+B23+B26+B29+B33+B36+B43+B54+B60+B65+B69+B75+B78+B81+B84+B89+B92</f>
        <v>0</v>
      </c>
      <c r="C6" s="85">
        <f>+C8+C18+C23+C26+C29+C33+C36+C43+C54+C60+C65+C69+C75+C78+C81+C84+C89+C92</f>
        <v>9.9999904632568359E-2</v>
      </c>
      <c r="D6" s="85">
        <f>+D8+D18+D23+D26+D29+D33+D36+D43+D54+D60+D65+D69+D75+D78+D81+D84+D89+D92</f>
        <v>0</v>
      </c>
      <c r="E6" t="s">
        <v>97</v>
      </c>
      <c r="F6" s="159"/>
      <c r="G6" s="159"/>
      <c r="H6" s="159"/>
      <c r="I6" s="157" t="s">
        <v>97</v>
      </c>
    </row>
    <row r="7" spans="1:9" ht="15.75" thickBot="1" x14ac:dyDescent="0.3">
      <c r="A7" s="24"/>
      <c r="B7" s="37"/>
      <c r="C7" s="37"/>
      <c r="D7" s="111"/>
      <c r="E7" t="s">
        <v>95</v>
      </c>
      <c r="F7" s="157"/>
      <c r="G7" s="157"/>
      <c r="H7" s="157"/>
      <c r="I7" s="157" t="s">
        <v>96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57"/>
      <c r="G8" s="157"/>
      <c r="H8" s="157"/>
      <c r="I8" s="157"/>
    </row>
    <row r="9" spans="1:9" ht="15.75" thickBot="1" x14ac:dyDescent="0.3">
      <c r="A9" s="29" t="s">
        <v>5</v>
      </c>
      <c r="B9" s="30">
        <f>'Enero 2020'!B9+'Febrero 2020'!B9+'Marzo 2020'!B9+'Abril 2020'!B9+'Mayo 2020'!B9+'Junio 2020'!B9+'Julio 2020'!B9+'Agosto 2020'!B9+'Septiembre 2020'!B9+'Octubre 2020'!B9+'Noviembre 2020'!B9+'Diciembre 2020'!B9-'Año 2020'!B9</f>
        <v>0</v>
      </c>
      <c r="C9" s="30">
        <f>'Enero 2020'!C9+'Febrero 2020'!C9+'Marzo 2020'!C9+'Abril 2020'!C9+'Mayo 2020'!C9+'Junio 2020'!C9+'Julio 2020'!C9+'Agosto 2020'!C9+'Septiembre 2020'!C9+'Octubre 2020'!C9+'Noviembre 2020'!C9+'Diciembre 2020'!C9-'Año 2020'!C9</f>
        <v>0</v>
      </c>
      <c r="D9" s="31">
        <f>'Enero 2020'!D9+'Febrero 2020'!D9+'Marzo 2020'!D9+'Abril 2020'!D9+'Mayo 2020'!D9+'Junio 2020'!D9+'Julio 2020'!D9+'Agosto 2020'!D9+'Septiembre 2020'!D9+'Octubre 2020'!D9+'Noviembre 2020'!D9+'Diciembre 2020'!D9-'Año 2020'!D9</f>
        <v>0</v>
      </c>
      <c r="F9" s="159">
        <f>'ITR20'!B9+IITR20!B9+IIITR20!B9+IVTR20!B9-'Año 2020'!B9</f>
        <v>0</v>
      </c>
      <c r="G9" s="159">
        <f>'ITR20'!C9+IITR20!C9+IIITR20!C9+IVTR20!C9-'Año 2020'!C9</f>
        <v>0</v>
      </c>
      <c r="H9" s="159">
        <f>'ITR20'!D9+IITR20!D9+IIITR20!D9+IVTR20!D9-'Año 2020'!D9</f>
        <v>0</v>
      </c>
      <c r="I9" s="157"/>
    </row>
    <row r="10" spans="1:9" ht="15.75" thickBot="1" x14ac:dyDescent="0.3">
      <c r="A10" s="32" t="s">
        <v>6</v>
      </c>
      <c r="B10" s="30">
        <f>'Enero 2020'!B10+'Febrero 2020'!B10+'Marzo 2020'!B10+'Abril 2020'!B10+'Mayo 2020'!B10+'Junio 2020'!B10+'Julio 2020'!B10+'Agosto 2020'!B10+'Septiembre 2020'!B10+'Octubre 2020'!B10+'Noviembre 2020'!B10+'Diciembre 2020'!B10-'Año 2020'!B10</f>
        <v>0</v>
      </c>
      <c r="C10" s="30">
        <f>'Enero 2020'!C10+'Febrero 2020'!C10+'Marzo 2020'!C10+'Abril 2020'!C10+'Mayo 2020'!C10+'Junio 2020'!C10+'Julio 2020'!C10+'Agosto 2020'!C10+'Septiembre 2020'!C10+'Octubre 2020'!C10+'Noviembre 2020'!C10+'Diciembre 2020'!C10-'Año 2020'!C10</f>
        <v>0</v>
      </c>
      <c r="D10" s="31">
        <f>'Enero 2020'!D10+'Febrero 2020'!D10+'Marzo 2020'!D10+'Abril 2020'!D10+'Mayo 2020'!D10+'Junio 2020'!D10+'Julio 2020'!D10+'Agosto 2020'!D10+'Septiembre 2020'!D10+'Octubre 2020'!D10+'Noviembre 2020'!D10+'Diciembre 2020'!D10-'Año 2020'!D10</f>
        <v>0</v>
      </c>
      <c r="F10" s="159">
        <f>'ITR20'!B10+IITR20!B10+IIITR20!B10+IVTR20!B10-'Año 2020'!B10</f>
        <v>0</v>
      </c>
      <c r="G10" s="159">
        <f>'ITR20'!C10+IITR20!C10+IIITR20!C10+IVTR20!C10-'Año 2020'!C10</f>
        <v>0</v>
      </c>
      <c r="H10" s="159">
        <f>'ITR20'!D10+IITR20!D10+IIITR20!D10+IVTR20!D10-'Año 2020'!D10</f>
        <v>0</v>
      </c>
      <c r="I10" s="157"/>
    </row>
    <row r="11" spans="1:9" ht="15.75" thickBot="1" x14ac:dyDescent="0.3">
      <c r="A11" s="32" t="s">
        <v>7</v>
      </c>
      <c r="B11" s="30">
        <f>'Enero 2020'!B11+'Febrero 2020'!B11+'Marzo 2020'!B11+'Abril 2020'!B11+'Mayo 2020'!B11+'Junio 2020'!B11+'Julio 2020'!B11+'Agosto 2020'!B11+'Septiembre 2020'!B11+'Octubre 2020'!B11+'Noviembre 2020'!B11+'Diciembre 2020'!B11-'Año 2020'!B11</f>
        <v>0</v>
      </c>
      <c r="C11" s="30">
        <f>'Enero 2020'!C11+'Febrero 2020'!C11+'Marzo 2020'!C11+'Abril 2020'!C11+'Mayo 2020'!C11+'Junio 2020'!C11+'Julio 2020'!C11+'Agosto 2020'!C11+'Septiembre 2020'!C11+'Octubre 2020'!C11+'Noviembre 2020'!C11+'Diciembre 2020'!C11-'Año 2020'!C11</f>
        <v>0</v>
      </c>
      <c r="D11" s="31">
        <f>'Enero 2020'!D11+'Febrero 2020'!D11+'Marzo 2020'!D11+'Abril 2020'!D11+'Mayo 2020'!D11+'Junio 2020'!D11+'Julio 2020'!D11+'Agosto 2020'!D11+'Septiembre 2020'!D11+'Octubre 2020'!D11+'Noviembre 2020'!D11+'Diciembre 2020'!D11-'Año 2020'!D11</f>
        <v>0</v>
      </c>
      <c r="F11" s="159">
        <f>'ITR20'!B11+IITR20!B11+IIITR20!B11+IVTR20!B11-'Año 2020'!B11</f>
        <v>0</v>
      </c>
      <c r="G11" s="159">
        <f>'ITR20'!C11+IITR20!C11+IIITR20!C11+IVTR20!C11-'Año 2020'!C11</f>
        <v>0</v>
      </c>
      <c r="H11" s="159">
        <f>'ITR20'!D11+IITR20!D11+IIITR20!D11+IVTR20!D11-'Año 2020'!D11</f>
        <v>0</v>
      </c>
      <c r="I11" s="157"/>
    </row>
    <row r="12" spans="1:9" ht="15.75" thickBot="1" x14ac:dyDescent="0.3">
      <c r="A12" s="32" t="s">
        <v>8</v>
      </c>
      <c r="B12" s="30">
        <f>'Enero 2020'!B12+'Febrero 2020'!B12+'Marzo 2020'!B12+'Abril 2020'!B12+'Mayo 2020'!B12+'Junio 2020'!B12+'Julio 2020'!B12+'Agosto 2020'!B12+'Septiembre 2020'!B12+'Octubre 2020'!B12+'Noviembre 2020'!B12+'Diciembre 2020'!B12-'Año 2020'!B12</f>
        <v>0</v>
      </c>
      <c r="C12" s="30">
        <f>'Enero 2020'!C12+'Febrero 2020'!C12+'Marzo 2020'!C12+'Abril 2020'!C12+'Mayo 2020'!C12+'Junio 2020'!C12+'Julio 2020'!C12+'Agosto 2020'!C12+'Septiembre 2020'!C12+'Octubre 2020'!C12+'Noviembre 2020'!C12+'Diciembre 2020'!C12-'Año 2020'!C12</f>
        <v>0</v>
      </c>
      <c r="D12" s="31">
        <f>'Enero 2020'!D12+'Febrero 2020'!D12+'Marzo 2020'!D12+'Abril 2020'!D12+'Mayo 2020'!D12+'Junio 2020'!D12+'Julio 2020'!D12+'Agosto 2020'!D12+'Septiembre 2020'!D12+'Octubre 2020'!D12+'Noviembre 2020'!D12+'Diciembre 2020'!D12-'Año 2020'!D12</f>
        <v>0</v>
      </c>
      <c r="F12" s="159">
        <f>'ITR20'!B12+IITR20!B12+IIITR20!B12+IVTR20!B12-'Año 2020'!B12</f>
        <v>0</v>
      </c>
      <c r="G12" s="159">
        <f>'ITR20'!C12+IITR20!C12+IIITR20!C12+IVTR20!C12-'Año 2020'!C12</f>
        <v>0</v>
      </c>
      <c r="H12" s="159">
        <f>'ITR20'!D12+IITR20!D12+IIITR20!D12+IVTR20!D12-'Año 2020'!D12</f>
        <v>0</v>
      </c>
      <c r="I12" s="157"/>
    </row>
    <row r="13" spans="1:9" ht="15.75" thickBot="1" x14ac:dyDescent="0.3">
      <c r="A13" s="32" t="s">
        <v>9</v>
      </c>
      <c r="B13" s="30">
        <f>'Enero 2020'!B13+'Febrero 2020'!B13+'Marzo 2020'!B13+'Abril 2020'!B13+'Mayo 2020'!B13+'Junio 2020'!B13+'Julio 2020'!B13+'Agosto 2020'!B13+'Septiembre 2020'!B13+'Octubre 2020'!B13+'Noviembre 2020'!B13+'Diciembre 2020'!B13-'Año 2020'!B13</f>
        <v>0</v>
      </c>
      <c r="C13" s="30">
        <f>'Enero 2020'!C13+'Febrero 2020'!C13+'Marzo 2020'!C13+'Abril 2020'!C13+'Mayo 2020'!C13+'Junio 2020'!C13+'Julio 2020'!C13+'Agosto 2020'!C13+'Septiembre 2020'!C13+'Octubre 2020'!C13+'Noviembre 2020'!C13+'Diciembre 2020'!C13-'Año 2020'!C13</f>
        <v>0</v>
      </c>
      <c r="D13" s="31">
        <f>'Enero 2020'!D13+'Febrero 2020'!D13+'Marzo 2020'!D13+'Abril 2020'!D13+'Mayo 2020'!D13+'Junio 2020'!D13+'Julio 2020'!D13+'Agosto 2020'!D13+'Septiembre 2020'!D13+'Octubre 2020'!D13+'Noviembre 2020'!D13+'Diciembre 2020'!D13-'Año 2020'!D13</f>
        <v>0</v>
      </c>
      <c r="F13" s="159">
        <f>'ITR20'!B13+IITR20!B13+IIITR20!B13+IVTR20!B13-'Año 2020'!B13</f>
        <v>0</v>
      </c>
      <c r="G13" s="159">
        <f>'ITR20'!C13+IITR20!C13+IIITR20!C13+IVTR20!C13-'Año 2020'!C13</f>
        <v>0</v>
      </c>
      <c r="H13" s="159">
        <f>'ITR20'!D13+IITR20!D13+IIITR20!D13+IVTR20!D13-'Año 2020'!D13</f>
        <v>0</v>
      </c>
      <c r="I13" s="157"/>
    </row>
    <row r="14" spans="1:9" ht="15.75" thickBot="1" x14ac:dyDescent="0.3">
      <c r="A14" s="32" t="s">
        <v>10</v>
      </c>
      <c r="B14" s="30">
        <f>'Enero 2020'!B14+'Febrero 2020'!B14+'Marzo 2020'!B14+'Abril 2020'!B14+'Mayo 2020'!B14+'Junio 2020'!B14+'Julio 2020'!B14+'Agosto 2020'!B14+'Septiembre 2020'!B14+'Octubre 2020'!B14+'Noviembre 2020'!B14+'Diciembre 2020'!B14-'Año 2020'!B14</f>
        <v>0</v>
      </c>
      <c r="C14" s="30">
        <f>'Enero 2020'!C14+'Febrero 2020'!C14+'Marzo 2020'!C14+'Abril 2020'!C14+'Mayo 2020'!C14+'Junio 2020'!C14+'Julio 2020'!C14+'Agosto 2020'!C14+'Septiembre 2020'!C14+'Octubre 2020'!C14+'Noviembre 2020'!C14+'Diciembre 2020'!C14-'Año 2020'!C14</f>
        <v>0</v>
      </c>
      <c r="D14" s="31">
        <f>'Enero 2020'!D14+'Febrero 2020'!D14+'Marzo 2020'!D14+'Abril 2020'!D14+'Mayo 2020'!D14+'Junio 2020'!D14+'Julio 2020'!D14+'Agosto 2020'!D14+'Septiembre 2020'!D14+'Octubre 2020'!D14+'Noviembre 2020'!D14+'Diciembre 2020'!D14-'Año 2020'!D14</f>
        <v>0</v>
      </c>
      <c r="F14" s="159">
        <f>'ITR20'!B14+IITR20!B14+IIITR20!B14+IVTR20!B14-'Año 2020'!B14</f>
        <v>0</v>
      </c>
      <c r="G14" s="159">
        <f>'ITR20'!C14+IITR20!C14+IIITR20!C14+IVTR20!C14-'Año 2020'!C14</f>
        <v>0</v>
      </c>
      <c r="H14" s="159">
        <f>'ITR20'!D14+IITR20!D14+IIITR20!D14+IVTR20!D14-'Año 2020'!D14</f>
        <v>0</v>
      </c>
      <c r="I14" s="157"/>
    </row>
    <row r="15" spans="1:9" ht="15.75" thickBot="1" x14ac:dyDescent="0.3">
      <c r="A15" s="32" t="s">
        <v>11</v>
      </c>
      <c r="B15" s="30">
        <f>'Enero 2020'!B15+'Febrero 2020'!B15+'Marzo 2020'!B15+'Abril 2020'!B15+'Mayo 2020'!B15+'Junio 2020'!B15+'Julio 2020'!B15+'Agosto 2020'!B15+'Septiembre 2020'!B15+'Octubre 2020'!B15+'Noviembre 2020'!B15+'Diciembre 2020'!B15-'Año 2020'!B15</f>
        <v>0</v>
      </c>
      <c r="C15" s="30">
        <f>'Enero 2020'!C15+'Febrero 2020'!C15+'Marzo 2020'!C15+'Abril 2020'!C15+'Mayo 2020'!C15+'Junio 2020'!C15+'Julio 2020'!C15+'Agosto 2020'!C15+'Septiembre 2020'!C15+'Octubre 2020'!C15+'Noviembre 2020'!C15+'Diciembre 2020'!C15-'Año 2020'!C15</f>
        <v>0</v>
      </c>
      <c r="D15" s="31">
        <f>'Enero 2020'!D15+'Febrero 2020'!D15+'Marzo 2020'!D15+'Abril 2020'!D15+'Mayo 2020'!D15+'Junio 2020'!D15+'Julio 2020'!D15+'Agosto 2020'!D15+'Septiembre 2020'!D15+'Octubre 2020'!D15+'Noviembre 2020'!D15+'Diciembre 2020'!D15-'Año 2020'!D15</f>
        <v>0</v>
      </c>
      <c r="F15" s="159">
        <f>'ITR20'!B15+IITR20!B15+IIITR20!B15+IVTR20!B15-'Año 2020'!B15</f>
        <v>0</v>
      </c>
      <c r="G15" s="159">
        <f>'ITR20'!C15+IITR20!C15+IIITR20!C15+IVTR20!C15-'Año 2020'!C15</f>
        <v>0</v>
      </c>
      <c r="H15" s="159">
        <f>'ITR20'!D15+IITR20!D15+IIITR20!D15+IVTR20!D15-'Año 2020'!D15</f>
        <v>0</v>
      </c>
      <c r="I15" s="157"/>
    </row>
    <row r="16" spans="1:9" ht="15.75" thickBot="1" x14ac:dyDescent="0.3">
      <c r="A16" s="33" t="s">
        <v>12</v>
      </c>
      <c r="B16" s="34">
        <f>'Enero 2020'!B16+'Febrero 2020'!B16+'Marzo 2020'!B16+'Abril 2020'!B16+'Mayo 2020'!B16+'Junio 2020'!B16+'Julio 2020'!B16+'Agosto 2020'!B16+'Septiembre 2020'!B16+'Octubre 2020'!B16+'Noviembre 2020'!B16+'Diciembre 2020'!B16-'Año 2020'!B16</f>
        <v>0</v>
      </c>
      <c r="C16" s="34">
        <f>'Enero 2020'!C16+'Febrero 2020'!C16+'Marzo 2020'!C16+'Abril 2020'!C16+'Mayo 2020'!C16+'Junio 2020'!C16+'Julio 2020'!C16+'Agosto 2020'!C16+'Septiembre 2020'!C16+'Octubre 2020'!C16+'Noviembre 2020'!C16+'Diciembre 2020'!C16-'Año 2020'!C16</f>
        <v>0</v>
      </c>
      <c r="D16" s="35">
        <f>'Enero 2020'!D16+'Febrero 2020'!D16+'Marzo 2020'!D16+'Abril 2020'!D16+'Mayo 2020'!D16+'Junio 2020'!D16+'Julio 2020'!D16+'Agosto 2020'!D16+'Septiembre 2020'!D16+'Octubre 2020'!D16+'Noviembre 2020'!D16+'Diciembre 2020'!D16-'Año 2020'!D16</f>
        <v>0</v>
      </c>
      <c r="F16" s="159">
        <f>'ITR20'!B16+IITR20!B16+IIITR20!B16+IVTR20!B16-'Año 2020'!B16</f>
        <v>0</v>
      </c>
      <c r="G16" s="159">
        <f>'ITR20'!C16+IITR20!C16+IIITR20!C16+IVTR20!C16-'Año 2020'!C16</f>
        <v>0</v>
      </c>
      <c r="H16" s="159">
        <f>'ITR20'!D16+IITR20!D16+IIITR20!D16+IVTR20!D16-'Año 2020'!D16</f>
        <v>0</v>
      </c>
      <c r="I16" s="157"/>
    </row>
    <row r="17" spans="1:9" ht="15.75" thickBot="1" x14ac:dyDescent="0.3">
      <c r="A17" s="24"/>
      <c r="B17" s="127"/>
      <c r="C17" s="127"/>
      <c r="D17" s="127"/>
      <c r="F17" s="159"/>
      <c r="G17" s="159"/>
      <c r="H17" s="159"/>
      <c r="I17" s="157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59"/>
      <c r="G18" s="159"/>
      <c r="H18" s="159"/>
      <c r="I18" s="157"/>
    </row>
    <row r="19" spans="1:9" ht="15.75" thickBot="1" x14ac:dyDescent="0.3">
      <c r="A19" s="38" t="s">
        <v>14</v>
      </c>
      <c r="B19" s="128">
        <f>'Enero 2020'!B19+'Febrero 2020'!B19+'Marzo 2020'!B19+'Abril 2020'!B19+'Mayo 2020'!B19+'Junio 2020'!B19+'Julio 2020'!B19+'Agosto 2020'!B19+'Septiembre 2020'!B19+'Octubre 2020'!B19+'Noviembre 2020'!B19+'Diciembre 2020'!B19-'Año 2020'!B19</f>
        <v>0</v>
      </c>
      <c r="C19" s="128">
        <f>'Enero 2020'!C19+'Febrero 2020'!C19+'Marzo 2020'!C19+'Abril 2020'!C19+'Mayo 2020'!C19+'Junio 2020'!C19+'Julio 2020'!C19+'Agosto 2020'!C19+'Septiembre 2020'!C19+'Octubre 2020'!C19+'Noviembre 2020'!C19+'Diciembre 2020'!C19-'Año 2020'!C19</f>
        <v>0</v>
      </c>
      <c r="D19" s="129">
        <f>'Enero 2020'!D19+'Febrero 2020'!D19+'Marzo 2020'!D19+'Abril 2020'!D19+'Mayo 2020'!D19+'Junio 2020'!D19+'Julio 2020'!D19+'Agosto 2020'!D19+'Septiembre 2020'!D19+'Octubre 2020'!D19+'Noviembre 2020'!D19+'Diciembre 2020'!D19-'Año 2020'!D19</f>
        <v>0</v>
      </c>
      <c r="F19" s="159">
        <f>'ITR20'!B19+IITR20!B19+IIITR20!B19+IVTR20!B19-'Año 2020'!B19</f>
        <v>0</v>
      </c>
      <c r="G19" s="159">
        <f>'ITR20'!C19+IITR20!C19+IIITR20!C19+IVTR20!C19-'Año 2020'!C19</f>
        <v>0</v>
      </c>
      <c r="H19" s="159">
        <f>'ITR20'!D19+IITR20!D19+IIITR20!D19+IVTR20!D19-'Año 2020'!D19</f>
        <v>0</v>
      </c>
      <c r="I19" s="157"/>
    </row>
    <row r="20" spans="1:9" ht="15.75" thickBot="1" x14ac:dyDescent="0.3">
      <c r="A20" s="39" t="s">
        <v>15</v>
      </c>
      <c r="B20" s="128">
        <f>'Enero 2020'!B20+'Febrero 2020'!B20+'Marzo 2020'!B20+'Abril 2020'!B20+'Mayo 2020'!B20+'Junio 2020'!B20+'Julio 2020'!B20+'Agosto 2020'!B20+'Septiembre 2020'!B20+'Octubre 2020'!B20+'Noviembre 2020'!B20+'Diciembre 2020'!B20-'Año 2020'!B20</f>
        <v>0</v>
      </c>
      <c r="C20" s="128">
        <f>'Enero 2020'!C20+'Febrero 2020'!C20+'Marzo 2020'!C20+'Abril 2020'!C20+'Mayo 2020'!C20+'Junio 2020'!C20+'Julio 2020'!C20+'Agosto 2020'!C20+'Septiembre 2020'!C20+'Octubre 2020'!C20+'Noviembre 2020'!C20+'Diciembre 2020'!C20-'Año 2020'!C20</f>
        <v>0</v>
      </c>
      <c r="D20" s="129">
        <f>'Enero 2020'!D20+'Febrero 2020'!D20+'Marzo 2020'!D20+'Abril 2020'!D20+'Mayo 2020'!D20+'Junio 2020'!D20+'Julio 2020'!D20+'Agosto 2020'!D20+'Septiembre 2020'!D20+'Octubre 2020'!D20+'Noviembre 2020'!D20+'Diciembre 2020'!D20-'Año 2020'!D20</f>
        <v>0</v>
      </c>
      <c r="F20" s="159">
        <f>'ITR20'!B20+IITR20!B20+IIITR20!B20+IVTR20!B20-'Año 2020'!B20</f>
        <v>0</v>
      </c>
      <c r="G20" s="159">
        <f>'ITR20'!C20+IITR20!C20+IIITR20!C20+IVTR20!C20-'Año 2020'!C20</f>
        <v>0</v>
      </c>
      <c r="H20" s="159">
        <f>'ITR20'!D20+IITR20!D20+IIITR20!D20+IVTR20!D20-'Año 2020'!D20</f>
        <v>0</v>
      </c>
      <c r="I20" s="157"/>
    </row>
    <row r="21" spans="1:9" ht="15.75" thickBot="1" x14ac:dyDescent="0.3">
      <c r="A21" s="40" t="s">
        <v>16</v>
      </c>
      <c r="B21" s="130">
        <f>'Enero 2020'!B21+'Febrero 2020'!B21+'Marzo 2020'!B21+'Abril 2020'!B21+'Mayo 2020'!B21+'Junio 2020'!B21+'Julio 2020'!B21+'Agosto 2020'!B21+'Septiembre 2020'!B21+'Octubre 2020'!B21+'Noviembre 2020'!B21+'Diciembre 2020'!B21-'Año 2020'!B21</f>
        <v>0</v>
      </c>
      <c r="C21" s="130">
        <f>'Enero 2020'!C21+'Febrero 2020'!C21+'Marzo 2020'!C21+'Abril 2020'!C21+'Mayo 2020'!C21+'Junio 2020'!C21+'Julio 2020'!C21+'Agosto 2020'!C21+'Septiembre 2020'!C21+'Octubre 2020'!C21+'Noviembre 2020'!C21+'Diciembre 2020'!C21-'Año 2020'!C21</f>
        <v>0</v>
      </c>
      <c r="D21" s="131">
        <f>'Enero 2020'!D21+'Febrero 2020'!D21+'Marzo 2020'!D21+'Abril 2020'!D21+'Mayo 2020'!D21+'Junio 2020'!D21+'Julio 2020'!D21+'Agosto 2020'!D21+'Septiembre 2020'!D21+'Octubre 2020'!D21+'Noviembre 2020'!D21+'Diciembre 2020'!D21-'Año 2020'!D21</f>
        <v>0</v>
      </c>
      <c r="F21" s="159">
        <f>'ITR20'!B21+IITR20!B21+IIITR20!B21+IVTR20!B21-'Año 2020'!B21</f>
        <v>0</v>
      </c>
      <c r="G21" s="159">
        <f>'ITR20'!C21+IITR20!C21+IIITR20!C21+IVTR20!C21-'Año 2020'!C21</f>
        <v>0</v>
      </c>
      <c r="H21" s="159">
        <f>'ITR20'!D21+IITR20!D21+IIITR20!D21+IVTR20!D21-'Año 2020'!D21</f>
        <v>0</v>
      </c>
      <c r="I21" s="157"/>
    </row>
    <row r="22" spans="1:9" ht="15.75" thickBot="1" x14ac:dyDescent="0.3">
      <c r="A22" s="24"/>
      <c r="B22" s="37"/>
      <c r="C22" s="37"/>
      <c r="D22" s="37"/>
      <c r="F22" s="159"/>
      <c r="G22" s="159"/>
      <c r="H22" s="159"/>
      <c r="I22" s="157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59"/>
      <c r="G23" s="159"/>
      <c r="H23" s="159"/>
      <c r="I23" s="157"/>
    </row>
    <row r="24" spans="1:9" ht="15.75" thickBot="1" x14ac:dyDescent="0.3">
      <c r="A24" s="91" t="s">
        <v>18</v>
      </c>
      <c r="B24" s="34">
        <f>'Enero 2020'!B24+'Febrero 2020'!B24+'Marzo 2020'!B24+'Abril 2020'!B24+'Mayo 2020'!B24+'Junio 2020'!B24+'Julio 2020'!B24+'Agosto 2020'!B24+'Septiembre 2020'!B24+'Octubre 2020'!B24+'Noviembre 2020'!B24+'Diciembre 2020'!B24-'Año 2020'!B24</f>
        <v>0</v>
      </c>
      <c r="C24" s="34">
        <f>'Enero 2020'!C24+'Febrero 2020'!C24+'Marzo 2020'!C24+'Abril 2020'!C24+'Mayo 2020'!C24+'Junio 2020'!C24+'Julio 2020'!C24+'Agosto 2020'!C24+'Septiembre 2020'!C24+'Octubre 2020'!C24+'Noviembre 2020'!C24+'Diciembre 2020'!C24-'Año 2020'!C24</f>
        <v>0</v>
      </c>
      <c r="D24" s="35">
        <f>'Enero 2020'!D24+'Febrero 2020'!D24+'Marzo 2020'!D24+'Abril 2020'!D24+'Mayo 2020'!D24+'Junio 2020'!D24+'Julio 2020'!D24+'Agosto 2020'!D24+'Septiembre 2020'!D24+'Octubre 2020'!D24+'Noviembre 2020'!D24+'Diciembre 2020'!D24-'Año 2020'!D24</f>
        <v>0</v>
      </c>
      <c r="F24" s="159">
        <f>'ITR20'!B24+IITR20!B24+IIITR20!B24+IVTR20!B24-'Año 2020'!B24</f>
        <v>0</v>
      </c>
      <c r="G24" s="159">
        <f>'ITR20'!C24+IITR20!C24+IIITR20!C24+IVTR20!C24-'Año 2020'!C24</f>
        <v>0</v>
      </c>
      <c r="H24" s="159">
        <f>'ITR20'!D24+IITR20!D24+IIITR20!D24+IVTR20!D24-'Año 2020'!D24</f>
        <v>0</v>
      </c>
      <c r="I24" s="157"/>
    </row>
    <row r="25" spans="1:9" ht="15.75" thickBot="1" x14ac:dyDescent="0.3">
      <c r="A25" s="24"/>
      <c r="B25" s="37"/>
      <c r="C25" s="37"/>
      <c r="D25" s="37"/>
      <c r="F25" s="159"/>
      <c r="G25" s="159"/>
      <c r="H25" s="159"/>
      <c r="I25" s="157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59"/>
      <c r="G26" s="159"/>
      <c r="H26" s="159"/>
      <c r="I26" s="157"/>
    </row>
    <row r="27" spans="1:9" ht="15.75" thickBot="1" x14ac:dyDescent="0.3">
      <c r="A27" s="92" t="s">
        <v>20</v>
      </c>
      <c r="B27" s="34">
        <f>'Enero 2020'!B27+'Febrero 2020'!B27+'Marzo 2020'!B27+'Abril 2020'!B27+'Mayo 2020'!B27+'Junio 2020'!B27+'Julio 2020'!B27+'Agosto 2020'!B27+'Septiembre 2020'!B27+'Octubre 2020'!B27+'Noviembre 2020'!B27+'Diciembre 2020'!B27-'Año 2020'!B27</f>
        <v>0</v>
      </c>
      <c r="C27" s="34">
        <f>'Enero 2020'!C27+'Febrero 2020'!C27+'Marzo 2020'!C27+'Abril 2020'!C27+'Mayo 2020'!C27+'Junio 2020'!C27+'Julio 2020'!C27+'Agosto 2020'!C27+'Septiembre 2020'!C27+'Octubre 2020'!C27+'Noviembre 2020'!C27+'Diciembre 2020'!C27-'Año 2020'!C27</f>
        <v>0</v>
      </c>
      <c r="D27" s="35">
        <f>'Enero 2020'!D27+'Febrero 2020'!D27+'Marzo 2020'!D27+'Abril 2020'!D27+'Mayo 2020'!D27+'Junio 2020'!D27+'Julio 2020'!D27+'Agosto 2020'!D27+'Septiembre 2020'!D27+'Octubre 2020'!D27+'Noviembre 2020'!D27+'Diciembre 2020'!D27-'Año 2020'!D27</f>
        <v>0</v>
      </c>
      <c r="F27" s="159">
        <f>'ITR20'!B27+IITR20!B27+IIITR20!B27+IVTR20!B27-'Año 2020'!B27</f>
        <v>0</v>
      </c>
      <c r="G27" s="159">
        <f>'ITR20'!C27+IITR20!C27+IIITR20!C27+IVTR20!C27-'Año 2020'!C27</f>
        <v>0</v>
      </c>
      <c r="H27" s="159">
        <f>'ITR20'!D27+IITR20!D27+IIITR20!D27+IVTR20!D27-'Año 2020'!D27</f>
        <v>0</v>
      </c>
      <c r="I27" s="157"/>
    </row>
    <row r="28" spans="1:9" ht="15.75" thickBot="1" x14ac:dyDescent="0.3">
      <c r="A28" s="24"/>
      <c r="B28" s="37"/>
      <c r="C28" s="37"/>
      <c r="D28" s="37"/>
      <c r="F28" s="159"/>
      <c r="G28" s="159"/>
      <c r="H28" s="159"/>
      <c r="I28" s="157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59"/>
      <c r="G29" s="159"/>
      <c r="H29" s="159"/>
      <c r="I29" s="157"/>
    </row>
    <row r="30" spans="1:9" ht="15.75" thickBot="1" x14ac:dyDescent="0.3">
      <c r="A30" s="93" t="s">
        <v>22</v>
      </c>
      <c r="B30" s="30">
        <f>'Enero 2020'!B30+'Febrero 2020'!B30+'Marzo 2020'!B30+'Abril 2020'!B30+'Mayo 2020'!B30+'Junio 2020'!B30+'Julio 2020'!B30+'Agosto 2020'!B30+'Septiembre 2020'!B30+'Octubre 2020'!B30+'Noviembre 2020'!B30+'Diciembre 2020'!B30-'Año 2020'!B30</f>
        <v>0</v>
      </c>
      <c r="C30" s="30">
        <f>'Enero 2020'!C30+'Febrero 2020'!C30+'Marzo 2020'!C30+'Abril 2020'!C30+'Mayo 2020'!C30+'Junio 2020'!C30+'Julio 2020'!C30+'Agosto 2020'!C30+'Septiembre 2020'!C30+'Octubre 2020'!C30+'Noviembre 2020'!C30+'Diciembre 2020'!C30-'Año 2020'!C30</f>
        <v>0</v>
      </c>
      <c r="D30" s="31">
        <f>'Enero 2020'!D30+'Febrero 2020'!D30+'Marzo 2020'!D30+'Abril 2020'!D30+'Mayo 2020'!D30+'Junio 2020'!D30+'Julio 2020'!D30+'Agosto 2020'!D30+'Septiembre 2020'!D30+'Octubre 2020'!D30+'Noviembre 2020'!D30+'Diciembre 2020'!D30-'Año 2020'!D30</f>
        <v>0</v>
      </c>
      <c r="F30" s="159">
        <f>'ITR20'!B30+IITR20!B30+IIITR20!B30+IVTR20!B30-'Año 2020'!B30</f>
        <v>0</v>
      </c>
      <c r="G30" s="159">
        <f>'ITR20'!C30+IITR20!C30+IIITR20!C30+IVTR20!C30-'Año 2020'!C30</f>
        <v>0</v>
      </c>
      <c r="H30" s="159">
        <f>'ITR20'!D30+IITR20!D30+IIITR20!D30+IVTR20!D30-'Año 2020'!D30</f>
        <v>0</v>
      </c>
      <c r="I30" s="157"/>
    </row>
    <row r="31" spans="1:9" ht="15.75" thickBot="1" x14ac:dyDescent="0.3">
      <c r="A31" s="94" t="s">
        <v>23</v>
      </c>
      <c r="B31" s="34">
        <f>'Enero 2020'!B31+'Febrero 2020'!B31+'Marzo 2020'!B31+'Abril 2020'!B31+'Mayo 2020'!B31+'Junio 2020'!B31+'Julio 2020'!B31+'Agosto 2020'!B31+'Septiembre 2020'!B31+'Octubre 2020'!B31+'Noviembre 2020'!B31+'Diciembre 2020'!B31-'Año 2020'!B31</f>
        <v>0</v>
      </c>
      <c r="C31" s="34">
        <f>'Enero 2020'!C31+'Febrero 2020'!C31+'Marzo 2020'!C31+'Abril 2020'!C31+'Mayo 2020'!C31+'Junio 2020'!C31+'Julio 2020'!C31+'Agosto 2020'!C31+'Septiembre 2020'!C31+'Octubre 2020'!C31+'Noviembre 2020'!C31+'Diciembre 2020'!C31-'Año 2020'!C31</f>
        <v>0</v>
      </c>
      <c r="D31" s="35">
        <f>'Enero 2020'!D31+'Febrero 2020'!D31+'Marzo 2020'!D31+'Abril 2020'!D31+'Mayo 2020'!D31+'Junio 2020'!D31+'Julio 2020'!D31+'Agosto 2020'!D31+'Septiembre 2020'!D31+'Octubre 2020'!D31+'Noviembre 2020'!D31+'Diciembre 2020'!D31-'Año 2020'!D31</f>
        <v>0</v>
      </c>
      <c r="F31" s="159">
        <f>'ITR20'!B31+IITR20!B31+IIITR20!B31+IVTR20!B31-'Año 2020'!B31</f>
        <v>0</v>
      </c>
      <c r="G31" s="159">
        <f>'ITR20'!C31+IITR20!C31+IIITR20!C31+IVTR20!C31-'Año 2020'!C31</f>
        <v>0</v>
      </c>
      <c r="H31" s="159">
        <f>'ITR20'!D31+IITR20!D31+IIITR20!D31+IVTR20!D31-'Año 2020'!D31</f>
        <v>0</v>
      </c>
      <c r="I31" s="157"/>
    </row>
    <row r="32" spans="1:9" ht="15.75" thickBot="1" x14ac:dyDescent="0.3">
      <c r="A32" s="24"/>
      <c r="B32" s="37"/>
      <c r="C32" s="37"/>
      <c r="D32" s="37"/>
      <c r="F32" s="159"/>
      <c r="G32" s="159"/>
      <c r="H32" s="159"/>
      <c r="I32" s="157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59"/>
      <c r="G33" s="159"/>
      <c r="H33" s="159"/>
      <c r="I33" s="157"/>
    </row>
    <row r="34" spans="1:9" ht="15.75" thickBot="1" x14ac:dyDescent="0.3">
      <c r="A34" s="91" t="s">
        <v>25</v>
      </c>
      <c r="B34" s="34">
        <f>'Enero 2020'!B34+'Febrero 2020'!B34+'Marzo 2020'!B34+'Abril 2020'!B34+'Mayo 2020'!B34+'Junio 2020'!B34+'Julio 2020'!B34+'Agosto 2020'!B34+'Septiembre 2020'!B34+'Octubre 2020'!B34+'Noviembre 2020'!B34+'Diciembre 2020'!B34-'Año 2020'!B34</f>
        <v>0</v>
      </c>
      <c r="C34" s="34">
        <f>'Enero 2020'!C34+'Febrero 2020'!C34+'Marzo 2020'!C34+'Abril 2020'!C34+'Mayo 2020'!C34+'Junio 2020'!C34+'Julio 2020'!C34+'Agosto 2020'!C34+'Septiembre 2020'!C34+'Octubre 2020'!C34+'Noviembre 2020'!C34+'Diciembre 2020'!C34-'Año 2020'!C34</f>
        <v>0</v>
      </c>
      <c r="D34" s="35">
        <f>'Enero 2020'!D34+'Febrero 2020'!D34+'Marzo 2020'!D34+'Abril 2020'!D34+'Mayo 2020'!D34+'Junio 2020'!D34+'Julio 2020'!D34+'Agosto 2020'!D34+'Septiembre 2020'!D34+'Octubre 2020'!D34+'Noviembre 2020'!D34+'Diciembre 2020'!D34-'Año 2020'!D34</f>
        <v>0</v>
      </c>
      <c r="F34" s="159">
        <f>'ITR20'!B34+IITR20!B34+IIITR20!B34+IVTR20!B34-'Año 2020'!B34</f>
        <v>0</v>
      </c>
      <c r="G34" s="159">
        <f>'ITR20'!C34+IITR20!C34+IIITR20!C34+IVTR20!C34-'Año 2020'!C34</f>
        <v>0</v>
      </c>
      <c r="H34" s="159">
        <f>'ITR20'!D34+IITR20!D34+IIITR20!D34+IVTR20!D34-'Año 2020'!D34</f>
        <v>0</v>
      </c>
      <c r="I34" s="157"/>
    </row>
    <row r="35" spans="1:9" ht="15.75" thickBot="1" x14ac:dyDescent="0.3">
      <c r="A35" s="24"/>
      <c r="B35" s="37"/>
      <c r="C35" s="37"/>
      <c r="D35" s="37"/>
      <c r="F35" s="159"/>
      <c r="G35" s="159"/>
      <c r="H35" s="159"/>
      <c r="I35" s="157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59"/>
      <c r="G36" s="159"/>
      <c r="H36" s="159"/>
      <c r="I36" s="157"/>
    </row>
    <row r="37" spans="1:9" ht="15.75" thickBot="1" x14ac:dyDescent="0.3">
      <c r="A37" s="38" t="s">
        <v>27</v>
      </c>
      <c r="B37" s="34">
        <f>'Enero 2020'!B37+'Febrero 2020'!B37+'Marzo 2020'!B37+'Abril 2020'!B37+'Mayo 2020'!B37+'Junio 2020'!B37+'Julio 2020'!B37+'Agosto 2020'!B37+'Septiembre 2020'!B37+'Octubre 2020'!B37+'Noviembre 2020'!B37+'Diciembre 2020'!B37-'Año 2020'!B37</f>
        <v>0</v>
      </c>
      <c r="C37" s="34">
        <f>'Enero 2020'!C37+'Febrero 2020'!C37+'Marzo 2020'!C37+'Abril 2020'!C37+'Mayo 2020'!C37+'Junio 2020'!C37+'Julio 2020'!C37+'Agosto 2020'!C37+'Septiembre 2020'!C37+'Octubre 2020'!C37+'Noviembre 2020'!C37+'Diciembre 2020'!C37-'Año 2020'!C37</f>
        <v>0</v>
      </c>
      <c r="D37" s="34">
        <f>'Enero 2020'!D37+'Febrero 2020'!D37+'Marzo 2020'!D37+'Abril 2020'!D37+'Mayo 2020'!D37+'Junio 2020'!D37+'Julio 2020'!D37+'Agosto 2020'!D37+'Septiembre 2020'!D37+'Octubre 2020'!D37+'Noviembre 2020'!D37+'Diciembre 2020'!D37-'Año 2020'!D37</f>
        <v>0</v>
      </c>
      <c r="F37" s="159">
        <f>'ITR20'!B37+IITR20!B37+IIITR20!B37+IVTR20!B37-'Año 2020'!B37</f>
        <v>0</v>
      </c>
      <c r="G37" s="159">
        <f>'ITR20'!C37+IITR20!C37+IIITR20!C37+IVTR20!C37-'Año 2020'!C37</f>
        <v>0</v>
      </c>
      <c r="H37" s="159">
        <f>'ITR20'!D37+IITR20!D37+IIITR20!D37+IVTR20!D37-'Año 2020'!D37</f>
        <v>0</v>
      </c>
      <c r="I37" s="157"/>
    </row>
    <row r="38" spans="1:9" ht="15.75" thickBot="1" x14ac:dyDescent="0.3">
      <c r="A38" s="39" t="s">
        <v>28</v>
      </c>
      <c r="B38" s="34">
        <f>'Enero 2020'!B38+'Febrero 2020'!B38+'Marzo 2020'!B38+'Abril 2020'!B38+'Mayo 2020'!B38+'Junio 2020'!B38+'Julio 2020'!B38+'Agosto 2020'!B38+'Septiembre 2020'!B38+'Octubre 2020'!B38+'Noviembre 2020'!B38+'Diciembre 2020'!B38-'Año 2020'!B38</f>
        <v>0</v>
      </c>
      <c r="C38" s="34">
        <f>'Enero 2020'!C38+'Febrero 2020'!C38+'Marzo 2020'!C38+'Abril 2020'!C38+'Mayo 2020'!C38+'Junio 2020'!C38+'Julio 2020'!C38+'Agosto 2020'!C38+'Septiembre 2020'!C38+'Octubre 2020'!C38+'Noviembre 2020'!C38+'Diciembre 2020'!C38-'Año 2020'!C38</f>
        <v>0</v>
      </c>
      <c r="D38" s="34">
        <f>'Enero 2020'!D38+'Febrero 2020'!D38+'Marzo 2020'!D38+'Abril 2020'!D38+'Mayo 2020'!D38+'Junio 2020'!D38+'Julio 2020'!D38+'Agosto 2020'!D38+'Septiembre 2020'!D38+'Octubre 2020'!D38+'Noviembre 2020'!D38+'Diciembre 2020'!D38-'Año 2020'!D38</f>
        <v>0</v>
      </c>
      <c r="F38" s="159">
        <f>'ITR20'!B38+IITR20!B38+IIITR20!B38+IVTR20!B38-'Año 2020'!B38</f>
        <v>0</v>
      </c>
      <c r="G38" s="159">
        <f>'ITR20'!C38+IITR20!C38+IIITR20!C38+IVTR20!C38-'Año 2020'!C38</f>
        <v>0</v>
      </c>
      <c r="H38" s="159">
        <f>'ITR20'!D38+IITR20!D38+IIITR20!D38+IVTR20!D38-'Año 2020'!D38</f>
        <v>0</v>
      </c>
      <c r="I38" s="157"/>
    </row>
    <row r="39" spans="1:9" ht="15.75" thickBot="1" x14ac:dyDescent="0.3">
      <c r="A39" s="39" t="s">
        <v>29</v>
      </c>
      <c r="B39" s="34">
        <f>'Enero 2020'!B39+'Febrero 2020'!B39+'Marzo 2020'!B39+'Abril 2020'!B39+'Mayo 2020'!B39+'Junio 2020'!B39+'Julio 2020'!B39+'Agosto 2020'!B39+'Septiembre 2020'!B39+'Octubre 2020'!B39+'Noviembre 2020'!B39+'Diciembre 2020'!B39-'Año 2020'!B39</f>
        <v>0</v>
      </c>
      <c r="C39" s="34">
        <f>'Enero 2020'!C39+'Febrero 2020'!C39+'Marzo 2020'!C39+'Abril 2020'!C39+'Mayo 2020'!C39+'Junio 2020'!C39+'Julio 2020'!C39+'Agosto 2020'!C39+'Septiembre 2020'!C39+'Octubre 2020'!C39+'Noviembre 2020'!C39+'Diciembre 2020'!C39-'Año 2020'!C39</f>
        <v>0</v>
      </c>
      <c r="D39" s="34">
        <f>'Enero 2020'!D39+'Febrero 2020'!D39+'Marzo 2020'!D39+'Abril 2020'!D39+'Mayo 2020'!D39+'Junio 2020'!D39+'Julio 2020'!D39+'Agosto 2020'!D39+'Septiembre 2020'!D39+'Octubre 2020'!D39+'Noviembre 2020'!D39+'Diciembre 2020'!D39-'Año 2020'!D39</f>
        <v>0</v>
      </c>
      <c r="F39" s="159">
        <f>'ITR20'!B39+IITR20!B39+IIITR20!B39+IVTR20!B39-'Año 2020'!B39</f>
        <v>0</v>
      </c>
      <c r="G39" s="159">
        <f>'ITR20'!C39+IITR20!C39+IIITR20!C39+IVTR20!C39-'Año 2020'!C39</f>
        <v>0</v>
      </c>
      <c r="H39" s="159">
        <f>'ITR20'!D39+IITR20!D39+IIITR20!D39+IVTR20!D39-'Año 2020'!D39</f>
        <v>0</v>
      </c>
      <c r="I39" s="157"/>
    </row>
    <row r="40" spans="1:9" ht="15.75" thickBot="1" x14ac:dyDescent="0.3">
      <c r="A40" s="39" t="s">
        <v>30</v>
      </c>
      <c r="B40" s="34">
        <f>'Enero 2020'!B40+'Febrero 2020'!B40+'Marzo 2020'!B40+'Abril 2020'!B40+'Mayo 2020'!B40+'Junio 2020'!B40+'Julio 2020'!B40+'Agosto 2020'!B40+'Septiembre 2020'!B40+'Octubre 2020'!B40+'Noviembre 2020'!B40+'Diciembre 2020'!B40-'Año 2020'!B40</f>
        <v>0</v>
      </c>
      <c r="C40" s="34">
        <f>'Enero 2020'!C40+'Febrero 2020'!C40+'Marzo 2020'!C40+'Abril 2020'!C40+'Mayo 2020'!C40+'Junio 2020'!C40+'Julio 2020'!C40+'Agosto 2020'!C40+'Septiembre 2020'!C40+'Octubre 2020'!C40+'Noviembre 2020'!C40+'Diciembre 2020'!C40-'Año 2020'!C40</f>
        <v>0</v>
      </c>
      <c r="D40" s="34">
        <f>'Enero 2020'!D40+'Febrero 2020'!D40+'Marzo 2020'!D40+'Abril 2020'!D40+'Mayo 2020'!D40+'Junio 2020'!D40+'Julio 2020'!D40+'Agosto 2020'!D40+'Septiembre 2020'!D40+'Octubre 2020'!D40+'Noviembre 2020'!D40+'Diciembre 2020'!D40-'Año 2020'!D40</f>
        <v>0</v>
      </c>
      <c r="F40" s="159">
        <f>'ITR20'!B40+IITR20!B40+IIITR20!B40+IVTR20!B40-'Año 2020'!B40</f>
        <v>0</v>
      </c>
      <c r="G40" s="159">
        <f>'ITR20'!C40+IITR20!C40+IIITR20!C40+IVTR20!C40-'Año 2020'!C40</f>
        <v>0</v>
      </c>
      <c r="H40" s="159">
        <f>'ITR20'!D40+IITR20!D40+IIITR20!D40+IVTR20!D40-'Año 2020'!D40</f>
        <v>0</v>
      </c>
      <c r="I40" s="157"/>
    </row>
    <row r="41" spans="1:9" ht="15.75" thickBot="1" x14ac:dyDescent="0.3">
      <c r="A41" s="40" t="s">
        <v>31</v>
      </c>
      <c r="B41" s="34">
        <f>'Enero 2020'!B41+'Febrero 2020'!B41+'Marzo 2020'!B41+'Abril 2020'!B41+'Mayo 2020'!B41+'Junio 2020'!B41+'Julio 2020'!B41+'Agosto 2020'!B41+'Septiembre 2020'!B41+'Octubre 2020'!B41+'Noviembre 2020'!B41+'Diciembre 2020'!B41-'Año 2020'!B41</f>
        <v>0</v>
      </c>
      <c r="C41" s="34">
        <f>'Enero 2020'!C41+'Febrero 2020'!C41+'Marzo 2020'!C41+'Abril 2020'!C41+'Mayo 2020'!C41+'Junio 2020'!C41+'Julio 2020'!C41+'Agosto 2020'!C41+'Septiembre 2020'!C41+'Octubre 2020'!C41+'Noviembre 2020'!C41+'Diciembre 2020'!C41-'Año 2020'!C41</f>
        <v>0</v>
      </c>
      <c r="D41" s="34">
        <f>'Enero 2020'!D41+'Febrero 2020'!D41+'Marzo 2020'!D41+'Abril 2020'!D41+'Mayo 2020'!D41+'Junio 2020'!D41+'Julio 2020'!D41+'Agosto 2020'!D41+'Septiembre 2020'!D41+'Octubre 2020'!D41+'Noviembre 2020'!D41+'Diciembre 2020'!D41-'Año 2020'!D41</f>
        <v>0</v>
      </c>
      <c r="F41" s="159">
        <f>'ITR20'!B41+IITR20!B41+IIITR20!B41+IVTR20!B41-'Año 2020'!B41</f>
        <v>0</v>
      </c>
      <c r="G41" s="159">
        <f>'ITR20'!C41+IITR20!C41+IIITR20!C41+IVTR20!C41-'Año 2020'!C41</f>
        <v>0</v>
      </c>
      <c r="H41" s="159">
        <f>'ITR20'!D41+IITR20!D41+IIITR20!D41+IVTR20!D41-'Año 2020'!D41</f>
        <v>0</v>
      </c>
      <c r="I41" s="157"/>
    </row>
    <row r="42" spans="1:9" ht="15.75" thickBot="1" x14ac:dyDescent="0.3">
      <c r="A42" s="24"/>
      <c r="B42" s="37"/>
      <c r="C42" s="37"/>
      <c r="D42" s="37"/>
      <c r="F42" s="159"/>
      <c r="G42" s="159"/>
      <c r="H42" s="159"/>
      <c r="I42" s="157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59"/>
      <c r="G43" s="159"/>
      <c r="H43" s="159"/>
      <c r="I43" s="157"/>
    </row>
    <row r="44" spans="1:9" ht="15.75" thickBot="1" x14ac:dyDescent="0.3">
      <c r="A44" s="38" t="s">
        <v>33</v>
      </c>
      <c r="B44" s="30">
        <f>'Enero 2020'!B44+'Febrero 2020'!B44+'Marzo 2020'!B44+'Abril 2020'!B44+'Mayo 2020'!B44+'Junio 2020'!B44+'Julio 2020'!B44+'Agosto 2020'!B44+'Septiembre 2020'!B44+'Octubre 2020'!B44+'Noviembre 2020'!B44+'Diciembre 2020'!B44-'Año 2020'!B44</f>
        <v>0</v>
      </c>
      <c r="C44" s="30">
        <f>'Enero 2020'!C44+'Febrero 2020'!C44+'Marzo 2020'!C44+'Abril 2020'!C44+'Mayo 2020'!C44+'Junio 2020'!C44+'Julio 2020'!C44+'Agosto 2020'!C44+'Septiembre 2020'!C44+'Octubre 2020'!C44+'Noviembre 2020'!C44+'Diciembre 2020'!C44-'Año 2020'!C44</f>
        <v>0</v>
      </c>
      <c r="D44" s="31">
        <f>'Enero 2020'!D44+'Febrero 2020'!D44+'Marzo 2020'!D44+'Abril 2020'!D44+'Mayo 2020'!D44+'Junio 2020'!D44+'Julio 2020'!D44+'Agosto 2020'!D44+'Septiembre 2020'!D44+'Octubre 2020'!D44+'Noviembre 2020'!D44+'Diciembre 2020'!D44-'Año 2020'!D44</f>
        <v>0</v>
      </c>
      <c r="F44" s="159">
        <f>'ITR20'!B44+IITR20!B44+IIITR20!B44+IVTR20!B44-'Año 2020'!B44</f>
        <v>0</v>
      </c>
      <c r="G44" s="159">
        <f>'ITR20'!C44+IITR20!C44+IIITR20!C44+IVTR20!C44-'Año 2020'!C44</f>
        <v>0</v>
      </c>
      <c r="H44" s="159">
        <f>'ITR20'!D44+IITR20!D44+IIITR20!D44+IVTR20!D44-'Año 2020'!D44</f>
        <v>0</v>
      </c>
      <c r="I44" s="157"/>
    </row>
    <row r="45" spans="1:9" ht="15.75" thickBot="1" x14ac:dyDescent="0.3">
      <c r="A45" s="39" t="s">
        <v>34</v>
      </c>
      <c r="B45" s="30">
        <f>'Enero 2020'!B45+'Febrero 2020'!B45+'Marzo 2020'!B45+'Abril 2020'!B45+'Mayo 2020'!B45+'Junio 2020'!B45+'Julio 2020'!B45+'Agosto 2020'!B45+'Septiembre 2020'!B45+'Octubre 2020'!B45+'Noviembre 2020'!B45+'Diciembre 2020'!B45-'Año 2020'!B45</f>
        <v>0</v>
      </c>
      <c r="C45" s="30">
        <f>'Enero 2020'!C45+'Febrero 2020'!C45+'Marzo 2020'!C45+'Abril 2020'!C45+'Mayo 2020'!C45+'Junio 2020'!C45+'Julio 2020'!C45+'Agosto 2020'!C45+'Septiembre 2020'!C45+'Octubre 2020'!C45+'Noviembre 2020'!C45+'Diciembre 2020'!C45-'Año 2020'!C45</f>
        <v>0</v>
      </c>
      <c r="D45" s="31">
        <f>'Enero 2020'!D45+'Febrero 2020'!D45+'Marzo 2020'!D45+'Abril 2020'!D45+'Mayo 2020'!D45+'Junio 2020'!D45+'Julio 2020'!D45+'Agosto 2020'!D45+'Septiembre 2020'!D45+'Octubre 2020'!D45+'Noviembre 2020'!D45+'Diciembre 2020'!D45-'Año 2020'!D45</f>
        <v>0</v>
      </c>
      <c r="F45" s="159">
        <f>'ITR20'!B45+IITR20!B45+IIITR20!B45+IVTR20!B45-'Año 2020'!B45</f>
        <v>0</v>
      </c>
      <c r="G45" s="159">
        <f>'ITR20'!C45+IITR20!C45+IIITR20!C45+IVTR20!C45-'Año 2020'!C45</f>
        <v>0</v>
      </c>
      <c r="H45" s="159">
        <f>'ITR20'!D45+IITR20!D45+IIITR20!D45+IVTR20!D45-'Año 2020'!D45</f>
        <v>0</v>
      </c>
      <c r="I45" s="157"/>
    </row>
    <row r="46" spans="1:9" ht="15.75" thickBot="1" x14ac:dyDescent="0.3">
      <c r="A46" s="39" t="s">
        <v>35</v>
      </c>
      <c r="B46" s="30">
        <f>'Enero 2020'!B46+'Febrero 2020'!B46+'Marzo 2020'!B46+'Abril 2020'!B46+'Mayo 2020'!B46+'Junio 2020'!B46+'Julio 2020'!B46+'Agosto 2020'!B46+'Septiembre 2020'!B46+'Octubre 2020'!B46+'Noviembre 2020'!B46+'Diciembre 2020'!B46-'Año 2020'!B46</f>
        <v>0</v>
      </c>
      <c r="C46" s="30">
        <f>'Enero 2020'!C46+'Febrero 2020'!C46+'Marzo 2020'!C46+'Abril 2020'!C46+'Mayo 2020'!C46+'Junio 2020'!C46+'Julio 2020'!C46+'Agosto 2020'!C46+'Septiembre 2020'!C46+'Octubre 2020'!C46+'Noviembre 2020'!C46+'Diciembre 2020'!C46-'Año 2020'!C46</f>
        <v>0</v>
      </c>
      <c r="D46" s="31">
        <f>'Enero 2020'!D46+'Febrero 2020'!D46+'Marzo 2020'!D46+'Abril 2020'!D46+'Mayo 2020'!D46+'Junio 2020'!D46+'Julio 2020'!D46+'Agosto 2020'!D46+'Septiembre 2020'!D46+'Octubre 2020'!D46+'Noviembre 2020'!D46+'Diciembre 2020'!D46-'Año 2020'!D46</f>
        <v>0</v>
      </c>
      <c r="F46" s="159">
        <f>'ITR20'!B46+IITR20!B46+IIITR20!B46+IVTR20!B46-'Año 2020'!B46</f>
        <v>0</v>
      </c>
      <c r="G46" s="159">
        <f>'ITR20'!C46+IITR20!C46+IIITR20!C46+IVTR20!C46-'Año 2020'!C46</f>
        <v>0</v>
      </c>
      <c r="H46" s="159">
        <f>'ITR20'!D46+IITR20!D46+IIITR20!D46+IVTR20!D46-'Año 2020'!D46</f>
        <v>0</v>
      </c>
      <c r="I46" s="157"/>
    </row>
    <row r="47" spans="1:9" ht="15.75" thickBot="1" x14ac:dyDescent="0.3">
      <c r="A47" s="39" t="s">
        <v>36</v>
      </c>
      <c r="B47" s="30">
        <f>'Enero 2020'!B47+'Febrero 2020'!B47+'Marzo 2020'!B47+'Abril 2020'!B47+'Mayo 2020'!B47+'Junio 2020'!B47+'Julio 2020'!B47+'Agosto 2020'!B47+'Septiembre 2020'!B47+'Octubre 2020'!B47+'Noviembre 2020'!B47+'Diciembre 2020'!B47-'Año 2020'!B47</f>
        <v>0</v>
      </c>
      <c r="C47" s="30">
        <f>'Enero 2020'!C47+'Febrero 2020'!C47+'Marzo 2020'!C47+'Abril 2020'!C47+'Mayo 2020'!C47+'Junio 2020'!C47+'Julio 2020'!C47+'Agosto 2020'!C47+'Septiembre 2020'!C47+'Octubre 2020'!C47+'Noviembre 2020'!C47+'Diciembre 2020'!C47-'Año 2020'!C47</f>
        <v>0</v>
      </c>
      <c r="D47" s="31">
        <f>'Enero 2020'!D47+'Febrero 2020'!D47+'Marzo 2020'!D47+'Abril 2020'!D47+'Mayo 2020'!D47+'Junio 2020'!D47+'Julio 2020'!D47+'Agosto 2020'!D47+'Septiembre 2020'!D47+'Octubre 2020'!D47+'Noviembre 2020'!D47+'Diciembre 2020'!D47-'Año 2020'!D47</f>
        <v>0</v>
      </c>
      <c r="F47" s="159">
        <f>'ITR20'!B47+IITR20!B47+IIITR20!B47+IVTR20!B47-'Año 2020'!B47</f>
        <v>0</v>
      </c>
      <c r="G47" s="159">
        <f>'ITR20'!C47+IITR20!C47+IIITR20!C47+IVTR20!C47-'Año 2020'!C47</f>
        <v>0</v>
      </c>
      <c r="H47" s="159">
        <f>'ITR20'!D47+IITR20!D47+IIITR20!D47+IVTR20!D47-'Año 2020'!D47</f>
        <v>0</v>
      </c>
      <c r="I47" s="157"/>
    </row>
    <row r="48" spans="1:9" ht="15.75" thickBot="1" x14ac:dyDescent="0.3">
      <c r="A48" s="39" t="s">
        <v>37</v>
      </c>
      <c r="B48" s="30">
        <f>'Enero 2020'!B48+'Febrero 2020'!B48+'Marzo 2020'!B48+'Abril 2020'!B48+'Mayo 2020'!B48+'Junio 2020'!B48+'Julio 2020'!B48+'Agosto 2020'!B48+'Septiembre 2020'!B48+'Octubre 2020'!B48+'Noviembre 2020'!B48+'Diciembre 2020'!B48-'Año 2020'!B48</f>
        <v>0</v>
      </c>
      <c r="C48" s="30">
        <f>'Enero 2020'!C48+'Febrero 2020'!C48+'Marzo 2020'!C48+'Abril 2020'!C48+'Mayo 2020'!C48+'Junio 2020'!C48+'Julio 2020'!C48+'Agosto 2020'!C48+'Septiembre 2020'!C48+'Octubre 2020'!C48+'Noviembre 2020'!C48+'Diciembre 2020'!C48-'Año 2020'!C48</f>
        <v>0</v>
      </c>
      <c r="D48" s="31">
        <f>'Enero 2020'!D48+'Febrero 2020'!D48+'Marzo 2020'!D48+'Abril 2020'!D48+'Mayo 2020'!D48+'Junio 2020'!D48+'Julio 2020'!D48+'Agosto 2020'!D48+'Septiembre 2020'!D48+'Octubre 2020'!D48+'Noviembre 2020'!D48+'Diciembre 2020'!D48-'Año 2020'!D48</f>
        <v>0</v>
      </c>
      <c r="F48" s="159">
        <f>'ITR20'!B48+IITR20!B48+IIITR20!B48+IVTR20!B48-'Año 2020'!B48</f>
        <v>0</v>
      </c>
      <c r="G48" s="159">
        <f>'ITR20'!C48+IITR20!C48+IIITR20!C48+IVTR20!C48-'Año 2020'!C48</f>
        <v>0</v>
      </c>
      <c r="H48" s="159">
        <f>'ITR20'!D48+IITR20!D48+IIITR20!D48+IVTR20!D48-'Año 2020'!D48</f>
        <v>0</v>
      </c>
      <c r="I48" s="157"/>
    </row>
    <row r="49" spans="1:9" ht="15.75" thickBot="1" x14ac:dyDescent="0.3">
      <c r="A49" s="39" t="s">
        <v>38</v>
      </c>
      <c r="B49" s="30">
        <f>'Enero 2020'!B49+'Febrero 2020'!B49+'Marzo 2020'!B49+'Abril 2020'!B49+'Mayo 2020'!B49+'Junio 2020'!B49+'Julio 2020'!B49+'Agosto 2020'!B49+'Septiembre 2020'!B49+'Octubre 2020'!B49+'Noviembre 2020'!B49+'Diciembre 2020'!B49-'Año 2020'!B49</f>
        <v>0</v>
      </c>
      <c r="C49" s="30">
        <f>'Enero 2020'!C49+'Febrero 2020'!C49+'Marzo 2020'!C49+'Abril 2020'!C49+'Mayo 2020'!C49+'Junio 2020'!C49+'Julio 2020'!C49+'Agosto 2020'!C49+'Septiembre 2020'!C49+'Octubre 2020'!C49+'Noviembre 2020'!C49+'Diciembre 2020'!C49-'Año 2020'!C49</f>
        <v>0</v>
      </c>
      <c r="D49" s="31">
        <f>'Enero 2020'!D49+'Febrero 2020'!D49+'Marzo 2020'!D49+'Abril 2020'!D49+'Mayo 2020'!D49+'Junio 2020'!D49+'Julio 2020'!D49+'Agosto 2020'!D49+'Septiembre 2020'!D49+'Octubre 2020'!D49+'Noviembre 2020'!D49+'Diciembre 2020'!D49-'Año 2020'!D49</f>
        <v>0</v>
      </c>
      <c r="F49" s="159">
        <f>'ITR20'!B49+IITR20!B49+IIITR20!B49+IVTR20!B49-'Año 2020'!B49</f>
        <v>0</v>
      </c>
      <c r="G49" s="159">
        <f>'ITR20'!C49+IITR20!C49+IIITR20!C49+IVTR20!C49-'Año 2020'!C49</f>
        <v>0</v>
      </c>
      <c r="H49" s="159">
        <f>'ITR20'!D49+IITR20!D49+IIITR20!D49+IVTR20!D49-'Año 2020'!D49</f>
        <v>0</v>
      </c>
      <c r="I49" s="157"/>
    </row>
    <row r="50" spans="1:9" ht="15.75" thickBot="1" x14ac:dyDescent="0.3">
      <c r="A50" s="39" t="s">
        <v>39</v>
      </c>
      <c r="B50" s="30">
        <f>'Enero 2020'!B50+'Febrero 2020'!B50+'Marzo 2020'!B50+'Abril 2020'!B50+'Mayo 2020'!B50+'Junio 2020'!B50+'Julio 2020'!B50+'Agosto 2020'!B50+'Septiembre 2020'!B50+'Octubre 2020'!B50+'Noviembre 2020'!B50+'Diciembre 2020'!B50-'Año 2020'!B50</f>
        <v>0</v>
      </c>
      <c r="C50" s="30">
        <f>'Enero 2020'!C50+'Febrero 2020'!C50+'Marzo 2020'!C50+'Abril 2020'!C50+'Mayo 2020'!C50+'Junio 2020'!C50+'Julio 2020'!C50+'Agosto 2020'!C50+'Septiembre 2020'!C50+'Octubre 2020'!C50+'Noviembre 2020'!C50+'Diciembre 2020'!C50-'Año 2020'!C50</f>
        <v>0</v>
      </c>
      <c r="D50" s="31">
        <f>'Enero 2020'!D50+'Febrero 2020'!D50+'Marzo 2020'!D50+'Abril 2020'!D50+'Mayo 2020'!D50+'Junio 2020'!D50+'Julio 2020'!D50+'Agosto 2020'!D50+'Septiembre 2020'!D50+'Octubre 2020'!D50+'Noviembre 2020'!D50+'Diciembre 2020'!D50-'Año 2020'!D50</f>
        <v>0</v>
      </c>
      <c r="F50" s="159">
        <f>'ITR20'!B50+IITR20!B50+IIITR20!B50+IVTR20!B50-'Año 2020'!B50</f>
        <v>0</v>
      </c>
      <c r="G50" s="159">
        <f>'ITR20'!C50+IITR20!C50+IIITR20!C50+IVTR20!C50-'Año 2020'!C50</f>
        <v>0</v>
      </c>
      <c r="H50" s="159">
        <f>'ITR20'!D50+IITR20!D50+IIITR20!D50+IVTR20!D50-'Año 2020'!D50</f>
        <v>0</v>
      </c>
      <c r="I50" s="157"/>
    </row>
    <row r="51" spans="1:9" ht="15.75" thickBot="1" x14ac:dyDescent="0.3">
      <c r="A51" s="39" t="s">
        <v>40</v>
      </c>
      <c r="B51" s="30">
        <f>'Enero 2020'!B51+'Febrero 2020'!B51+'Marzo 2020'!B51+'Abril 2020'!B51+'Mayo 2020'!B51+'Junio 2020'!B51+'Julio 2020'!B51+'Agosto 2020'!B51+'Septiembre 2020'!B51+'Octubre 2020'!B51+'Noviembre 2020'!B51+'Diciembre 2020'!B51-'Año 2020'!B51</f>
        <v>0</v>
      </c>
      <c r="C51" s="30">
        <f>'Enero 2020'!C51+'Febrero 2020'!C51+'Marzo 2020'!C51+'Abril 2020'!C51+'Mayo 2020'!C51+'Junio 2020'!C51+'Julio 2020'!C51+'Agosto 2020'!C51+'Septiembre 2020'!C51+'Octubre 2020'!C51+'Noviembre 2020'!C51+'Diciembre 2020'!C51-'Año 2020'!C51</f>
        <v>0</v>
      </c>
      <c r="D51" s="31">
        <f>'Enero 2020'!D51+'Febrero 2020'!D51+'Marzo 2020'!D51+'Abril 2020'!D51+'Mayo 2020'!D51+'Junio 2020'!D51+'Julio 2020'!D51+'Agosto 2020'!D51+'Septiembre 2020'!D51+'Octubre 2020'!D51+'Noviembre 2020'!D51+'Diciembre 2020'!D51-'Año 2020'!D51</f>
        <v>0</v>
      </c>
      <c r="F51" s="159">
        <f>'ITR20'!B51+IITR20!B51+IIITR20!B51+IVTR20!B51-'Año 2020'!B51</f>
        <v>0</v>
      </c>
      <c r="G51" s="159">
        <f>'ITR20'!C51+IITR20!C51+IIITR20!C51+IVTR20!C51-'Año 2020'!C51</f>
        <v>0</v>
      </c>
      <c r="H51" s="159">
        <f>'ITR20'!D51+IITR20!D51+IIITR20!D51+IVTR20!D51-'Año 2020'!D51</f>
        <v>0</v>
      </c>
      <c r="I51" s="157"/>
    </row>
    <row r="52" spans="1:9" ht="15.75" thickBot="1" x14ac:dyDescent="0.3">
      <c r="A52" s="40" t="s">
        <v>41</v>
      </c>
      <c r="B52" s="34">
        <f>'Enero 2020'!B52+'Febrero 2020'!B52+'Marzo 2020'!B52+'Abril 2020'!B52+'Mayo 2020'!B52+'Junio 2020'!B52+'Julio 2020'!B52+'Agosto 2020'!B52+'Septiembre 2020'!B52+'Octubre 2020'!B52+'Noviembre 2020'!B52+'Diciembre 2020'!B52-'Año 2020'!B52</f>
        <v>0</v>
      </c>
      <c r="C52" s="34">
        <f>'Enero 2020'!C52+'Febrero 2020'!C52+'Marzo 2020'!C52+'Abril 2020'!C52+'Mayo 2020'!C52+'Junio 2020'!C52+'Julio 2020'!C52+'Agosto 2020'!C52+'Septiembre 2020'!C52+'Octubre 2020'!C52+'Noviembre 2020'!C52+'Diciembre 2020'!C52-'Año 2020'!C52</f>
        <v>0</v>
      </c>
      <c r="D52" s="35">
        <f>'Enero 2020'!D52+'Febrero 2020'!D52+'Marzo 2020'!D52+'Abril 2020'!D52+'Mayo 2020'!D52+'Junio 2020'!D52+'Julio 2020'!D52+'Agosto 2020'!D52+'Septiembre 2020'!D52+'Octubre 2020'!D52+'Noviembre 2020'!D52+'Diciembre 2020'!D52-'Año 2020'!D52</f>
        <v>0</v>
      </c>
      <c r="F52" s="159">
        <f>'ITR20'!B52+IITR20!B52+IIITR20!B52+IVTR20!B52-'Año 2020'!B52</f>
        <v>0</v>
      </c>
      <c r="G52" s="159">
        <f>'ITR20'!C52+IITR20!C52+IIITR20!C52+IVTR20!C52-'Año 2020'!C52</f>
        <v>0</v>
      </c>
      <c r="H52" s="159">
        <f>'ITR20'!D52+IITR20!D52+IIITR20!D52+IVTR20!D52-'Año 2020'!D52</f>
        <v>0</v>
      </c>
      <c r="I52" s="157"/>
    </row>
    <row r="53" spans="1:9" ht="15.75" thickBot="1" x14ac:dyDescent="0.3">
      <c r="A53" s="24"/>
      <c r="B53" s="37"/>
      <c r="C53" s="37"/>
      <c r="D53" s="37"/>
      <c r="F53" s="159"/>
      <c r="G53" s="159"/>
      <c r="H53" s="159"/>
      <c r="I53" s="157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59"/>
      <c r="G54" s="159"/>
      <c r="H54" s="159"/>
      <c r="I54" s="157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59">
        <f>'ITR20'!B55+IITR20!B55+IIITR20!B55+IVTR20!B55-'Año 2020'!B55</f>
        <v>0</v>
      </c>
      <c r="G55" s="159">
        <f>'ITR20'!C55+IITR20!C55+IIITR20!C55+IVTR20!C55-'Año 2020'!C55</f>
        <v>0</v>
      </c>
      <c r="H55" s="159">
        <f>'ITR20'!D55+IITR20!D55+IIITR20!D55+IVTR20!D55-'Año 2020'!D55</f>
        <v>0</v>
      </c>
      <c r="I55" s="157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59">
        <f>'ITR20'!B56+IITR20!B56+IIITR20!B56+IVTR20!B56-'Año 2020'!B56</f>
        <v>0</v>
      </c>
      <c r="G56" s="159">
        <f>'ITR20'!C56+IITR20!C56+IIITR20!C56+IVTR20!C56-'Año 2020'!C56</f>
        <v>0</v>
      </c>
      <c r="H56" s="159">
        <f>'ITR20'!D56+IITR20!D56+IIITR20!D56+IVTR20!D56-'Año 2020'!D56</f>
        <v>0</v>
      </c>
      <c r="I56" s="157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59">
        <f>'ITR20'!B57+IITR20!B57+IIITR20!B57+IVTR20!B57-'Año 2020'!B57</f>
        <v>0</v>
      </c>
      <c r="G57" s="159">
        <f>'ITR20'!C57+IITR20!C57+IIITR20!C57+IVTR20!C57-'Año 2020'!C57</f>
        <v>0</v>
      </c>
      <c r="H57" s="159">
        <f>'ITR20'!D57+IITR20!D57+IIITR20!D57+IVTR20!D57-'Año 2020'!D57</f>
        <v>0</v>
      </c>
      <c r="I57" s="157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59">
        <f>'ITR20'!B58+IITR20!B58+IIITR20!B58+IVTR20!B58-'Año 2020'!B58</f>
        <v>0</v>
      </c>
      <c r="G58" s="159">
        <f>'ITR20'!C58+IITR20!C58+IIITR20!C58+IVTR20!C58-'Año 2020'!C58</f>
        <v>0</v>
      </c>
      <c r="H58" s="159">
        <f>'ITR20'!D58+IITR20!D58+IIITR20!D58+IVTR20!D58-'Año 2020'!D58</f>
        <v>0</v>
      </c>
      <c r="I58" s="157"/>
    </row>
    <row r="59" spans="1:9" ht="15.75" thickBot="1" x14ac:dyDescent="0.3">
      <c r="A59" s="24"/>
      <c r="B59" s="37"/>
      <c r="C59" s="37"/>
      <c r="D59" s="37"/>
      <c r="F59" s="159"/>
      <c r="G59" s="159"/>
      <c r="H59" s="159"/>
      <c r="I59" s="157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59"/>
      <c r="G60" s="159"/>
      <c r="H60" s="159"/>
      <c r="I60" s="157"/>
    </row>
    <row r="61" spans="1:9" ht="15.75" thickBot="1" x14ac:dyDescent="0.3">
      <c r="A61" s="38" t="s">
        <v>48</v>
      </c>
      <c r="B61" s="30">
        <f>'Enero 2020'!B61+'Febrero 2020'!B61+'Marzo 2020'!B61+'Abril 2020'!B61+'Mayo 2020'!B61+'Junio 2020'!B61+'Julio 2020'!B61+'Agosto 2020'!B61+'Septiembre 2020'!B61+'Octubre 2020'!B61+'Noviembre 2020'!B61+'Diciembre 2020'!B61-'Año 2020'!B61</f>
        <v>0</v>
      </c>
      <c r="C61" s="30">
        <f>'Enero 2020'!C61+'Febrero 2020'!C61+'Marzo 2020'!C61+'Abril 2020'!C61+'Mayo 2020'!C61+'Junio 2020'!C61+'Julio 2020'!C61+'Agosto 2020'!C61+'Septiembre 2020'!C61+'Octubre 2020'!C61+'Noviembre 2020'!C61+'Diciembre 2020'!C61-'Año 2020'!C61</f>
        <v>0</v>
      </c>
      <c r="D61" s="31">
        <f>'Enero 2020'!D61+'Febrero 2020'!D61+'Marzo 2020'!D61+'Abril 2020'!D61+'Mayo 2020'!D61+'Junio 2020'!D61+'Julio 2020'!D61+'Agosto 2020'!D61+'Septiembre 2020'!D61+'Octubre 2020'!D61+'Noviembre 2020'!D61+'Diciembre 2020'!D61-'Año 2020'!D61</f>
        <v>0</v>
      </c>
      <c r="F61" s="159">
        <f>'ITR20'!B61+IITR20!B61+IIITR20!B61+IVTR20!B61-'Año 2020'!B61</f>
        <v>0</v>
      </c>
      <c r="G61" s="159">
        <f>'ITR20'!C61+IITR20!C61+IIITR20!C61+IVTR20!C61-'Año 2020'!C61</f>
        <v>0</v>
      </c>
      <c r="H61" s="159">
        <f>'ITR20'!D61+IITR20!D61+IIITR20!D61+IVTR20!D61-'Año 2020'!D61</f>
        <v>0</v>
      </c>
      <c r="I61" s="157"/>
    </row>
    <row r="62" spans="1:9" ht="15.75" thickBot="1" x14ac:dyDescent="0.3">
      <c r="A62" s="39" t="s">
        <v>49</v>
      </c>
      <c r="B62" s="30">
        <f>'Enero 2020'!B62+'Febrero 2020'!B62+'Marzo 2020'!B62+'Abril 2020'!B62+'Mayo 2020'!B62+'Junio 2020'!B62+'Julio 2020'!B62+'Agosto 2020'!B62+'Septiembre 2020'!B62+'Octubre 2020'!B62+'Noviembre 2020'!B62+'Diciembre 2020'!B62-'Año 2020'!B62</f>
        <v>0</v>
      </c>
      <c r="C62" s="30">
        <f>'Enero 2020'!C62+'Febrero 2020'!C62+'Marzo 2020'!C62+'Abril 2020'!C62+'Mayo 2020'!C62+'Junio 2020'!C62+'Julio 2020'!C62+'Agosto 2020'!C62+'Septiembre 2020'!C62+'Octubre 2020'!C62+'Noviembre 2020'!C62+'Diciembre 2020'!C62-'Año 2020'!C62</f>
        <v>0</v>
      </c>
      <c r="D62" s="31">
        <f>'Enero 2020'!D62+'Febrero 2020'!D62+'Marzo 2020'!D62+'Abril 2020'!D62+'Mayo 2020'!D62+'Junio 2020'!D62+'Julio 2020'!D62+'Agosto 2020'!D62+'Septiembre 2020'!D62+'Octubre 2020'!D62+'Noviembre 2020'!D62+'Diciembre 2020'!D62-'Año 2020'!D62</f>
        <v>0</v>
      </c>
      <c r="F62" s="159">
        <f>'ITR20'!B62+IITR20!B62+IIITR20!B62+IVTR20!B62-'Año 2020'!B62</f>
        <v>0</v>
      </c>
      <c r="G62" s="159">
        <f>'ITR20'!C62+IITR20!C62+IIITR20!C62+IVTR20!C62-'Año 2020'!C62</f>
        <v>0</v>
      </c>
      <c r="H62" s="159">
        <f>'ITR20'!D62+IITR20!D62+IIITR20!D62+IVTR20!D62-'Año 2020'!D62</f>
        <v>0</v>
      </c>
      <c r="I62" s="157"/>
    </row>
    <row r="63" spans="1:9" ht="15.75" thickBot="1" x14ac:dyDescent="0.3">
      <c r="A63" s="40" t="s">
        <v>50</v>
      </c>
      <c r="B63" s="34">
        <f>'Enero 2020'!B63+'Febrero 2020'!B63+'Marzo 2020'!B63+'Abril 2020'!B63+'Mayo 2020'!B63+'Junio 2020'!B63+'Julio 2020'!B63+'Agosto 2020'!B63+'Septiembre 2020'!B63+'Octubre 2020'!B63+'Noviembre 2020'!B63+'Diciembre 2020'!B63-'Año 2020'!B63</f>
        <v>0</v>
      </c>
      <c r="C63" s="34">
        <f>'Enero 2020'!C63+'Febrero 2020'!C63+'Marzo 2020'!C63+'Abril 2020'!C63+'Mayo 2020'!C63+'Junio 2020'!C63+'Julio 2020'!C63+'Agosto 2020'!C63+'Septiembre 2020'!C63+'Octubre 2020'!C63+'Noviembre 2020'!C63+'Diciembre 2020'!C63-'Año 2020'!C63</f>
        <v>0</v>
      </c>
      <c r="D63" s="35">
        <f>'Enero 2020'!D63+'Febrero 2020'!D63+'Marzo 2020'!D63+'Abril 2020'!D63+'Mayo 2020'!D63+'Junio 2020'!D63+'Julio 2020'!D63+'Agosto 2020'!D63+'Septiembre 2020'!D63+'Octubre 2020'!D63+'Noviembre 2020'!D63+'Diciembre 2020'!D63-'Año 2020'!D63</f>
        <v>0</v>
      </c>
      <c r="F63" s="159">
        <f>'ITR20'!B63+IITR20!B63+IIITR20!B63+IVTR20!B63-'Año 2020'!B63</f>
        <v>0</v>
      </c>
      <c r="G63" s="159">
        <f>'ITR20'!C63+IITR20!C63+IIITR20!C63+IVTR20!C63-'Año 2020'!C63</f>
        <v>0</v>
      </c>
      <c r="H63" s="159">
        <f>'ITR20'!D63+IITR20!D63+IIITR20!D63+IVTR20!D63-'Año 2020'!D63</f>
        <v>0</v>
      </c>
      <c r="I63" s="157"/>
    </row>
    <row r="64" spans="1:9" ht="15.75" thickBot="1" x14ac:dyDescent="0.3">
      <c r="A64" s="24"/>
      <c r="B64" s="37"/>
      <c r="C64" s="37"/>
      <c r="D64" s="37"/>
      <c r="F64" s="159"/>
      <c r="G64" s="159"/>
      <c r="H64" s="159"/>
      <c r="I64" s="157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59"/>
      <c r="G65" s="159"/>
      <c r="H65" s="159"/>
      <c r="I65" s="157"/>
    </row>
    <row r="66" spans="1:9" ht="15.75" thickBot="1" x14ac:dyDescent="0.3">
      <c r="A66" s="38" t="s">
        <v>52</v>
      </c>
      <c r="B66" s="30">
        <f>'Enero 2020'!B66+'Febrero 2020'!B66+'Marzo 2020'!B66+'Abril 2020'!B66+'Mayo 2020'!B66+'Junio 2020'!B66+'Julio 2020'!B66+'Agosto 2020'!B66+'Septiembre 2020'!B66+'Octubre 2020'!B66+'Noviembre 2020'!B66+'Diciembre 2020'!B66-'Año 2020'!B66</f>
        <v>0</v>
      </c>
      <c r="C66" s="30">
        <f>'Enero 2020'!C66+'Febrero 2020'!C66+'Marzo 2020'!C66+'Abril 2020'!C66+'Mayo 2020'!C66+'Junio 2020'!C66+'Julio 2020'!C66+'Agosto 2020'!C66+'Septiembre 2020'!C66+'Octubre 2020'!C66+'Noviembre 2020'!C66+'Diciembre 2020'!C66-'Año 2020'!C66</f>
        <v>0</v>
      </c>
      <c r="D66" s="31">
        <f>'Enero 2020'!D66+'Febrero 2020'!D66+'Marzo 2020'!D66+'Abril 2020'!D66+'Mayo 2020'!D66+'Junio 2020'!D66+'Julio 2020'!D66+'Agosto 2020'!D66+'Septiembre 2020'!D66+'Octubre 2020'!D66+'Noviembre 2020'!D66+'Diciembre 2020'!D66-'Año 2020'!D66</f>
        <v>0</v>
      </c>
      <c r="F66" s="159">
        <f>'ITR20'!B66+IITR20!B66+IIITR20!B66+IVTR20!B66-'Año 2020'!B66</f>
        <v>0</v>
      </c>
      <c r="G66" s="159">
        <f>'ITR20'!C66+IITR20!C66+IIITR20!C66+IVTR20!C66-'Año 2020'!C66</f>
        <v>0</v>
      </c>
      <c r="H66" s="159">
        <f>'ITR20'!D66+IITR20!D66+IIITR20!D66+IVTR20!D66-'Año 2020'!D66</f>
        <v>0</v>
      </c>
      <c r="I66" s="157"/>
    </row>
    <row r="67" spans="1:9" ht="15.75" thickBot="1" x14ac:dyDescent="0.3">
      <c r="A67" s="40" t="s">
        <v>53</v>
      </c>
      <c r="B67" s="34">
        <f>'Enero 2020'!B67+'Febrero 2020'!B67+'Marzo 2020'!B67+'Abril 2020'!B67+'Mayo 2020'!B67+'Junio 2020'!B67+'Julio 2020'!B67+'Agosto 2020'!B67+'Septiembre 2020'!B67+'Octubre 2020'!B67+'Noviembre 2020'!B67+'Diciembre 2020'!B67-'Año 2020'!B67</f>
        <v>0</v>
      </c>
      <c r="C67" s="34">
        <f>'Enero 2020'!C67+'Febrero 2020'!C67+'Marzo 2020'!C67+'Abril 2020'!C67+'Mayo 2020'!C67+'Junio 2020'!C67+'Julio 2020'!C67+'Agosto 2020'!C67+'Septiembre 2020'!C67+'Octubre 2020'!C67+'Noviembre 2020'!C67+'Diciembre 2020'!C67-'Año 2020'!C67</f>
        <v>0</v>
      </c>
      <c r="D67" s="35">
        <f>'Enero 2020'!D67+'Febrero 2020'!D67+'Marzo 2020'!D67+'Abril 2020'!D67+'Mayo 2020'!D67+'Junio 2020'!D67+'Julio 2020'!D67+'Agosto 2020'!D67+'Septiembre 2020'!D67+'Octubre 2020'!D67+'Noviembre 2020'!D67+'Diciembre 2020'!D67-'Año 2020'!D67</f>
        <v>0</v>
      </c>
      <c r="F67" s="159">
        <f>'ITR20'!B67+IITR20!B67+IIITR20!B67+IVTR20!B67-'Año 2020'!B67</f>
        <v>0</v>
      </c>
      <c r="G67" s="159">
        <f>'ITR20'!C67+IITR20!C67+IIITR20!C67+IVTR20!C67-'Año 2020'!C67</f>
        <v>0</v>
      </c>
      <c r="H67" s="159">
        <f>'ITR20'!D67+IITR20!D67+IIITR20!D67+IVTR20!D67-'Año 2020'!D67</f>
        <v>0</v>
      </c>
      <c r="I67" s="157"/>
    </row>
    <row r="68" spans="1:9" ht="15.75" thickBot="1" x14ac:dyDescent="0.3">
      <c r="A68" s="24"/>
      <c r="B68" s="37"/>
      <c r="C68" s="37"/>
      <c r="D68" s="37"/>
      <c r="F68" s="159"/>
      <c r="G68" s="159"/>
      <c r="H68" s="159"/>
      <c r="I68" s="157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59"/>
      <c r="G69" s="159"/>
      <c r="H69" s="159"/>
      <c r="I69" s="157"/>
    </row>
    <row r="70" spans="1:9" ht="15.75" thickBot="1" x14ac:dyDescent="0.3">
      <c r="A70" s="38" t="s">
        <v>55</v>
      </c>
      <c r="B70" s="30">
        <f>'Enero 2020'!B70+'Febrero 2020'!B70+'Marzo 2020'!B70+'Abril 2020'!B70+'Mayo 2020'!B70+'Junio 2020'!B70+'Julio 2020'!B70+'Agosto 2020'!B70+'Septiembre 2020'!B70+'Octubre 2020'!B70+'Noviembre 2020'!B70+'Diciembre 2020'!B70-'Año 2020'!B70</f>
        <v>0</v>
      </c>
      <c r="C70" s="30">
        <f>'Enero 2020'!C70+'Febrero 2020'!C70+'Marzo 2020'!C70+'Abril 2020'!C70+'Mayo 2020'!C70+'Junio 2020'!C70+'Julio 2020'!C70+'Agosto 2020'!C70+'Septiembre 2020'!C70+'Octubre 2020'!C70+'Noviembre 2020'!C70+'Diciembre 2020'!C70-'Año 2020'!C70</f>
        <v>0</v>
      </c>
      <c r="D70" s="31">
        <f>'Enero 2020'!D70+'Febrero 2020'!D70+'Marzo 2020'!D70+'Abril 2020'!D70+'Mayo 2020'!D70+'Junio 2020'!D70+'Julio 2020'!D70+'Agosto 2020'!D70+'Septiembre 2020'!D70+'Octubre 2020'!D70+'Noviembre 2020'!D70+'Diciembre 2020'!D70-'Año 2020'!D70</f>
        <v>0</v>
      </c>
      <c r="F70" s="159">
        <f>'ITR20'!B70+IITR20!B70+IIITR20!B70+IVTR20!B70-'Año 2020'!B70</f>
        <v>0</v>
      </c>
      <c r="G70" s="159">
        <f>'ITR20'!C70+IITR20!C70+IIITR20!C70+IVTR20!C70-'Año 2020'!C70</f>
        <v>0</v>
      </c>
      <c r="H70" s="159">
        <f>'ITR20'!D70+IITR20!D70+IIITR20!D70+IVTR20!D70-'Año 2020'!D70</f>
        <v>0</v>
      </c>
      <c r="I70" s="157"/>
    </row>
    <row r="71" spans="1:9" ht="15.75" thickBot="1" x14ac:dyDescent="0.3">
      <c r="A71" s="39" t="s">
        <v>56</v>
      </c>
      <c r="B71" s="30">
        <f>'Enero 2020'!B71+'Febrero 2020'!B71+'Marzo 2020'!B71+'Abril 2020'!B71+'Mayo 2020'!B71+'Junio 2020'!B71+'Julio 2020'!B71+'Agosto 2020'!B71+'Septiembre 2020'!B71+'Octubre 2020'!B71+'Noviembre 2020'!B71+'Diciembre 2020'!B71-'Año 2020'!B71</f>
        <v>0</v>
      </c>
      <c r="C71" s="30">
        <f>'Enero 2020'!C71+'Febrero 2020'!C71+'Marzo 2020'!C71+'Abril 2020'!C71+'Mayo 2020'!C71+'Junio 2020'!C71+'Julio 2020'!C71+'Agosto 2020'!C71+'Septiembre 2020'!C71+'Octubre 2020'!C71+'Noviembre 2020'!C71+'Diciembre 2020'!C71-'Año 2020'!C71</f>
        <v>0</v>
      </c>
      <c r="D71" s="31">
        <f>'Enero 2020'!D71+'Febrero 2020'!D71+'Marzo 2020'!D71+'Abril 2020'!D71+'Mayo 2020'!D71+'Junio 2020'!D71+'Julio 2020'!D71+'Agosto 2020'!D71+'Septiembre 2020'!D71+'Octubre 2020'!D71+'Noviembre 2020'!D71+'Diciembre 2020'!D71-'Año 2020'!D71</f>
        <v>0</v>
      </c>
      <c r="F71" s="159">
        <f>'ITR20'!B71+IITR20!B71+IIITR20!B71+IVTR20!B71-'Año 2020'!B71</f>
        <v>0</v>
      </c>
      <c r="G71" s="159">
        <f>'ITR20'!C71+IITR20!C71+IIITR20!C71+IVTR20!C71-'Año 2020'!C71</f>
        <v>0</v>
      </c>
      <c r="H71" s="159">
        <f>'ITR20'!D71+IITR20!D71+IIITR20!D71+IVTR20!D71-'Año 2020'!D71</f>
        <v>0</v>
      </c>
      <c r="I71" s="157"/>
    </row>
    <row r="72" spans="1:9" ht="15.75" thickBot="1" x14ac:dyDescent="0.3">
      <c r="A72" s="39" t="s">
        <v>57</v>
      </c>
      <c r="B72" s="30">
        <f>'Enero 2020'!B72+'Febrero 2020'!B72+'Marzo 2020'!B72+'Abril 2020'!B72+'Mayo 2020'!B72+'Junio 2020'!B72+'Julio 2020'!B72+'Agosto 2020'!B72+'Septiembre 2020'!B72+'Octubre 2020'!B72+'Noviembre 2020'!B72+'Diciembre 2020'!B72-'Año 2020'!B72</f>
        <v>0</v>
      </c>
      <c r="C72" s="30">
        <f>'Enero 2020'!C72+'Febrero 2020'!C72+'Marzo 2020'!C72+'Abril 2020'!C72+'Mayo 2020'!C72+'Junio 2020'!C72+'Julio 2020'!C72+'Agosto 2020'!C72+'Septiembre 2020'!C72+'Octubre 2020'!C72+'Noviembre 2020'!C72+'Diciembre 2020'!C72-'Año 2020'!C72</f>
        <v>0</v>
      </c>
      <c r="D72" s="31">
        <f>'Enero 2020'!D72+'Febrero 2020'!D72+'Marzo 2020'!D72+'Abril 2020'!D72+'Mayo 2020'!D72+'Junio 2020'!D72+'Julio 2020'!D72+'Agosto 2020'!D72+'Septiembre 2020'!D72+'Octubre 2020'!D72+'Noviembre 2020'!D72+'Diciembre 2020'!D72-'Año 2020'!D72</f>
        <v>0</v>
      </c>
      <c r="F72" s="159">
        <f>'ITR20'!B72+IITR20!B72+IIITR20!B72+IVTR20!B72-'Año 2020'!B72</f>
        <v>0</v>
      </c>
      <c r="G72" s="159">
        <f>'ITR20'!C72+IITR20!C72+IIITR20!C72+IVTR20!C72-'Año 2020'!C72</f>
        <v>0</v>
      </c>
      <c r="H72" s="159">
        <f>'ITR20'!D72+IITR20!D72+IIITR20!D72+IVTR20!D72-'Año 2020'!D72</f>
        <v>0</v>
      </c>
      <c r="I72" s="157"/>
    </row>
    <row r="73" spans="1:9" ht="15.75" thickBot="1" x14ac:dyDescent="0.3">
      <c r="A73" s="40" t="s">
        <v>58</v>
      </c>
      <c r="B73" s="34">
        <f>'Enero 2020'!B73+'Febrero 2020'!B73+'Marzo 2020'!B73+'Abril 2020'!B73+'Mayo 2020'!B73+'Junio 2020'!B73+'Julio 2020'!B73+'Agosto 2020'!B73+'Septiembre 2020'!B73+'Octubre 2020'!B73+'Noviembre 2020'!B73+'Diciembre 2020'!B73-'Año 2020'!B73</f>
        <v>0</v>
      </c>
      <c r="C73" s="34">
        <f>'Enero 2020'!C73+'Febrero 2020'!C73+'Marzo 2020'!C73+'Abril 2020'!C73+'Mayo 2020'!C73+'Junio 2020'!C73+'Julio 2020'!C73+'Agosto 2020'!C73+'Septiembre 2020'!C73+'Octubre 2020'!C73+'Noviembre 2020'!C73+'Diciembre 2020'!C73-'Año 2020'!C73</f>
        <v>0</v>
      </c>
      <c r="D73" s="35">
        <f>'Enero 2020'!D73+'Febrero 2020'!D73+'Marzo 2020'!D73+'Abril 2020'!D73+'Mayo 2020'!D73+'Junio 2020'!D73+'Julio 2020'!D73+'Agosto 2020'!D73+'Septiembre 2020'!D73+'Octubre 2020'!D73+'Noviembre 2020'!D73+'Diciembre 2020'!D73-'Año 2020'!D73</f>
        <v>0</v>
      </c>
      <c r="F73" s="159">
        <f>'ITR20'!B73+IITR20!B73+IIITR20!B73+IVTR20!B73-'Año 2020'!B73</f>
        <v>0</v>
      </c>
      <c r="G73" s="159">
        <f>'ITR20'!C73+IITR20!C73+IIITR20!C73+IVTR20!C73-'Año 2020'!C73</f>
        <v>0</v>
      </c>
      <c r="H73" s="159">
        <f>'ITR20'!D73+IITR20!D73+IIITR20!D73+IVTR20!D73-'Año 2020'!D73</f>
        <v>0</v>
      </c>
      <c r="I73" s="157"/>
    </row>
    <row r="74" spans="1:9" ht="15.75" thickBot="1" x14ac:dyDescent="0.3">
      <c r="A74" s="24"/>
      <c r="B74" s="37"/>
      <c r="C74" s="37"/>
      <c r="D74" s="37"/>
      <c r="F74" s="159"/>
      <c r="G74" s="159"/>
      <c r="H74" s="159"/>
      <c r="I74" s="157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9.9999904632568359E-2</v>
      </c>
      <c r="D75" s="85">
        <f>+D76</f>
        <v>0</v>
      </c>
      <c r="F75" s="159"/>
      <c r="G75" s="159"/>
      <c r="H75" s="159"/>
      <c r="I75" s="157"/>
    </row>
    <row r="76" spans="1:9" ht="15.75" thickBot="1" x14ac:dyDescent="0.3">
      <c r="A76" s="92" t="s">
        <v>60</v>
      </c>
      <c r="B76" s="34">
        <f>'Enero 2020'!B76+'Febrero 2020'!B76+'Marzo 2020'!B76+'Abril 2020'!B76+'Mayo 2020'!B76+'Junio 2020'!B76+'Julio 2020'!B76+'Agosto 2020'!B76+'Septiembre 2020'!B76+'Octubre 2020'!B76+'Noviembre 2020'!B76+'Diciembre 2020'!B76-'Año 2020'!B76</f>
        <v>0</v>
      </c>
      <c r="C76" s="34">
        <f>'Enero 2020'!C76+'Febrero 2020'!C76+'Marzo 2020'!C76+'Abril 2020'!C76+'Mayo 2020'!C76+'Junio 2020'!C76+'Julio 2020'!C76+'Agosto 2020'!C76+'Septiembre 2020'!C76+'Octubre 2020'!C76+'Noviembre 2020'!C76+'Diciembre 2020'!C76-'Año 2020'!C76</f>
        <v>9.9999904632568359E-2</v>
      </c>
      <c r="D76" s="35">
        <f>'Enero 2020'!D76+'Febrero 2020'!D76+'Marzo 2020'!D76+'Abril 2020'!D76+'Mayo 2020'!D76+'Junio 2020'!D76+'Julio 2020'!D76+'Agosto 2020'!D76+'Septiembre 2020'!D76+'Octubre 2020'!D76+'Noviembre 2020'!D76+'Diciembre 2020'!D76-'Año 2020'!D76</f>
        <v>0</v>
      </c>
      <c r="F76" s="159">
        <f>'ITR20'!B76+IITR20!B76+IIITR20!B76+IVTR20!B76-'Año 2020'!B76</f>
        <v>0</v>
      </c>
      <c r="G76" s="160">
        <f>'ITR20'!C76+IITR20!C76+IIITR20!C76+IVTR20!C76-'Año 2020'!C76</f>
        <v>9.9999904632568359E-2</v>
      </c>
      <c r="H76" s="159">
        <f>'ITR20'!D76+IITR20!D76+IIITR20!D76+IVTR20!D76-'Año 2020'!D76</f>
        <v>0</v>
      </c>
      <c r="I76" s="157"/>
    </row>
    <row r="77" spans="1:9" ht="15.75" thickBot="1" x14ac:dyDescent="0.3">
      <c r="A77" s="24"/>
      <c r="B77" s="37"/>
      <c r="C77" s="37"/>
      <c r="D77" s="37"/>
      <c r="F77" s="159"/>
      <c r="G77" s="159"/>
      <c r="H77" s="159"/>
      <c r="I77" s="157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59"/>
      <c r="G78" s="159"/>
      <c r="H78" s="159"/>
      <c r="I78" s="157"/>
    </row>
    <row r="79" spans="1:9" ht="15.75" thickBot="1" x14ac:dyDescent="0.3">
      <c r="A79" s="92" t="s">
        <v>62</v>
      </c>
      <c r="B79" s="34">
        <f>'Enero 2020'!B79+'Febrero 2020'!B79+'Marzo 2020'!B79+'Abril 2020'!B79+'Mayo 2020'!B79+'Junio 2020'!B79+'Julio 2020'!B79+'Agosto 2020'!B79+'Septiembre 2020'!B79+'Octubre 2020'!B79+'Noviembre 2020'!B79+'Diciembre 2020'!B79-'Año 2020'!B79</f>
        <v>0</v>
      </c>
      <c r="C79" s="34">
        <f>'Enero 2020'!C79+'Febrero 2020'!C79+'Marzo 2020'!C79+'Abril 2020'!C79+'Mayo 2020'!C79+'Junio 2020'!C79+'Julio 2020'!C79+'Agosto 2020'!C79+'Septiembre 2020'!C79+'Octubre 2020'!C79+'Noviembre 2020'!C79+'Diciembre 2020'!C79-'Año 2020'!C79</f>
        <v>0</v>
      </c>
      <c r="D79" s="35">
        <f>'Enero 2020'!D79+'Febrero 2020'!D79+'Marzo 2020'!D79+'Abril 2020'!D79+'Mayo 2020'!D79+'Junio 2020'!D79+'Julio 2020'!D79+'Agosto 2020'!D79+'Septiembre 2020'!D79+'Octubre 2020'!D79+'Noviembre 2020'!D79+'Diciembre 2020'!D79-'Año 2020'!D79</f>
        <v>0</v>
      </c>
      <c r="F79" s="159">
        <f>'ITR20'!B79+IITR20!B79+IIITR20!B79+IVTR20!B79-'Año 2020'!B79</f>
        <v>0</v>
      </c>
      <c r="G79" s="159">
        <f>'ITR20'!C79+IITR20!C79+IIITR20!C79+IVTR20!C79-'Año 2020'!C79</f>
        <v>0</v>
      </c>
      <c r="H79" s="159">
        <f>'ITR20'!D79+IITR20!D79+IIITR20!D79+IVTR20!D79-'Año 2020'!D79</f>
        <v>0</v>
      </c>
      <c r="I79" s="157"/>
    </row>
    <row r="80" spans="1:9" ht="15.75" thickBot="1" x14ac:dyDescent="0.3">
      <c r="A80" s="24"/>
      <c r="B80" s="37"/>
      <c r="C80" s="37"/>
      <c r="D80" s="37"/>
      <c r="F80" s="159"/>
      <c r="G80" s="159"/>
      <c r="H80" s="159"/>
      <c r="I80" s="157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59"/>
      <c r="G81" s="159"/>
      <c r="H81" s="159"/>
      <c r="I81" s="157"/>
    </row>
    <row r="82" spans="1:9" ht="15.75" thickBot="1" x14ac:dyDescent="0.3">
      <c r="A82" s="92" t="s">
        <v>64</v>
      </c>
      <c r="B82" s="34">
        <f>'Enero 2020'!B82+'Febrero 2020'!B82+'Marzo 2020'!B82+'Abril 2020'!B82+'Mayo 2020'!B82+'Junio 2020'!B82+'Julio 2020'!B82+'Agosto 2020'!B82+'Septiembre 2020'!B82+'Octubre 2020'!B82+'Noviembre 2020'!B82+'Diciembre 2020'!B82-'Año 2020'!B82</f>
        <v>0</v>
      </c>
      <c r="C82" s="34">
        <f>'Enero 2020'!C82+'Febrero 2020'!C82+'Marzo 2020'!C82+'Abril 2020'!C82+'Mayo 2020'!C82+'Junio 2020'!C82+'Julio 2020'!C82+'Agosto 2020'!C82+'Septiembre 2020'!C82+'Octubre 2020'!C82+'Noviembre 2020'!C82+'Diciembre 2020'!C82-'Año 2020'!C82</f>
        <v>0</v>
      </c>
      <c r="D82" s="35">
        <f>'Enero 2020'!D82+'Febrero 2020'!D82+'Marzo 2020'!D82+'Abril 2020'!D82+'Mayo 2020'!D82+'Junio 2020'!D82+'Julio 2020'!D82+'Agosto 2020'!D82+'Septiembre 2020'!D82+'Octubre 2020'!D82+'Noviembre 2020'!D82+'Diciembre 2020'!D82-'Año 2020'!D82</f>
        <v>0</v>
      </c>
      <c r="F82" s="159">
        <f>'ITR20'!B82+IITR20!B82+IIITR20!B82+IVTR20!B82-'Año 2020'!B82</f>
        <v>0</v>
      </c>
      <c r="G82" s="159">
        <f>'ITR20'!C82+IITR20!C82+IIITR20!C82+IVTR20!C82-'Año 2020'!C82</f>
        <v>0</v>
      </c>
      <c r="H82" s="159">
        <f>'ITR20'!D82+IITR20!D82+IIITR20!D82+IVTR20!D82-'Año 2020'!D82</f>
        <v>0</v>
      </c>
      <c r="I82" s="157"/>
    </row>
    <row r="83" spans="1:9" ht="15.75" thickBot="1" x14ac:dyDescent="0.3">
      <c r="A83" s="24"/>
      <c r="B83" s="37"/>
      <c r="C83" s="37"/>
      <c r="D83" s="37"/>
      <c r="F83" s="159"/>
      <c r="G83" s="159"/>
      <c r="H83" s="159"/>
      <c r="I83" s="157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59"/>
      <c r="G84" s="159"/>
      <c r="H84" s="159"/>
      <c r="I84" s="157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59">
        <f>'ITR20'!B85+IITR20!B85+IIITR20!B85+IVTR20!B85-'Año 2020'!B85</f>
        <v>0</v>
      </c>
      <c r="G85" s="159">
        <f>'ITR20'!C85+IITR20!C85+IIITR20!C85+IVTR20!C85-'Año 2020'!C85</f>
        <v>0</v>
      </c>
      <c r="H85" s="159">
        <f>'ITR20'!D85+IITR20!D85+IIITR20!D85+IVTR20!D85-'Año 2020'!D85</f>
        <v>0</v>
      </c>
      <c r="I85" s="157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59">
        <f>'ITR20'!B86+IITR20!B86+IIITR20!B86+IVTR20!B86-'Año 2020'!B86</f>
        <v>0</v>
      </c>
      <c r="G86" s="159">
        <f>'ITR20'!C86+IITR20!C86+IIITR20!C86+IVTR20!C86-'Año 2020'!C86</f>
        <v>0</v>
      </c>
      <c r="H86" s="159">
        <f>'ITR20'!D86+IITR20!D86+IIITR20!D86+IVTR20!D86-'Año 2020'!D86</f>
        <v>0</v>
      </c>
      <c r="I86" s="157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59">
        <f>'ITR20'!B87+IITR20!B87+IIITR20!B87+IVTR20!B87-'Año 2020'!B87</f>
        <v>0</v>
      </c>
      <c r="G87" s="159">
        <f>'ITR20'!C87+IITR20!C87+IIITR20!C87+IVTR20!C87-'Año 2020'!C87</f>
        <v>0</v>
      </c>
      <c r="H87" s="159">
        <f>'ITR20'!D87+IITR20!D87+IIITR20!D87+IVTR20!D87-'Año 2020'!D87</f>
        <v>0</v>
      </c>
      <c r="I87" s="157"/>
    </row>
    <row r="88" spans="1:9" ht="15.75" thickBot="1" x14ac:dyDescent="0.3">
      <c r="A88" s="24"/>
      <c r="B88" s="37"/>
      <c r="C88" s="37"/>
      <c r="D88" s="37"/>
      <c r="F88" s="159"/>
      <c r="G88" s="159"/>
      <c r="H88" s="159"/>
      <c r="I88" s="157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59"/>
      <c r="G89" s="159"/>
      <c r="H89" s="159"/>
      <c r="I89" s="157"/>
    </row>
    <row r="90" spans="1:9" ht="15.75" thickBot="1" x14ac:dyDescent="0.3">
      <c r="A90" s="91" t="s">
        <v>70</v>
      </c>
      <c r="B90" s="34">
        <f>'Enero 2020'!B90+'Febrero 2020'!B90+'Marzo 2020'!B90+'Abril 2020'!B90+'Mayo 2020'!B90+'Junio 2020'!B90+'Julio 2020'!B90+'Agosto 2020'!B90+'Septiembre 2020'!B90+'Octubre 2020'!B90+'Noviembre 2020'!B90+'Diciembre 2020'!B90-'Año 2020'!B90</f>
        <v>0</v>
      </c>
      <c r="C90" s="34">
        <f>'Enero 2020'!C90+'Febrero 2020'!C90+'Marzo 2020'!C90+'Abril 2020'!C90+'Mayo 2020'!C90+'Junio 2020'!C90+'Julio 2020'!C90+'Agosto 2020'!C90+'Septiembre 2020'!C90+'Octubre 2020'!C90+'Noviembre 2020'!C90+'Diciembre 2020'!C90-'Año 2020'!C90</f>
        <v>0</v>
      </c>
      <c r="D90" s="35">
        <f>'Enero 2020'!D90+'Febrero 2020'!D90+'Marzo 2020'!D90+'Abril 2020'!D90+'Mayo 2020'!D90+'Junio 2020'!D90+'Julio 2020'!D90+'Agosto 2020'!D90+'Septiembre 2020'!D90+'Octubre 2020'!D90+'Noviembre 2020'!D90+'Diciembre 2020'!D90-'Año 2020'!D90</f>
        <v>0</v>
      </c>
      <c r="F90" s="159">
        <f>'ITR20'!B90+IITR20!B90+IIITR20!B90+IVTR20!B90-'Año 2020'!B90</f>
        <v>0</v>
      </c>
      <c r="G90" s="159">
        <f>'ITR20'!C90+IITR20!C90+IIITR20!C90+IVTR20!C90-'Año 2020'!C90</f>
        <v>0</v>
      </c>
      <c r="H90" s="159">
        <f>'ITR20'!D90+IITR20!D90+IIITR20!D90+IVTR20!D90-'Año 2020'!D90</f>
        <v>0</v>
      </c>
      <c r="I90" s="157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5"/>
      <c r="C92" s="125"/>
      <c r="D92" s="126"/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Normal="100" zoomScaleSheetLayoutView="85" workbookViewId="0">
      <selection activeCell="H17" sqref="H17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78</v>
      </c>
      <c r="B2" s="26">
        <v>2020</v>
      </c>
      <c r="C2" s="25"/>
      <c r="D2" s="25"/>
      <c r="F2" s="44" t="str">
        <f>A2</f>
        <v>MES: FEBRERO</v>
      </c>
      <c r="G2" s="45">
        <v>2019</v>
      </c>
      <c r="K2" s="1" t="str">
        <f>A2</f>
        <v>MES: FEBRERO</v>
      </c>
      <c r="L2" s="3"/>
      <c r="M2" s="1" t="s">
        <v>98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317533</v>
      </c>
      <c r="C6" s="85">
        <v>322065123.56115168</v>
      </c>
      <c r="D6" s="85">
        <v>210374</v>
      </c>
      <c r="E6" s="20"/>
      <c r="F6" s="50" t="s">
        <v>1</v>
      </c>
      <c r="G6" s="51">
        <v>301439</v>
      </c>
      <c r="H6" s="51">
        <v>304733402.72579259</v>
      </c>
      <c r="I6" s="51">
        <v>190429</v>
      </c>
      <c r="K6" s="98" t="s">
        <v>1</v>
      </c>
      <c r="L6" s="99">
        <v>5.3390569899714357E-2</v>
      </c>
      <c r="M6" s="99">
        <v>5.6875028074800937E-2</v>
      </c>
      <c r="N6" s="99">
        <v>0.10473719864096331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32781</v>
      </c>
      <c r="C8" s="87">
        <v>27099604.503704693</v>
      </c>
      <c r="D8" s="87">
        <v>21586</v>
      </c>
      <c r="E8" s="20"/>
      <c r="F8" s="54" t="s">
        <v>4</v>
      </c>
      <c r="G8" s="51">
        <v>31641</v>
      </c>
      <c r="H8" s="51">
        <v>23949247.360580955</v>
      </c>
      <c r="I8" s="55">
        <v>21232</v>
      </c>
      <c r="K8" s="101" t="s">
        <v>4</v>
      </c>
      <c r="L8" s="99">
        <v>3.6029202616857825E-2</v>
      </c>
      <c r="M8" s="99">
        <v>0.13154305418002576</v>
      </c>
      <c r="N8" s="99">
        <v>1.6672946495855268E-2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2967</v>
      </c>
      <c r="C9" s="30">
        <v>2472331.080448078</v>
      </c>
      <c r="D9" s="31">
        <v>1323</v>
      </c>
      <c r="E9" s="21"/>
      <c r="F9" s="56" t="s">
        <v>5</v>
      </c>
      <c r="G9" s="57">
        <v>2946</v>
      </c>
      <c r="H9" s="57">
        <v>1891160.8620961318</v>
      </c>
      <c r="I9" s="58">
        <v>1608</v>
      </c>
      <c r="K9" s="7" t="s">
        <v>5</v>
      </c>
      <c r="L9" s="102">
        <v>7.1283095723013723E-3</v>
      </c>
      <c r="M9" s="102">
        <v>0.30730871709548113</v>
      </c>
      <c r="N9" s="102">
        <v>-0.17723880597014929</v>
      </c>
    </row>
    <row r="10" spans="1:18" ht="13.5" thickBot="1" x14ac:dyDescent="0.25">
      <c r="A10" s="32" t="s">
        <v>6</v>
      </c>
      <c r="B10" s="30">
        <v>5865</v>
      </c>
      <c r="C10" s="30">
        <v>3890110.2054904513</v>
      </c>
      <c r="D10" s="31">
        <v>4851</v>
      </c>
      <c r="E10" s="20"/>
      <c r="F10" s="59" t="s">
        <v>6</v>
      </c>
      <c r="G10" s="79">
        <v>4794</v>
      </c>
      <c r="H10" s="79">
        <v>3310976.5316711352</v>
      </c>
      <c r="I10" s="80">
        <v>3986</v>
      </c>
      <c r="K10" s="8" t="s">
        <v>6</v>
      </c>
      <c r="L10" s="113">
        <v>0.22340425531914887</v>
      </c>
      <c r="M10" s="113">
        <v>0.17491325241348421</v>
      </c>
      <c r="N10" s="115">
        <v>0.21700953336678364</v>
      </c>
    </row>
    <row r="11" spans="1:18" ht="13.5" thickBot="1" x14ac:dyDescent="0.25">
      <c r="A11" s="32" t="s">
        <v>7</v>
      </c>
      <c r="B11" s="30">
        <v>2196</v>
      </c>
      <c r="C11" s="30">
        <v>1934016.7460814575</v>
      </c>
      <c r="D11" s="31">
        <v>1386</v>
      </c>
      <c r="E11" s="20"/>
      <c r="F11" s="59" t="s">
        <v>7</v>
      </c>
      <c r="G11" s="79">
        <v>1832</v>
      </c>
      <c r="H11" s="79">
        <v>1558330.0416952905</v>
      </c>
      <c r="I11" s="80">
        <v>1113</v>
      </c>
      <c r="K11" s="8" t="s">
        <v>7</v>
      </c>
      <c r="L11" s="113">
        <v>0.1986899563318778</v>
      </c>
      <c r="M11" s="113">
        <v>0.24108288638102704</v>
      </c>
      <c r="N11" s="115">
        <v>0.24528301886792447</v>
      </c>
    </row>
    <row r="12" spans="1:18" ht="13.5" thickBot="1" x14ac:dyDescent="0.25">
      <c r="A12" s="32" t="s">
        <v>8</v>
      </c>
      <c r="B12" s="30">
        <v>2758</v>
      </c>
      <c r="C12" s="30">
        <v>2108019.8303321777</v>
      </c>
      <c r="D12" s="31">
        <v>1957</v>
      </c>
      <c r="E12" s="20"/>
      <c r="F12" s="59" t="s">
        <v>8</v>
      </c>
      <c r="G12" s="79">
        <v>2772</v>
      </c>
      <c r="H12" s="79">
        <v>2277247.7319548531</v>
      </c>
      <c r="I12" s="80">
        <v>1855</v>
      </c>
      <c r="K12" s="8" t="s">
        <v>8</v>
      </c>
      <c r="L12" s="113">
        <v>-5.050505050505083E-3</v>
      </c>
      <c r="M12" s="113">
        <v>-7.4312469059923281E-2</v>
      </c>
      <c r="N12" s="115">
        <v>5.4986522911051106E-2</v>
      </c>
    </row>
    <row r="13" spans="1:18" ht="13.5" thickBot="1" x14ac:dyDescent="0.25">
      <c r="A13" s="32" t="s">
        <v>9</v>
      </c>
      <c r="B13" s="30">
        <v>2515</v>
      </c>
      <c r="C13" s="30">
        <v>1557383.3780796211</v>
      </c>
      <c r="D13" s="31">
        <v>1608</v>
      </c>
      <c r="E13" s="20"/>
      <c r="F13" s="59" t="s">
        <v>9</v>
      </c>
      <c r="G13" s="79">
        <v>3402</v>
      </c>
      <c r="H13" s="79">
        <v>1200091.2402628709</v>
      </c>
      <c r="I13" s="80">
        <v>2591</v>
      </c>
      <c r="K13" s="8" t="s">
        <v>9</v>
      </c>
      <c r="L13" s="113">
        <v>-0.26072898295120517</v>
      </c>
      <c r="M13" s="113">
        <v>0.29772081140971252</v>
      </c>
      <c r="N13" s="115">
        <v>-0.37939019683519881</v>
      </c>
    </row>
    <row r="14" spans="1:18" ht="13.5" thickBot="1" x14ac:dyDescent="0.25">
      <c r="A14" s="32" t="s">
        <v>10</v>
      </c>
      <c r="B14" s="30">
        <v>1162</v>
      </c>
      <c r="C14" s="30">
        <v>1432422.1178912809</v>
      </c>
      <c r="D14" s="31">
        <v>688</v>
      </c>
      <c r="E14" s="20"/>
      <c r="F14" s="59" t="s">
        <v>10</v>
      </c>
      <c r="G14" s="79">
        <v>1189</v>
      </c>
      <c r="H14" s="79">
        <v>1454209.582461653</v>
      </c>
      <c r="I14" s="80">
        <v>683</v>
      </c>
      <c r="K14" s="8" t="s">
        <v>10</v>
      </c>
      <c r="L14" s="113">
        <v>-2.270815811606397E-2</v>
      </c>
      <c r="M14" s="113">
        <v>-1.4982341495433427E-2</v>
      </c>
      <c r="N14" s="115">
        <v>7.3206442166910968E-3</v>
      </c>
    </row>
    <row r="15" spans="1:18" ht="13.5" thickBot="1" x14ac:dyDescent="0.25">
      <c r="A15" s="32" t="s">
        <v>11</v>
      </c>
      <c r="B15" s="30">
        <v>4941</v>
      </c>
      <c r="C15" s="30">
        <v>3992839.6469121492</v>
      </c>
      <c r="D15" s="31">
        <v>3281</v>
      </c>
      <c r="E15" s="20"/>
      <c r="F15" s="59" t="s">
        <v>11</v>
      </c>
      <c r="G15" s="79">
        <v>4839</v>
      </c>
      <c r="H15" s="79">
        <v>3841511.3868443966</v>
      </c>
      <c r="I15" s="80">
        <v>3197</v>
      </c>
      <c r="K15" s="8" t="s">
        <v>11</v>
      </c>
      <c r="L15" s="113">
        <v>2.1078735275883442E-2</v>
      </c>
      <c r="M15" s="113">
        <v>3.9392896396452048E-2</v>
      </c>
      <c r="N15" s="115">
        <v>2.6274632467938597E-2</v>
      </c>
    </row>
    <row r="16" spans="1:18" ht="13.5" thickBot="1" x14ac:dyDescent="0.25">
      <c r="A16" s="33" t="s">
        <v>12</v>
      </c>
      <c r="B16" s="34">
        <v>10377</v>
      </c>
      <c r="C16" s="34">
        <v>9712481.4984694757</v>
      </c>
      <c r="D16" s="35">
        <v>6492</v>
      </c>
      <c r="E16" s="20"/>
      <c r="F16" s="60" t="s">
        <v>12</v>
      </c>
      <c r="G16" s="109">
        <v>9867</v>
      </c>
      <c r="H16" s="109">
        <v>8415719.9835946225</v>
      </c>
      <c r="I16" s="110">
        <v>6199</v>
      </c>
      <c r="K16" s="9" t="s">
        <v>12</v>
      </c>
      <c r="L16" s="116">
        <v>5.1687442991790844E-2</v>
      </c>
      <c r="M16" s="116">
        <v>0.15408800642164011</v>
      </c>
      <c r="N16" s="117">
        <v>4.7265688014195728E-2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13659</v>
      </c>
      <c r="C18" s="89">
        <v>16797596.281531315</v>
      </c>
      <c r="D18" s="89">
        <v>8873</v>
      </c>
      <c r="E18" s="20"/>
      <c r="F18" s="65" t="s">
        <v>13</v>
      </c>
      <c r="G18" s="66">
        <v>14461</v>
      </c>
      <c r="H18" s="66">
        <v>15610791.458774853</v>
      </c>
      <c r="I18" s="67">
        <v>8693</v>
      </c>
      <c r="K18" s="107" t="s">
        <v>13</v>
      </c>
      <c r="L18" s="108">
        <v>-5.5459511790332594E-2</v>
      </c>
      <c r="M18" s="108">
        <v>7.6024641408514615E-2</v>
      </c>
      <c r="N18" s="120">
        <v>2.0706315426205046E-2</v>
      </c>
    </row>
    <row r="19" spans="1:18" ht="13.5" thickBot="1" x14ac:dyDescent="0.25">
      <c r="A19" s="38" t="s">
        <v>14</v>
      </c>
      <c r="B19" s="128">
        <v>838</v>
      </c>
      <c r="C19" s="128">
        <v>1468989.3785281216</v>
      </c>
      <c r="D19" s="129">
        <v>355</v>
      </c>
      <c r="E19" s="20"/>
      <c r="F19" s="68" t="s">
        <v>14</v>
      </c>
      <c r="G19" s="132">
        <v>893</v>
      </c>
      <c r="H19" s="132">
        <v>1430721.1799346923</v>
      </c>
      <c r="I19" s="133">
        <v>306</v>
      </c>
      <c r="K19" s="10" t="s">
        <v>14</v>
      </c>
      <c r="L19" s="137">
        <v>-6.1590145576707722E-2</v>
      </c>
      <c r="M19" s="137">
        <v>2.6747488700192612E-2</v>
      </c>
      <c r="N19" s="139">
        <v>0.16013071895424846</v>
      </c>
    </row>
    <row r="20" spans="1:18" ht="13.5" thickBot="1" x14ac:dyDescent="0.25">
      <c r="A20" s="39" t="s">
        <v>15</v>
      </c>
      <c r="B20" s="128">
        <v>1142</v>
      </c>
      <c r="C20" s="128">
        <v>1000976.536658005</v>
      </c>
      <c r="D20" s="129">
        <v>862</v>
      </c>
      <c r="E20" s="20"/>
      <c r="F20" s="68" t="s">
        <v>15</v>
      </c>
      <c r="G20" s="132">
        <v>1198</v>
      </c>
      <c r="H20" s="132">
        <v>1035914.68</v>
      </c>
      <c r="I20" s="133">
        <v>840</v>
      </c>
      <c r="K20" s="11" t="s">
        <v>15</v>
      </c>
      <c r="L20" s="137">
        <v>-4.6744574290484175E-2</v>
      </c>
      <c r="M20" s="137">
        <v>-3.3726854167174358E-2</v>
      </c>
      <c r="N20" s="139">
        <v>2.6190476190476097E-2</v>
      </c>
    </row>
    <row r="21" spans="1:18" ht="13.5" thickBot="1" x14ac:dyDescent="0.25">
      <c r="A21" s="40" t="s">
        <v>16</v>
      </c>
      <c r="B21" s="130">
        <v>11679</v>
      </c>
      <c r="C21" s="130">
        <v>14327630.36634519</v>
      </c>
      <c r="D21" s="131">
        <v>7656</v>
      </c>
      <c r="E21" s="20"/>
      <c r="F21" s="69" t="s">
        <v>16</v>
      </c>
      <c r="G21" s="134">
        <v>12370</v>
      </c>
      <c r="H21" s="134">
        <v>13144155.598840162</v>
      </c>
      <c r="I21" s="135">
        <v>7547</v>
      </c>
      <c r="K21" s="12" t="s">
        <v>16</v>
      </c>
      <c r="L21" s="138">
        <v>-5.5860953920776057E-2</v>
      </c>
      <c r="M21" s="138">
        <v>9.0038097815081874E-2</v>
      </c>
      <c r="N21" s="140">
        <v>1.4442824963561751E-2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4186</v>
      </c>
      <c r="C23" s="85">
        <v>5755361.1623443989</v>
      </c>
      <c r="D23" s="85">
        <v>2455</v>
      </c>
      <c r="E23" s="20"/>
      <c r="F23" s="54" t="s">
        <v>17</v>
      </c>
      <c r="G23" s="51">
        <v>4073</v>
      </c>
      <c r="H23" s="51">
        <v>5011019.570450821</v>
      </c>
      <c r="I23" s="55">
        <v>2356</v>
      </c>
      <c r="K23" s="101" t="s">
        <v>17</v>
      </c>
      <c r="L23" s="99">
        <v>2.7743677878713457E-2</v>
      </c>
      <c r="M23" s="99">
        <v>0.14854094689289199</v>
      </c>
      <c r="N23" s="99">
        <v>4.2020373514431331E-2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4186</v>
      </c>
      <c r="C24" s="34">
        <v>5755361.1623443989</v>
      </c>
      <c r="D24" s="35">
        <v>2455</v>
      </c>
      <c r="E24" s="20"/>
      <c r="F24" s="71" t="s">
        <v>18</v>
      </c>
      <c r="G24" s="61">
        <v>4073</v>
      </c>
      <c r="H24" s="61">
        <v>5011019.570450821</v>
      </c>
      <c r="I24" s="62">
        <v>2356</v>
      </c>
      <c r="K24" s="13" t="s">
        <v>18</v>
      </c>
      <c r="L24" s="104">
        <v>2.7743677878713457E-2</v>
      </c>
      <c r="M24" s="104">
        <v>0.14854094689289199</v>
      </c>
      <c r="N24" s="105">
        <v>4.2020373514431331E-2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2066</v>
      </c>
      <c r="C26" s="85">
        <v>901611.70304651</v>
      </c>
      <c r="D26" s="85">
        <v>1793</v>
      </c>
      <c r="E26" s="20"/>
      <c r="F26" s="50" t="s">
        <v>19</v>
      </c>
      <c r="G26" s="51">
        <v>1640</v>
      </c>
      <c r="H26" s="51">
        <v>1037637.8045893097</v>
      </c>
      <c r="I26" s="55">
        <v>1324</v>
      </c>
      <c r="K26" s="98" t="s">
        <v>19</v>
      </c>
      <c r="L26" s="99">
        <v>0.25975609756097562</v>
      </c>
      <c r="M26" s="99">
        <v>-0.13109208332732059</v>
      </c>
      <c r="N26" s="99">
        <v>0.35422960725075536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2066</v>
      </c>
      <c r="C27" s="34">
        <v>901611.70304651</v>
      </c>
      <c r="D27" s="35">
        <v>1793</v>
      </c>
      <c r="E27" s="20"/>
      <c r="F27" s="72" t="s">
        <v>20</v>
      </c>
      <c r="G27" s="61">
        <v>1640</v>
      </c>
      <c r="H27" s="61">
        <v>1037637.8045893097</v>
      </c>
      <c r="I27" s="62">
        <v>1324</v>
      </c>
      <c r="K27" s="14" t="s">
        <v>20</v>
      </c>
      <c r="L27" s="104">
        <v>0.25975609756097562</v>
      </c>
      <c r="M27" s="104">
        <v>-0.13109208332732059</v>
      </c>
      <c r="N27" s="105">
        <v>0.35422960725075536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14391</v>
      </c>
      <c r="C29" s="85">
        <v>7707412.5279688779</v>
      </c>
      <c r="D29" s="85">
        <v>11399</v>
      </c>
      <c r="E29" s="20"/>
      <c r="F29" s="50" t="s">
        <v>21</v>
      </c>
      <c r="G29" s="51">
        <v>12495</v>
      </c>
      <c r="H29" s="51">
        <v>7007670.2655171677</v>
      </c>
      <c r="I29" s="55">
        <v>9373</v>
      </c>
      <c r="K29" s="98" t="s">
        <v>21</v>
      </c>
      <c r="L29" s="99">
        <v>0.1517406962785115</v>
      </c>
      <c r="M29" s="99">
        <v>9.9853765365495395E-2</v>
      </c>
      <c r="N29" s="99">
        <v>0.21615277925957543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6243</v>
      </c>
      <c r="C30" s="30">
        <v>3548811.5434105056</v>
      </c>
      <c r="D30" s="31">
        <v>4922</v>
      </c>
      <c r="E30" s="20"/>
      <c r="F30" s="73" t="s">
        <v>22</v>
      </c>
      <c r="G30" s="57">
        <v>5190</v>
      </c>
      <c r="H30" s="57">
        <v>3279795.3450695798</v>
      </c>
      <c r="I30" s="58">
        <v>3771</v>
      </c>
      <c r="K30" s="15" t="s">
        <v>22</v>
      </c>
      <c r="L30" s="102">
        <v>0.20289017341040472</v>
      </c>
      <c r="M30" s="102">
        <v>8.2022251402158464E-2</v>
      </c>
      <c r="N30" s="103">
        <v>0.30522407849376831</v>
      </c>
    </row>
    <row r="31" spans="1:18" ht="13.5" thickBot="1" x14ac:dyDescent="0.25">
      <c r="A31" s="94" t="s">
        <v>23</v>
      </c>
      <c r="B31" s="34">
        <v>8148</v>
      </c>
      <c r="C31" s="34">
        <v>4158600.9845583723</v>
      </c>
      <c r="D31" s="35">
        <v>6477</v>
      </c>
      <c r="E31" s="20"/>
      <c r="F31" s="73" t="s">
        <v>23</v>
      </c>
      <c r="G31" s="74">
        <v>7305</v>
      </c>
      <c r="H31" s="74">
        <v>3727874.920447588</v>
      </c>
      <c r="I31" s="75">
        <v>5602</v>
      </c>
      <c r="K31" s="16" t="s">
        <v>23</v>
      </c>
      <c r="L31" s="104">
        <v>0.11540041067761808</v>
      </c>
      <c r="M31" s="104">
        <v>0.11554198391910342</v>
      </c>
      <c r="N31" s="105">
        <v>0.15619421635130304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10185</v>
      </c>
      <c r="C33" s="85">
        <v>8723926.7938190829</v>
      </c>
      <c r="D33" s="85">
        <v>7202</v>
      </c>
      <c r="E33" s="20"/>
      <c r="F33" s="54" t="s">
        <v>24</v>
      </c>
      <c r="G33" s="51">
        <v>8756</v>
      </c>
      <c r="H33" s="51">
        <v>8273340.6010650843</v>
      </c>
      <c r="I33" s="55">
        <v>5630</v>
      </c>
      <c r="K33" s="101" t="s">
        <v>24</v>
      </c>
      <c r="L33" s="99">
        <v>0.16320237551393335</v>
      </c>
      <c r="M33" s="99">
        <v>5.4462425092953515E-2</v>
      </c>
      <c r="N33" s="99">
        <v>0.27921847246891662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10185</v>
      </c>
      <c r="C34" s="34">
        <v>8723926.7938190829</v>
      </c>
      <c r="D34" s="35">
        <v>7202</v>
      </c>
      <c r="E34" s="20"/>
      <c r="F34" s="71" t="s">
        <v>25</v>
      </c>
      <c r="G34" s="61">
        <v>8756</v>
      </c>
      <c r="H34" s="61">
        <v>8273340.6010650843</v>
      </c>
      <c r="I34" s="62">
        <v>5630</v>
      </c>
      <c r="K34" s="13" t="s">
        <v>25</v>
      </c>
      <c r="L34" s="104">
        <v>0.16320237551393335</v>
      </c>
      <c r="M34" s="104">
        <v>5.4462425092953515E-2</v>
      </c>
      <c r="N34" s="105">
        <v>0.27921847246891662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13858</v>
      </c>
      <c r="C36" s="85">
        <v>15546195.222305845</v>
      </c>
      <c r="D36" s="85">
        <v>9166</v>
      </c>
      <c r="E36" s="20"/>
      <c r="F36" s="50" t="s">
        <v>26</v>
      </c>
      <c r="G36" s="51">
        <v>11275</v>
      </c>
      <c r="H36" s="51">
        <v>12409912.88876063</v>
      </c>
      <c r="I36" s="55">
        <v>6874</v>
      </c>
      <c r="K36" s="98" t="s">
        <v>26</v>
      </c>
      <c r="L36" s="99">
        <v>0.22909090909090901</v>
      </c>
      <c r="M36" s="99">
        <v>0.2527239604063356</v>
      </c>
      <c r="N36" s="114">
        <v>0.33343031713703808</v>
      </c>
    </row>
    <row r="37" spans="1:18" ht="13.5" thickBot="1" x14ac:dyDescent="0.25">
      <c r="A37" s="38" t="s">
        <v>27</v>
      </c>
      <c r="B37" s="34">
        <v>1109</v>
      </c>
      <c r="C37" s="34">
        <v>1149463.2873561315</v>
      </c>
      <c r="D37" s="34">
        <v>748</v>
      </c>
      <c r="E37" s="20"/>
      <c r="F37" s="73" t="s">
        <v>27</v>
      </c>
      <c r="G37" s="112">
        <v>890</v>
      </c>
      <c r="H37" s="112">
        <v>1154493.8741554811</v>
      </c>
      <c r="I37" s="112">
        <v>486</v>
      </c>
      <c r="K37" s="10" t="s">
        <v>27</v>
      </c>
      <c r="L37" s="102">
        <v>0.24606741573033708</v>
      </c>
      <c r="M37" s="102">
        <v>-4.3573958354949927E-3</v>
      </c>
      <c r="N37" s="103">
        <v>0.53909465020576142</v>
      </c>
    </row>
    <row r="38" spans="1:18" ht="13.5" thickBot="1" x14ac:dyDescent="0.25">
      <c r="A38" s="39" t="s">
        <v>28</v>
      </c>
      <c r="B38" s="34">
        <v>1448</v>
      </c>
      <c r="C38" s="34">
        <v>2543484.8138130796</v>
      </c>
      <c r="D38" s="34">
        <v>546</v>
      </c>
      <c r="E38" s="20"/>
      <c r="F38" s="68" t="s">
        <v>28</v>
      </c>
      <c r="G38" s="112">
        <v>1018</v>
      </c>
      <c r="H38" s="112">
        <v>1601664.6527828558</v>
      </c>
      <c r="I38" s="112">
        <v>338</v>
      </c>
      <c r="K38" s="11" t="s">
        <v>28</v>
      </c>
      <c r="L38" s="113">
        <v>0.42239685658153237</v>
      </c>
      <c r="M38" s="113">
        <v>0.58802581388921382</v>
      </c>
      <c r="N38" s="115">
        <v>0.61538461538461542</v>
      </c>
    </row>
    <row r="39" spans="1:18" ht="13.5" thickBot="1" x14ac:dyDescent="0.25">
      <c r="A39" s="39" t="s">
        <v>29</v>
      </c>
      <c r="B39" s="34">
        <v>1185</v>
      </c>
      <c r="C39" s="34">
        <v>1347573.8984011139</v>
      </c>
      <c r="D39" s="34">
        <v>761</v>
      </c>
      <c r="E39" s="20"/>
      <c r="F39" s="68" t="s">
        <v>29</v>
      </c>
      <c r="G39" s="112">
        <v>884</v>
      </c>
      <c r="H39" s="112">
        <v>1110282.1242177389</v>
      </c>
      <c r="I39" s="112">
        <v>496</v>
      </c>
      <c r="K39" s="11" t="s">
        <v>29</v>
      </c>
      <c r="L39" s="113">
        <v>0.34049773755656099</v>
      </c>
      <c r="M39" s="113">
        <v>0.21372205226717633</v>
      </c>
      <c r="N39" s="115">
        <v>0.53427419354838701</v>
      </c>
    </row>
    <row r="40" spans="1:18" ht="13.5" thickBot="1" x14ac:dyDescent="0.25">
      <c r="A40" s="39" t="s">
        <v>30</v>
      </c>
      <c r="B40" s="34">
        <v>5374</v>
      </c>
      <c r="C40" s="34">
        <v>5634802.9394215411</v>
      </c>
      <c r="D40" s="34">
        <v>4100</v>
      </c>
      <c r="E40" s="20"/>
      <c r="F40" s="68" t="s">
        <v>30</v>
      </c>
      <c r="G40" s="112">
        <v>5460</v>
      </c>
      <c r="H40" s="112">
        <v>5453994.3328205226</v>
      </c>
      <c r="I40" s="112">
        <v>3609</v>
      </c>
      <c r="K40" s="11" t="s">
        <v>30</v>
      </c>
      <c r="L40" s="113">
        <v>-1.5750915750915806E-2</v>
      </c>
      <c r="M40" s="113">
        <v>3.3151594146874297E-2</v>
      </c>
      <c r="N40" s="115">
        <v>0.13604876697146029</v>
      </c>
    </row>
    <row r="41" spans="1:18" ht="13.5" thickBot="1" x14ac:dyDescent="0.25">
      <c r="A41" s="40" t="s">
        <v>31</v>
      </c>
      <c r="B41" s="34">
        <v>4742</v>
      </c>
      <c r="C41" s="34">
        <v>4870870.2833139775</v>
      </c>
      <c r="D41" s="34">
        <v>3011</v>
      </c>
      <c r="E41" s="20"/>
      <c r="F41" s="69" t="s">
        <v>31</v>
      </c>
      <c r="G41" s="112">
        <v>3023</v>
      </c>
      <c r="H41" s="112">
        <v>3089477.9047840312</v>
      </c>
      <c r="I41" s="112">
        <v>1945</v>
      </c>
      <c r="K41" s="12" t="s">
        <v>31</v>
      </c>
      <c r="L41" s="118">
        <v>0.56864042342044319</v>
      </c>
      <c r="M41" s="118">
        <v>0.57659981182305109</v>
      </c>
      <c r="N41" s="119">
        <v>0.5480719794344473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21118</v>
      </c>
      <c r="C43" s="85">
        <v>20788441.229856499</v>
      </c>
      <c r="D43" s="85">
        <v>15243</v>
      </c>
      <c r="E43" s="20"/>
      <c r="F43" s="50" t="s">
        <v>32</v>
      </c>
      <c r="G43" s="51">
        <v>19912</v>
      </c>
      <c r="H43" s="51">
        <v>19128138.799653307</v>
      </c>
      <c r="I43" s="55">
        <v>12933</v>
      </c>
      <c r="K43" s="98" t="s">
        <v>32</v>
      </c>
      <c r="L43" s="99">
        <v>6.0566492567296182E-2</v>
      </c>
      <c r="M43" s="99">
        <v>8.6798953499505282E-2</v>
      </c>
      <c r="N43" s="99">
        <v>0.17861285084667133</v>
      </c>
    </row>
    <row r="44" spans="1:18" ht="13.5" thickBot="1" x14ac:dyDescent="0.25">
      <c r="A44" s="38" t="s">
        <v>33</v>
      </c>
      <c r="B44" s="128">
        <v>1091</v>
      </c>
      <c r="C44" s="128">
        <v>831494.92863481096</v>
      </c>
      <c r="D44" s="129">
        <v>927</v>
      </c>
      <c r="E44" s="20"/>
      <c r="F44" s="76" t="s">
        <v>33</v>
      </c>
      <c r="G44" s="132">
        <v>949</v>
      </c>
      <c r="H44" s="132">
        <v>630468.17999999993</v>
      </c>
      <c r="I44" s="133">
        <v>714</v>
      </c>
      <c r="K44" s="10" t="s">
        <v>33</v>
      </c>
      <c r="L44" s="153">
        <v>0.14963119072708109</v>
      </c>
      <c r="M44" s="153">
        <v>0.3188531237767005</v>
      </c>
      <c r="N44" s="154">
        <v>0.29831932773109249</v>
      </c>
    </row>
    <row r="45" spans="1:18" ht="13.5" thickBot="1" x14ac:dyDescent="0.25">
      <c r="A45" s="39" t="s">
        <v>34</v>
      </c>
      <c r="B45" s="128">
        <v>2988</v>
      </c>
      <c r="C45" s="128">
        <v>3769928.9707268984</v>
      </c>
      <c r="D45" s="129">
        <v>1949</v>
      </c>
      <c r="E45" s="20"/>
      <c r="F45" s="77" t="s">
        <v>34</v>
      </c>
      <c r="G45" s="132">
        <v>2939</v>
      </c>
      <c r="H45" s="132">
        <v>3723330.2980760606</v>
      </c>
      <c r="I45" s="133">
        <v>1780</v>
      </c>
      <c r="K45" s="11" t="s">
        <v>34</v>
      </c>
      <c r="L45" s="137">
        <v>1.667233752977193E-2</v>
      </c>
      <c r="M45" s="137">
        <v>1.2515320672709773E-2</v>
      </c>
      <c r="N45" s="139">
        <v>9.4943820224719033E-2</v>
      </c>
    </row>
    <row r="46" spans="1:18" ht="13.5" thickBot="1" x14ac:dyDescent="0.25">
      <c r="A46" s="39" t="s">
        <v>35</v>
      </c>
      <c r="B46" s="128">
        <v>1057</v>
      </c>
      <c r="C46" s="128">
        <v>822631.98669903993</v>
      </c>
      <c r="D46" s="129">
        <v>698</v>
      </c>
      <c r="E46" s="20"/>
      <c r="F46" s="77" t="s">
        <v>35</v>
      </c>
      <c r="G46" s="132">
        <v>730</v>
      </c>
      <c r="H46" s="132">
        <v>519590.24002056103</v>
      </c>
      <c r="I46" s="133">
        <v>506</v>
      </c>
      <c r="K46" s="11" t="s">
        <v>35</v>
      </c>
      <c r="L46" s="137">
        <v>0.44794520547945216</v>
      </c>
      <c r="M46" s="137">
        <v>0.58323217669848271</v>
      </c>
      <c r="N46" s="139">
        <v>0.37944664031620556</v>
      </c>
    </row>
    <row r="47" spans="1:18" ht="13.5" thickBot="1" x14ac:dyDescent="0.25">
      <c r="A47" s="39" t="s">
        <v>36</v>
      </c>
      <c r="B47" s="128">
        <v>4946</v>
      </c>
      <c r="C47" s="128">
        <v>5017865.4030327145</v>
      </c>
      <c r="D47" s="129">
        <v>3652</v>
      </c>
      <c r="E47" s="20"/>
      <c r="F47" s="77" t="s">
        <v>36</v>
      </c>
      <c r="G47" s="132">
        <v>5078</v>
      </c>
      <c r="H47" s="132">
        <v>4937901.0312141376</v>
      </c>
      <c r="I47" s="133">
        <v>3483</v>
      </c>
      <c r="K47" s="11" t="s">
        <v>36</v>
      </c>
      <c r="L47" s="137">
        <v>-2.599448601811738E-2</v>
      </c>
      <c r="M47" s="137">
        <v>1.6194000510155071E-2</v>
      </c>
      <c r="N47" s="139">
        <v>4.852138960666097E-2</v>
      </c>
    </row>
    <row r="48" spans="1:18" ht="13.5" thickBot="1" x14ac:dyDescent="0.25">
      <c r="A48" s="39" t="s">
        <v>37</v>
      </c>
      <c r="B48" s="128">
        <v>1609</v>
      </c>
      <c r="C48" s="128">
        <v>1617522.9115684701</v>
      </c>
      <c r="D48" s="129">
        <v>1014</v>
      </c>
      <c r="E48" s="20"/>
      <c r="F48" s="77" t="s">
        <v>37</v>
      </c>
      <c r="G48" s="132">
        <v>1214</v>
      </c>
      <c r="H48" s="132">
        <v>1335602.0539202162</v>
      </c>
      <c r="I48" s="133">
        <v>655</v>
      </c>
      <c r="K48" s="11" t="s">
        <v>37</v>
      </c>
      <c r="L48" s="137">
        <v>0.32537067545304788</v>
      </c>
      <c r="M48" s="137">
        <v>0.21108147956254553</v>
      </c>
      <c r="N48" s="139">
        <v>0.54809160305343507</v>
      </c>
    </row>
    <row r="49" spans="1:20" ht="13.5" thickBot="1" x14ac:dyDescent="0.25">
      <c r="A49" s="39" t="s">
        <v>38</v>
      </c>
      <c r="B49" s="128">
        <v>1897</v>
      </c>
      <c r="C49" s="128">
        <v>1500145.3878135022</v>
      </c>
      <c r="D49" s="129">
        <v>1546</v>
      </c>
      <c r="E49" s="20"/>
      <c r="F49" s="77" t="s">
        <v>38</v>
      </c>
      <c r="G49" s="132">
        <v>1877</v>
      </c>
      <c r="H49" s="132">
        <v>1320028.6710726751</v>
      </c>
      <c r="I49" s="133">
        <v>1377</v>
      </c>
      <c r="K49" s="11" t="s">
        <v>38</v>
      </c>
      <c r="L49" s="137">
        <v>1.0655301012253648E-2</v>
      </c>
      <c r="M49" s="137">
        <v>0.13644909439312514</v>
      </c>
      <c r="N49" s="139">
        <v>0.12273057371096585</v>
      </c>
    </row>
    <row r="50" spans="1:20" ht="13.5" thickBot="1" x14ac:dyDescent="0.25">
      <c r="A50" s="39" t="s">
        <v>39</v>
      </c>
      <c r="B50" s="128">
        <v>589</v>
      </c>
      <c r="C50" s="128">
        <v>1010136.7121556158</v>
      </c>
      <c r="D50" s="129">
        <v>297</v>
      </c>
      <c r="E50" s="20"/>
      <c r="F50" s="77" t="s">
        <v>39</v>
      </c>
      <c r="G50" s="132">
        <v>470</v>
      </c>
      <c r="H50" s="132">
        <v>808387.02071459801</v>
      </c>
      <c r="I50" s="133">
        <v>188</v>
      </c>
      <c r="K50" s="11" t="s">
        <v>39</v>
      </c>
      <c r="L50" s="137">
        <v>0.25319148936170222</v>
      </c>
      <c r="M50" s="137">
        <v>0.24957067131369204</v>
      </c>
      <c r="N50" s="139">
        <v>0.57978723404255317</v>
      </c>
    </row>
    <row r="51" spans="1:20" ht="13.5" thickBot="1" x14ac:dyDescent="0.25">
      <c r="A51" s="39" t="s">
        <v>40</v>
      </c>
      <c r="B51" s="128">
        <v>5903</v>
      </c>
      <c r="C51" s="128">
        <v>5377502.0906200036</v>
      </c>
      <c r="D51" s="129">
        <v>4311</v>
      </c>
      <c r="E51" s="20"/>
      <c r="F51" s="77" t="s">
        <v>40</v>
      </c>
      <c r="G51" s="132">
        <v>5713</v>
      </c>
      <c r="H51" s="132">
        <v>5017619.7796350606</v>
      </c>
      <c r="I51" s="133">
        <v>3563</v>
      </c>
      <c r="K51" s="11" t="s">
        <v>40</v>
      </c>
      <c r="L51" s="137">
        <v>3.3257482933660043E-2</v>
      </c>
      <c r="M51" s="137">
        <v>7.1723711000501122E-2</v>
      </c>
      <c r="N51" s="139">
        <v>0.20993544765646921</v>
      </c>
    </row>
    <row r="52" spans="1:20" ht="13.5" thickBot="1" x14ac:dyDescent="0.25">
      <c r="A52" s="40" t="s">
        <v>41</v>
      </c>
      <c r="B52" s="130">
        <v>1038</v>
      </c>
      <c r="C52" s="130">
        <v>841212.83860544034</v>
      </c>
      <c r="D52" s="131">
        <v>849</v>
      </c>
      <c r="E52" s="20"/>
      <c r="F52" s="78" t="s">
        <v>41</v>
      </c>
      <c r="G52" s="134">
        <v>942</v>
      </c>
      <c r="H52" s="134">
        <v>835211.52500000002</v>
      </c>
      <c r="I52" s="135">
        <v>667</v>
      </c>
      <c r="K52" s="12" t="s">
        <v>41</v>
      </c>
      <c r="L52" s="138">
        <v>0.10191082802547768</v>
      </c>
      <c r="M52" s="138">
        <v>7.1853816976965579E-3</v>
      </c>
      <c r="N52" s="140">
        <v>0.27286356821589197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60833</v>
      </c>
      <c r="C54" s="85">
        <v>75324215.222656399</v>
      </c>
      <c r="D54" s="85">
        <v>37588</v>
      </c>
      <c r="E54" s="20"/>
      <c r="F54" s="50" t="s">
        <v>42</v>
      </c>
      <c r="G54" s="51">
        <v>62058</v>
      </c>
      <c r="H54" s="51">
        <v>75260341.089834422</v>
      </c>
      <c r="I54" s="55">
        <v>37549</v>
      </c>
      <c r="K54" s="98" t="s">
        <v>42</v>
      </c>
      <c r="L54" s="99">
        <v>-1.9739598440168926E-2</v>
      </c>
      <c r="M54" s="99">
        <v>8.4870905309530897E-4</v>
      </c>
      <c r="N54" s="99">
        <v>1.038642840022419E-3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49305</v>
      </c>
      <c r="C55" s="30">
        <v>60854887.911773555</v>
      </c>
      <c r="D55" s="31">
        <v>30862</v>
      </c>
      <c r="E55" s="20"/>
      <c r="F55" s="73" t="s">
        <v>43</v>
      </c>
      <c r="G55" s="57">
        <v>49889</v>
      </c>
      <c r="H55" s="57">
        <v>60690850.321759239</v>
      </c>
      <c r="I55" s="58">
        <v>30374</v>
      </c>
      <c r="K55" s="10" t="s">
        <v>43</v>
      </c>
      <c r="L55" s="102">
        <v>-1.1705987291787734E-2</v>
      </c>
      <c r="M55" s="102">
        <v>2.7028388817202931E-3</v>
      </c>
      <c r="N55" s="103">
        <v>1.606637255547505E-2</v>
      </c>
      <c r="R55" s="6"/>
      <c r="S55" s="6"/>
      <c r="T55" s="6"/>
    </row>
    <row r="56" spans="1:20" ht="13.5" thickBot="1" x14ac:dyDescent="0.25">
      <c r="A56" s="39" t="s">
        <v>44</v>
      </c>
      <c r="B56" s="30">
        <v>3644</v>
      </c>
      <c r="C56" s="30">
        <v>3897175.5415395852</v>
      </c>
      <c r="D56" s="31">
        <v>2484</v>
      </c>
      <c r="E56" s="20"/>
      <c r="F56" s="68" t="s">
        <v>44</v>
      </c>
      <c r="G56" s="79">
        <v>3617</v>
      </c>
      <c r="H56" s="79">
        <v>3800671.0600271518</v>
      </c>
      <c r="I56" s="80">
        <v>2438</v>
      </c>
      <c r="K56" s="11" t="s">
        <v>44</v>
      </c>
      <c r="L56" s="102">
        <v>7.4647497926458861E-3</v>
      </c>
      <c r="M56" s="102">
        <v>2.539143219401474E-2</v>
      </c>
      <c r="N56" s="103">
        <v>1.8867924528301883E-2</v>
      </c>
      <c r="R56" s="6"/>
      <c r="S56" s="6"/>
      <c r="T56" s="6"/>
    </row>
    <row r="57" spans="1:20" ht="13.5" thickBot="1" x14ac:dyDescent="0.25">
      <c r="A57" s="39" t="s">
        <v>45</v>
      </c>
      <c r="B57" s="30">
        <v>1723</v>
      </c>
      <c r="C57" s="30">
        <v>2638994.8550405866</v>
      </c>
      <c r="D57" s="31">
        <v>615</v>
      </c>
      <c r="E57" s="20"/>
      <c r="F57" s="68" t="s">
        <v>45</v>
      </c>
      <c r="G57" s="79">
        <v>1712</v>
      </c>
      <c r="H57" s="79">
        <v>2633377.7495924276</v>
      </c>
      <c r="I57" s="80">
        <v>690</v>
      </c>
      <c r="K57" s="11" t="s">
        <v>45</v>
      </c>
      <c r="L57" s="102">
        <v>6.4252336448598069E-3</v>
      </c>
      <c r="M57" s="102">
        <v>2.1330420404093164E-3</v>
      </c>
      <c r="N57" s="103">
        <v>-0.10869565217391308</v>
      </c>
      <c r="R57" s="6"/>
      <c r="S57" s="6"/>
      <c r="T57" s="6"/>
    </row>
    <row r="58" spans="1:20" ht="13.5" thickBot="1" x14ac:dyDescent="0.25">
      <c r="A58" s="40" t="s">
        <v>46</v>
      </c>
      <c r="B58" s="34">
        <v>6161</v>
      </c>
      <c r="C58" s="34">
        <v>7933156.9143026769</v>
      </c>
      <c r="D58" s="35">
        <v>3627</v>
      </c>
      <c r="E58" s="20"/>
      <c r="F58" s="69" t="s">
        <v>46</v>
      </c>
      <c r="G58" s="74">
        <v>6840</v>
      </c>
      <c r="H58" s="74">
        <v>8135441.958455611</v>
      </c>
      <c r="I58" s="75">
        <v>4047</v>
      </c>
      <c r="K58" s="12" t="s">
        <v>46</v>
      </c>
      <c r="L58" s="104">
        <v>-9.9269005847953173E-2</v>
      </c>
      <c r="M58" s="104">
        <v>-2.4864665642742145E-2</v>
      </c>
      <c r="N58" s="105">
        <v>-0.10378057820607856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29496</v>
      </c>
      <c r="C60" s="85">
        <v>24217281.522972304</v>
      </c>
      <c r="D60" s="85">
        <v>21252</v>
      </c>
      <c r="E60" s="20"/>
      <c r="F60" s="50" t="s">
        <v>47</v>
      </c>
      <c r="G60" s="51">
        <v>29108</v>
      </c>
      <c r="H60" s="51">
        <v>24314359.024291847</v>
      </c>
      <c r="I60" s="55">
        <v>19117</v>
      </c>
      <c r="K60" s="98" t="s">
        <v>47</v>
      </c>
      <c r="L60" s="99">
        <v>1.3329668819568541E-2</v>
      </c>
      <c r="M60" s="99">
        <v>-3.9925996495550065E-3</v>
      </c>
      <c r="N60" s="99">
        <v>0.11168070303917976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5943</v>
      </c>
      <c r="C61" s="30">
        <v>4559092.1375574134</v>
      </c>
      <c r="D61" s="31">
        <v>4473</v>
      </c>
      <c r="E61" s="20"/>
      <c r="F61" s="73" t="s">
        <v>48</v>
      </c>
      <c r="G61" s="57">
        <v>5069</v>
      </c>
      <c r="H61" s="57">
        <v>4048969.5196164977</v>
      </c>
      <c r="I61" s="58">
        <v>3286</v>
      </c>
      <c r="K61" s="10" t="s">
        <v>48</v>
      </c>
      <c r="L61" s="102">
        <v>0.17242059577826008</v>
      </c>
      <c r="M61" s="102">
        <v>0.12598825836289151</v>
      </c>
      <c r="N61" s="103">
        <v>0.36122945830797315</v>
      </c>
    </row>
    <row r="62" spans="1:20" ht="13.5" thickBot="1" x14ac:dyDescent="0.25">
      <c r="A62" s="39" t="s">
        <v>49</v>
      </c>
      <c r="B62" s="30">
        <v>2564</v>
      </c>
      <c r="C62" s="30">
        <v>3224473.8832316613</v>
      </c>
      <c r="D62" s="31">
        <v>874</v>
      </c>
      <c r="E62" s="20"/>
      <c r="F62" s="68" t="s">
        <v>49</v>
      </c>
      <c r="G62" s="79">
        <v>3349</v>
      </c>
      <c r="H62" s="79">
        <v>4154370.7492341227</v>
      </c>
      <c r="I62" s="80">
        <v>1228</v>
      </c>
      <c r="K62" s="11" t="s">
        <v>49</v>
      </c>
      <c r="L62" s="102">
        <v>-0.23439832785906245</v>
      </c>
      <c r="M62" s="102">
        <v>-0.22383579177999269</v>
      </c>
      <c r="N62" s="103">
        <v>-0.28827361563517917</v>
      </c>
    </row>
    <row r="63" spans="1:20" ht="13.5" thickBot="1" x14ac:dyDescent="0.25">
      <c r="A63" s="40" t="s">
        <v>50</v>
      </c>
      <c r="B63" s="34">
        <v>20989</v>
      </c>
      <c r="C63" s="34">
        <v>16433715.502183229</v>
      </c>
      <c r="D63" s="35">
        <v>15905</v>
      </c>
      <c r="E63" s="20"/>
      <c r="F63" s="69" t="s">
        <v>50</v>
      </c>
      <c r="G63" s="74">
        <v>20690</v>
      </c>
      <c r="H63" s="74">
        <v>16111018.755441226</v>
      </c>
      <c r="I63" s="75">
        <v>14603</v>
      </c>
      <c r="K63" s="12" t="s">
        <v>50</v>
      </c>
      <c r="L63" s="104">
        <v>1.4451425809569818E-2</v>
      </c>
      <c r="M63" s="104">
        <v>2.0029568063969716E-2</v>
      </c>
      <c r="N63" s="105">
        <v>8.9159761692802819E-2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1856</v>
      </c>
      <c r="C65" s="85">
        <v>2109530.1422231365</v>
      </c>
      <c r="D65" s="85">
        <v>738</v>
      </c>
      <c r="E65" s="20"/>
      <c r="F65" s="50" t="s">
        <v>51</v>
      </c>
      <c r="G65" s="51">
        <v>1961</v>
      </c>
      <c r="H65" s="51">
        <v>1969796.8646939471</v>
      </c>
      <c r="I65" s="55">
        <v>944</v>
      </c>
      <c r="K65" s="98" t="s">
        <v>51</v>
      </c>
      <c r="L65" s="99">
        <v>-5.3544110147883739E-2</v>
      </c>
      <c r="M65" s="99">
        <v>7.0937912448601814E-2</v>
      </c>
      <c r="N65" s="99">
        <v>-0.21822033898305082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1103</v>
      </c>
      <c r="C66" s="30">
        <v>1272576.3877300147</v>
      </c>
      <c r="D66" s="31">
        <v>368</v>
      </c>
      <c r="E66" s="20"/>
      <c r="F66" s="73" t="s">
        <v>52</v>
      </c>
      <c r="G66" s="57">
        <v>1162</v>
      </c>
      <c r="H66" s="57">
        <v>1145405.0950069141</v>
      </c>
      <c r="I66" s="58">
        <v>523</v>
      </c>
      <c r="K66" s="10" t="s">
        <v>52</v>
      </c>
      <c r="L66" s="102">
        <v>-5.0774526678141085E-2</v>
      </c>
      <c r="M66" s="102">
        <v>0.11102735030380928</v>
      </c>
      <c r="N66" s="103">
        <v>-0.29636711281070749</v>
      </c>
    </row>
    <row r="67" spans="1:18" ht="13.5" thickBot="1" x14ac:dyDescent="0.25">
      <c r="A67" s="40" t="s">
        <v>53</v>
      </c>
      <c r="B67" s="34">
        <v>753</v>
      </c>
      <c r="C67" s="34">
        <v>836953.75449312152</v>
      </c>
      <c r="D67" s="35">
        <v>370</v>
      </c>
      <c r="E67" s="20"/>
      <c r="F67" s="69" t="s">
        <v>53</v>
      </c>
      <c r="G67" s="74">
        <v>799</v>
      </c>
      <c r="H67" s="74">
        <v>824391.76968703303</v>
      </c>
      <c r="I67" s="75">
        <v>421</v>
      </c>
      <c r="K67" s="12" t="s">
        <v>53</v>
      </c>
      <c r="L67" s="104">
        <v>-5.757196495619521E-2</v>
      </c>
      <c r="M67" s="104">
        <v>1.5237882361267996E-2</v>
      </c>
      <c r="N67" s="105">
        <v>-0.12114014251781469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19649</v>
      </c>
      <c r="C69" s="85">
        <v>20131450.495694324</v>
      </c>
      <c r="D69" s="85">
        <v>13054</v>
      </c>
      <c r="E69" s="20"/>
      <c r="F69" s="50" t="s">
        <v>54</v>
      </c>
      <c r="G69" s="51">
        <v>16229</v>
      </c>
      <c r="H69" s="51">
        <v>16494172.703690175</v>
      </c>
      <c r="I69" s="55">
        <v>9549</v>
      </c>
      <c r="K69" s="98" t="s">
        <v>54</v>
      </c>
      <c r="L69" s="99">
        <v>0.21073387146466205</v>
      </c>
      <c r="M69" s="99">
        <v>0.2205189588678429</v>
      </c>
      <c r="N69" s="99">
        <v>0.36705414179495244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7812</v>
      </c>
      <c r="C70" s="30">
        <v>7286520.9739017617</v>
      </c>
      <c r="D70" s="31">
        <v>5464</v>
      </c>
      <c r="E70" s="20"/>
      <c r="F70" s="73" t="s">
        <v>55</v>
      </c>
      <c r="G70" s="57">
        <v>6727</v>
      </c>
      <c r="H70" s="57">
        <v>5798962.7173396973</v>
      </c>
      <c r="I70" s="58">
        <v>4301</v>
      </c>
      <c r="K70" s="10" t="s">
        <v>55</v>
      </c>
      <c r="L70" s="102">
        <v>0.16129032258064524</v>
      </c>
      <c r="M70" s="102">
        <v>0.25652143824171514</v>
      </c>
      <c r="N70" s="103">
        <v>0.27040223203906066</v>
      </c>
    </row>
    <row r="71" spans="1:18" ht="13.5" thickBot="1" x14ac:dyDescent="0.25">
      <c r="A71" s="39" t="s">
        <v>56</v>
      </c>
      <c r="B71" s="30">
        <v>1257</v>
      </c>
      <c r="C71" s="30">
        <v>1025906.6415117941</v>
      </c>
      <c r="D71" s="31">
        <v>939</v>
      </c>
      <c r="E71" s="20"/>
      <c r="F71" s="68" t="s">
        <v>56</v>
      </c>
      <c r="G71" s="79">
        <v>839</v>
      </c>
      <c r="H71" s="79">
        <v>916781.77050720202</v>
      </c>
      <c r="I71" s="80">
        <v>425</v>
      </c>
      <c r="K71" s="11" t="s">
        <v>56</v>
      </c>
      <c r="L71" s="102">
        <v>0.498212157330155</v>
      </c>
      <c r="M71" s="102">
        <v>0.11903036743871942</v>
      </c>
      <c r="N71" s="103">
        <v>1.2094117647058824</v>
      </c>
    </row>
    <row r="72" spans="1:18" ht="13.5" thickBot="1" x14ac:dyDescent="0.25">
      <c r="A72" s="39" t="s">
        <v>57</v>
      </c>
      <c r="B72" s="30">
        <v>1104</v>
      </c>
      <c r="C72" s="30">
        <v>1077698.1242917371</v>
      </c>
      <c r="D72" s="31">
        <v>770</v>
      </c>
      <c r="E72" s="20"/>
      <c r="F72" s="68" t="s">
        <v>57</v>
      </c>
      <c r="G72" s="79">
        <v>1031</v>
      </c>
      <c r="H72" s="79">
        <v>938789.66890205396</v>
      </c>
      <c r="I72" s="80">
        <v>628</v>
      </c>
      <c r="K72" s="11" t="s">
        <v>57</v>
      </c>
      <c r="L72" s="102">
        <v>7.0805043646944732E-2</v>
      </c>
      <c r="M72" s="102">
        <v>0.14796547085157119</v>
      </c>
      <c r="N72" s="103">
        <v>0.22611464968152872</v>
      </c>
    </row>
    <row r="73" spans="1:18" ht="13.5" thickBot="1" x14ac:dyDescent="0.25">
      <c r="A73" s="40" t="s">
        <v>58</v>
      </c>
      <c r="B73" s="34">
        <v>9476</v>
      </c>
      <c r="C73" s="34">
        <v>10741324.755989032</v>
      </c>
      <c r="D73" s="35">
        <v>5881</v>
      </c>
      <c r="E73" s="20"/>
      <c r="F73" s="69" t="s">
        <v>58</v>
      </c>
      <c r="G73" s="74">
        <v>7632</v>
      </c>
      <c r="H73" s="74">
        <v>8839638.5469412208</v>
      </c>
      <c r="I73" s="75">
        <v>4195</v>
      </c>
      <c r="K73" s="12" t="s">
        <v>58</v>
      </c>
      <c r="L73" s="104">
        <v>0.24161425576519924</v>
      </c>
      <c r="M73" s="104">
        <v>0.21513167070681316</v>
      </c>
      <c r="N73" s="105">
        <v>0.40190703218116797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44974</v>
      </c>
      <c r="C75" s="85">
        <v>50018556.590477891</v>
      </c>
      <c r="D75" s="85">
        <v>29273</v>
      </c>
      <c r="E75" s="20"/>
      <c r="F75" s="50" t="s">
        <v>59</v>
      </c>
      <c r="G75" s="51">
        <v>42556</v>
      </c>
      <c r="H75" s="51">
        <v>49120075.937520206</v>
      </c>
      <c r="I75" s="55">
        <v>27049</v>
      </c>
      <c r="K75" s="98" t="s">
        <v>59</v>
      </c>
      <c r="L75" s="99">
        <v>5.6819249929504601E-2</v>
      </c>
      <c r="M75" s="99">
        <v>1.8291515959798943E-2</v>
      </c>
      <c r="N75" s="99">
        <v>8.2221154201634006E-2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44974</v>
      </c>
      <c r="C76" s="34">
        <v>50018556.590477891</v>
      </c>
      <c r="D76" s="35">
        <v>29273</v>
      </c>
      <c r="E76" s="20"/>
      <c r="F76" s="72" t="s">
        <v>60</v>
      </c>
      <c r="G76" s="61">
        <v>42556</v>
      </c>
      <c r="H76" s="61">
        <v>49120075.937520206</v>
      </c>
      <c r="I76" s="62">
        <v>27049</v>
      </c>
      <c r="K76" s="14" t="s">
        <v>60</v>
      </c>
      <c r="L76" s="104">
        <v>5.6819249929504601E-2</v>
      </c>
      <c r="M76" s="104">
        <v>1.8291515959798943E-2</v>
      </c>
      <c r="N76" s="105">
        <v>8.2221154201634006E-2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22248</v>
      </c>
      <c r="C78" s="85">
        <v>17629975.615270741</v>
      </c>
      <c r="D78" s="85">
        <v>12135</v>
      </c>
      <c r="E78" s="20"/>
      <c r="F78" s="50" t="s">
        <v>61</v>
      </c>
      <c r="G78" s="51">
        <v>18817</v>
      </c>
      <c r="H78" s="51">
        <v>15783972.00078042</v>
      </c>
      <c r="I78" s="55">
        <v>10586</v>
      </c>
      <c r="K78" s="98" t="s">
        <v>61</v>
      </c>
      <c r="L78" s="99">
        <v>0.18233512249561556</v>
      </c>
      <c r="M78" s="99">
        <v>0.11695431380637578</v>
      </c>
      <c r="N78" s="99">
        <v>0.14632533534857362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22248</v>
      </c>
      <c r="C79" s="34">
        <v>17629975.615270741</v>
      </c>
      <c r="D79" s="35">
        <v>12135</v>
      </c>
      <c r="E79" s="20"/>
      <c r="F79" s="72" t="s">
        <v>62</v>
      </c>
      <c r="G79" s="61">
        <v>18817</v>
      </c>
      <c r="H79" s="61">
        <v>15783972.00078042</v>
      </c>
      <c r="I79" s="62">
        <v>10586</v>
      </c>
      <c r="K79" s="14" t="s">
        <v>62</v>
      </c>
      <c r="L79" s="104">
        <v>0.18233512249561556</v>
      </c>
      <c r="M79" s="104">
        <v>0.11695431380637578</v>
      </c>
      <c r="N79" s="105">
        <v>0.14632533534857362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9412</v>
      </c>
      <c r="C81" s="85">
        <v>12210622.494839167</v>
      </c>
      <c r="D81" s="85">
        <v>6215</v>
      </c>
      <c r="E81" s="20"/>
      <c r="F81" s="50" t="s">
        <v>63</v>
      </c>
      <c r="G81" s="51">
        <v>9082</v>
      </c>
      <c r="H81" s="51">
        <v>11548450.83528427</v>
      </c>
      <c r="I81" s="55">
        <v>5334</v>
      </c>
      <c r="K81" s="98" t="s">
        <v>63</v>
      </c>
      <c r="L81" s="99">
        <v>3.633560889671883E-2</v>
      </c>
      <c r="M81" s="99">
        <v>5.7338570254959809E-2</v>
      </c>
      <c r="N81" s="99">
        <v>0.16516685414323207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9412</v>
      </c>
      <c r="C82" s="34">
        <v>12210622.494839167</v>
      </c>
      <c r="D82" s="35">
        <v>6215</v>
      </c>
      <c r="E82" s="20"/>
      <c r="F82" s="72" t="s">
        <v>64</v>
      </c>
      <c r="G82" s="61">
        <v>9082</v>
      </c>
      <c r="H82" s="61">
        <v>11548450.83528427</v>
      </c>
      <c r="I82" s="62">
        <v>5334</v>
      </c>
      <c r="K82" s="14" t="s">
        <v>64</v>
      </c>
      <c r="L82" s="104">
        <v>3.633560889671883E-2</v>
      </c>
      <c r="M82" s="104">
        <v>5.7338570254959809E-2</v>
      </c>
      <c r="N82" s="105">
        <v>0.16516685414323207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14154</v>
      </c>
      <c r="C84" s="85">
        <v>14141765.716117959</v>
      </c>
      <c r="D84" s="85">
        <v>10509</v>
      </c>
      <c r="E84" s="20"/>
      <c r="F84" s="50" t="s">
        <v>65</v>
      </c>
      <c r="G84" s="51">
        <v>14881</v>
      </c>
      <c r="H84" s="51">
        <v>15122380.739921253</v>
      </c>
      <c r="I84" s="55">
        <v>10396</v>
      </c>
      <c r="K84" s="98" t="s">
        <v>65</v>
      </c>
      <c r="L84" s="99">
        <v>-4.8854243666420216E-2</v>
      </c>
      <c r="M84" s="99">
        <v>-6.4845280691458118E-2</v>
      </c>
      <c r="N84" s="99">
        <v>1.0869565217391353E-2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3186</v>
      </c>
      <c r="C85" s="30">
        <v>3905467.8911926481</v>
      </c>
      <c r="D85" s="31">
        <v>2115</v>
      </c>
      <c r="E85" s="20"/>
      <c r="F85" s="73" t="s">
        <v>66</v>
      </c>
      <c r="G85" s="57">
        <v>3753</v>
      </c>
      <c r="H85" s="57">
        <v>3834894.1197628574</v>
      </c>
      <c r="I85" s="58">
        <v>2403</v>
      </c>
      <c r="K85" s="10" t="s">
        <v>66</v>
      </c>
      <c r="L85" s="102">
        <v>-0.15107913669064743</v>
      </c>
      <c r="M85" s="102">
        <v>1.840305604947301E-2</v>
      </c>
      <c r="N85" s="103">
        <v>-0.11985018726591756</v>
      </c>
    </row>
    <row r="86" spans="1:18" ht="13.5" thickBot="1" x14ac:dyDescent="0.25">
      <c r="A86" s="39" t="s">
        <v>67</v>
      </c>
      <c r="B86" s="30">
        <v>2169</v>
      </c>
      <c r="C86" s="30">
        <v>2168556.0039252527</v>
      </c>
      <c r="D86" s="31">
        <v>1586</v>
      </c>
      <c r="E86" s="20"/>
      <c r="F86" s="68" t="s">
        <v>67</v>
      </c>
      <c r="G86" s="79">
        <v>2247</v>
      </c>
      <c r="H86" s="79">
        <v>2672466.5996271851</v>
      </c>
      <c r="I86" s="80">
        <v>1531</v>
      </c>
      <c r="K86" s="11" t="s">
        <v>67</v>
      </c>
      <c r="L86" s="102">
        <v>-3.471295060080104E-2</v>
      </c>
      <c r="M86" s="102">
        <v>-0.1885563680280341</v>
      </c>
      <c r="N86" s="103">
        <v>3.5924232527759559E-2</v>
      </c>
    </row>
    <row r="87" spans="1:18" ht="13.5" thickBot="1" x14ac:dyDescent="0.25">
      <c r="A87" s="40" t="s">
        <v>68</v>
      </c>
      <c r="B87" s="34">
        <v>8799</v>
      </c>
      <c r="C87" s="34">
        <v>8067741.8210000591</v>
      </c>
      <c r="D87" s="35">
        <v>6808</v>
      </c>
      <c r="E87" s="20"/>
      <c r="F87" s="69" t="s">
        <v>68</v>
      </c>
      <c r="G87" s="74">
        <v>8881</v>
      </c>
      <c r="H87" s="74">
        <v>8615020.020531211</v>
      </c>
      <c r="I87" s="75">
        <v>6462</v>
      </c>
      <c r="K87" s="12" t="s">
        <v>68</v>
      </c>
      <c r="L87" s="104">
        <v>-9.2331944600833049E-3</v>
      </c>
      <c r="M87" s="104">
        <v>-6.3526050807413692E-2</v>
      </c>
      <c r="N87" s="105">
        <v>5.3543794490869656E-2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2667</v>
      </c>
      <c r="C89" s="85">
        <v>2961576.3363224999</v>
      </c>
      <c r="D89" s="85">
        <v>1893</v>
      </c>
      <c r="E89" s="20"/>
      <c r="F89" s="54" t="s">
        <v>69</v>
      </c>
      <c r="G89" s="51">
        <v>2494</v>
      </c>
      <c r="H89" s="51">
        <v>2692094.78038389</v>
      </c>
      <c r="I89" s="55">
        <v>1490</v>
      </c>
      <c r="K89" s="101" t="s">
        <v>69</v>
      </c>
      <c r="L89" s="99">
        <v>6.9366479550922122E-2</v>
      </c>
      <c r="M89" s="99">
        <v>0.10010106549821485</v>
      </c>
      <c r="N89" s="99">
        <v>0.27046979865771803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2667</v>
      </c>
      <c r="C90" s="34">
        <v>2961576.3363224999</v>
      </c>
      <c r="D90" s="35">
        <v>1893</v>
      </c>
      <c r="E90" s="20"/>
      <c r="F90" s="71" t="s">
        <v>70</v>
      </c>
      <c r="G90" s="61">
        <v>2494</v>
      </c>
      <c r="H90" s="61">
        <v>2692094.78038389</v>
      </c>
      <c r="I90" s="62">
        <v>1490</v>
      </c>
      <c r="K90" s="13" t="s">
        <v>70</v>
      </c>
      <c r="L90" s="104">
        <v>6.9366479550922122E-2</v>
      </c>
      <c r="M90" s="104">
        <v>0.10010106549821485</v>
      </c>
      <c r="N90" s="105">
        <v>0.27046979865771803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zoomScaleNormal="100" workbookViewId="0">
      <selection activeCell="I46" sqref="I4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9" x14ac:dyDescent="0.2">
      <c r="A2" s="25" t="s">
        <v>79</v>
      </c>
      <c r="B2" s="26">
        <v>2020</v>
      </c>
      <c r="C2" s="25"/>
      <c r="D2" s="25"/>
      <c r="F2" s="44" t="str">
        <f>A2</f>
        <v>MES: MARZO</v>
      </c>
      <c r="G2" s="45">
        <v>2019</v>
      </c>
      <c r="K2" s="1" t="str">
        <f>A2</f>
        <v>MES: MARZO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4"/>
      <c r="H5" s="124"/>
      <c r="I5" s="124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299031</v>
      </c>
      <c r="C6" s="85">
        <v>270823941.02652729</v>
      </c>
      <c r="D6" s="85">
        <v>193968</v>
      </c>
      <c r="E6" s="20"/>
      <c r="F6" s="50" t="s">
        <v>1</v>
      </c>
      <c r="G6" s="51">
        <v>323710</v>
      </c>
      <c r="H6" s="51">
        <v>325414135.72859544</v>
      </c>
      <c r="I6" s="51">
        <v>214690</v>
      </c>
      <c r="K6" s="98" t="s">
        <v>1</v>
      </c>
      <c r="L6" s="99">
        <v>-7.6237990794229438E-2</v>
      </c>
      <c r="M6" s="99">
        <v>-0.16775606437575874</v>
      </c>
      <c r="N6" s="99">
        <v>-9.6520564534910758E-2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33496</v>
      </c>
      <c r="C8" s="87">
        <v>25907105.330051214</v>
      </c>
      <c r="D8" s="87">
        <v>23437</v>
      </c>
      <c r="E8" s="20"/>
      <c r="F8" s="54" t="s">
        <v>4</v>
      </c>
      <c r="G8" s="51">
        <v>33149</v>
      </c>
      <c r="H8" s="51">
        <v>26969774.992407758</v>
      </c>
      <c r="I8" s="55">
        <v>23217</v>
      </c>
      <c r="K8" s="101" t="s">
        <v>4</v>
      </c>
      <c r="L8" s="99">
        <v>1.046788741741822E-2</v>
      </c>
      <c r="M8" s="99">
        <v>-3.9402244277369602E-2</v>
      </c>
      <c r="N8" s="99">
        <v>9.4758151354610298E-3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2272</v>
      </c>
      <c r="C9" s="30">
        <v>2286567.6572500542</v>
      </c>
      <c r="D9" s="31">
        <v>1325</v>
      </c>
      <c r="E9" s="21"/>
      <c r="F9" s="56" t="s">
        <v>5</v>
      </c>
      <c r="G9" s="57">
        <v>2267</v>
      </c>
      <c r="H9" s="57">
        <v>2208814.975047383</v>
      </c>
      <c r="I9" s="58">
        <v>1125</v>
      </c>
      <c r="K9" s="7" t="s">
        <v>5</v>
      </c>
      <c r="L9" s="102">
        <v>2.2055580061755009E-3</v>
      </c>
      <c r="M9" s="102">
        <v>3.5201084328488452E-2</v>
      </c>
      <c r="N9" s="102">
        <v>0.17777777777777781</v>
      </c>
    </row>
    <row r="10" spans="1:19" ht="13.5" thickBot="1" x14ac:dyDescent="0.25">
      <c r="A10" s="32" t="s">
        <v>6</v>
      </c>
      <c r="B10" s="30">
        <v>8745</v>
      </c>
      <c r="C10" s="30">
        <v>4073443.9407067914</v>
      </c>
      <c r="D10" s="31">
        <v>7715</v>
      </c>
      <c r="E10" s="20"/>
      <c r="F10" s="59" t="s">
        <v>6</v>
      </c>
      <c r="G10" s="79">
        <v>5545</v>
      </c>
      <c r="H10" s="79">
        <v>4237728.6231093248</v>
      </c>
      <c r="I10" s="80">
        <v>4672</v>
      </c>
      <c r="K10" s="8" t="s">
        <v>6</v>
      </c>
      <c r="L10" s="113">
        <v>0.57709648331830476</v>
      </c>
      <c r="M10" s="113">
        <v>-3.876715500531358E-2</v>
      </c>
      <c r="N10" s="115">
        <v>0.65132705479452047</v>
      </c>
    </row>
    <row r="11" spans="1:19" ht="13.5" thickBot="1" x14ac:dyDescent="0.25">
      <c r="A11" s="32" t="s">
        <v>7</v>
      </c>
      <c r="B11" s="30">
        <v>1824</v>
      </c>
      <c r="C11" s="30">
        <v>1451523.332075665</v>
      </c>
      <c r="D11" s="31">
        <v>1130</v>
      </c>
      <c r="E11" s="20"/>
      <c r="F11" s="59" t="s">
        <v>7</v>
      </c>
      <c r="G11" s="79">
        <v>1925</v>
      </c>
      <c r="H11" s="79">
        <v>1777812.2502602772</v>
      </c>
      <c r="I11" s="80">
        <v>1293</v>
      </c>
      <c r="K11" s="8" t="s">
        <v>7</v>
      </c>
      <c r="L11" s="113">
        <v>-5.2467532467532441E-2</v>
      </c>
      <c r="M11" s="113">
        <v>-0.18353395761382707</v>
      </c>
      <c r="N11" s="115">
        <v>-0.1260634184068059</v>
      </c>
    </row>
    <row r="12" spans="1:19" ht="13.5" thickBot="1" x14ac:dyDescent="0.25">
      <c r="A12" s="32" t="s">
        <v>8</v>
      </c>
      <c r="B12" s="30">
        <v>2585</v>
      </c>
      <c r="C12" s="30">
        <v>2032380.0216016893</v>
      </c>
      <c r="D12" s="31">
        <v>1824</v>
      </c>
      <c r="E12" s="20"/>
      <c r="F12" s="59" t="s">
        <v>8</v>
      </c>
      <c r="G12" s="79">
        <v>3055</v>
      </c>
      <c r="H12" s="79">
        <v>2437826.5871400856</v>
      </c>
      <c r="I12" s="80">
        <v>2181</v>
      </c>
      <c r="K12" s="8" t="s">
        <v>8</v>
      </c>
      <c r="L12" s="113">
        <v>-0.15384615384615385</v>
      </c>
      <c r="M12" s="113">
        <v>-0.16631476893278219</v>
      </c>
      <c r="N12" s="115">
        <v>-0.1636863823933975</v>
      </c>
    </row>
    <row r="13" spans="1:19" ht="13.5" thickBot="1" x14ac:dyDescent="0.25">
      <c r="A13" s="32" t="s">
        <v>9</v>
      </c>
      <c r="B13" s="30">
        <v>3179</v>
      </c>
      <c r="C13" s="30">
        <v>2271686.7167583182</v>
      </c>
      <c r="D13" s="31">
        <v>2240</v>
      </c>
      <c r="E13" s="20"/>
      <c r="F13" s="59" t="s">
        <v>9</v>
      </c>
      <c r="G13" s="79">
        <v>3804</v>
      </c>
      <c r="H13" s="79">
        <v>1673806.1898052213</v>
      </c>
      <c r="I13" s="80">
        <v>2855</v>
      </c>
      <c r="K13" s="8" t="s">
        <v>9</v>
      </c>
      <c r="L13" s="113">
        <v>-0.16430073606729756</v>
      </c>
      <c r="M13" s="113">
        <v>0.35719818136332226</v>
      </c>
      <c r="N13" s="115">
        <v>-0.21541155866900175</v>
      </c>
    </row>
    <row r="14" spans="1:19" ht="13.5" thickBot="1" x14ac:dyDescent="0.25">
      <c r="A14" s="32" t="s">
        <v>10</v>
      </c>
      <c r="B14" s="30">
        <v>1257</v>
      </c>
      <c r="C14" s="30">
        <v>1293295.3000218389</v>
      </c>
      <c r="D14" s="31">
        <v>788</v>
      </c>
      <c r="E14" s="20"/>
      <c r="F14" s="59" t="s">
        <v>10</v>
      </c>
      <c r="G14" s="79">
        <v>1223</v>
      </c>
      <c r="H14" s="79">
        <v>1552552.5983240891</v>
      </c>
      <c r="I14" s="80">
        <v>724</v>
      </c>
      <c r="K14" s="8" t="s">
        <v>10</v>
      </c>
      <c r="L14" s="113">
        <v>2.7800490596892935E-2</v>
      </c>
      <c r="M14" s="113">
        <v>-0.16698777135287191</v>
      </c>
      <c r="N14" s="115">
        <v>8.8397790055248615E-2</v>
      </c>
    </row>
    <row r="15" spans="1:19" ht="13.5" thickBot="1" x14ac:dyDescent="0.25">
      <c r="A15" s="32" t="s">
        <v>11</v>
      </c>
      <c r="B15" s="30">
        <v>4456</v>
      </c>
      <c r="C15" s="30">
        <v>3075863.5974604352</v>
      </c>
      <c r="D15" s="31">
        <v>2873</v>
      </c>
      <c r="E15" s="20"/>
      <c r="F15" s="59" t="s">
        <v>11</v>
      </c>
      <c r="G15" s="79">
        <v>5176</v>
      </c>
      <c r="H15" s="79">
        <v>3866340.5510076145</v>
      </c>
      <c r="I15" s="80">
        <v>3647</v>
      </c>
      <c r="K15" s="8" t="s">
        <v>11</v>
      </c>
      <c r="L15" s="113">
        <v>-0.13910355486862447</v>
      </c>
      <c r="M15" s="113">
        <v>-0.20445093832750239</v>
      </c>
      <c r="N15" s="115">
        <v>-0.21222922950370171</v>
      </c>
    </row>
    <row r="16" spans="1:19" ht="13.5" thickBot="1" x14ac:dyDescent="0.25">
      <c r="A16" s="33" t="s">
        <v>12</v>
      </c>
      <c r="B16" s="34">
        <v>9178</v>
      </c>
      <c r="C16" s="34">
        <v>9422344.7641764209</v>
      </c>
      <c r="D16" s="35">
        <v>5542</v>
      </c>
      <c r="E16" s="20"/>
      <c r="F16" s="60" t="s">
        <v>12</v>
      </c>
      <c r="G16" s="109">
        <v>10154</v>
      </c>
      <c r="H16" s="109">
        <v>9214893.2177137658</v>
      </c>
      <c r="I16" s="110">
        <v>6720</v>
      </c>
      <c r="K16" s="9" t="s">
        <v>12</v>
      </c>
      <c r="L16" s="116">
        <v>-9.6119755761276293E-2</v>
      </c>
      <c r="M16" s="116">
        <v>2.2512637049756812E-2</v>
      </c>
      <c r="N16" s="117">
        <v>-0.17529761904761909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13154</v>
      </c>
      <c r="C18" s="89">
        <v>12869155.093088582</v>
      </c>
      <c r="D18" s="89">
        <v>8445</v>
      </c>
      <c r="E18" s="20"/>
      <c r="F18" s="65" t="s">
        <v>13</v>
      </c>
      <c r="G18" s="66">
        <v>15453</v>
      </c>
      <c r="H18" s="66">
        <v>17010990.095011674</v>
      </c>
      <c r="I18" s="67">
        <v>9684</v>
      </c>
      <c r="K18" s="107" t="s">
        <v>13</v>
      </c>
      <c r="L18" s="108">
        <v>-0.1487737008995017</v>
      </c>
      <c r="M18" s="108">
        <v>-0.24347994906761183</v>
      </c>
      <c r="N18" s="120">
        <v>-0.12794299876084259</v>
      </c>
    </row>
    <row r="19" spans="1:19" ht="13.5" thickBot="1" x14ac:dyDescent="0.25">
      <c r="A19" s="38" t="s">
        <v>14</v>
      </c>
      <c r="B19" s="30">
        <v>755</v>
      </c>
      <c r="C19" s="30">
        <v>1376507.3086126375</v>
      </c>
      <c r="D19" s="31">
        <v>310</v>
      </c>
      <c r="E19" s="20"/>
      <c r="F19" s="68" t="s">
        <v>14</v>
      </c>
      <c r="G19" s="112">
        <v>930</v>
      </c>
      <c r="H19" s="112">
        <v>1651344.8699972536</v>
      </c>
      <c r="I19" s="152">
        <v>343</v>
      </c>
      <c r="K19" s="10" t="s">
        <v>14</v>
      </c>
      <c r="L19" s="113">
        <v>-0.18817204301075274</v>
      </c>
      <c r="M19" s="113">
        <v>-0.16643256437710274</v>
      </c>
      <c r="N19" s="115">
        <v>-9.6209912536443176E-2</v>
      </c>
    </row>
    <row r="20" spans="1:19" ht="13.5" thickBot="1" x14ac:dyDescent="0.25">
      <c r="A20" s="39" t="s">
        <v>15</v>
      </c>
      <c r="B20" s="30">
        <v>865</v>
      </c>
      <c r="C20" s="30">
        <v>711001.94796467153</v>
      </c>
      <c r="D20" s="31">
        <v>650</v>
      </c>
      <c r="E20" s="20"/>
      <c r="F20" s="68" t="s">
        <v>15</v>
      </c>
      <c r="G20" s="112">
        <v>1325</v>
      </c>
      <c r="H20" s="112">
        <v>1197557.4100000001</v>
      </c>
      <c r="I20" s="152">
        <v>1050</v>
      </c>
      <c r="K20" s="11" t="s">
        <v>15</v>
      </c>
      <c r="L20" s="113">
        <v>-0.34716981132075475</v>
      </c>
      <c r="M20" s="113">
        <v>-0.4062898847040064</v>
      </c>
      <c r="N20" s="115">
        <v>-0.38095238095238093</v>
      </c>
    </row>
    <row r="21" spans="1:19" ht="13.5" thickBot="1" x14ac:dyDescent="0.25">
      <c r="A21" s="40" t="s">
        <v>16</v>
      </c>
      <c r="B21" s="34">
        <v>11534</v>
      </c>
      <c r="C21" s="34">
        <v>10781645.836511273</v>
      </c>
      <c r="D21" s="35">
        <v>7485</v>
      </c>
      <c r="E21" s="20"/>
      <c r="F21" s="69" t="s">
        <v>16</v>
      </c>
      <c r="G21" s="155">
        <v>13198</v>
      </c>
      <c r="H21" s="155">
        <v>14162087.81501442</v>
      </c>
      <c r="I21" s="156">
        <v>8291</v>
      </c>
      <c r="K21" s="12" t="s">
        <v>16</v>
      </c>
      <c r="L21" s="118">
        <v>-0.12607970904682531</v>
      </c>
      <c r="M21" s="118">
        <v>-0.2386965836293754</v>
      </c>
      <c r="N21" s="119">
        <v>-9.721384633940422E-2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3992</v>
      </c>
      <c r="C23" s="85">
        <v>4996330.7996304538</v>
      </c>
      <c r="D23" s="85">
        <v>2163</v>
      </c>
      <c r="E23" s="20"/>
      <c r="F23" s="54" t="s">
        <v>17</v>
      </c>
      <c r="G23" s="51">
        <v>4389</v>
      </c>
      <c r="H23" s="51">
        <v>5165345.6284822915</v>
      </c>
      <c r="I23" s="55">
        <v>2710</v>
      </c>
      <c r="K23" s="101" t="s">
        <v>17</v>
      </c>
      <c r="L23" s="99">
        <v>-9.0453406242879897E-2</v>
      </c>
      <c r="M23" s="99">
        <v>-3.2720913760324377E-2</v>
      </c>
      <c r="N23" s="99">
        <v>-0.20184501845018454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3992</v>
      </c>
      <c r="C24" s="34">
        <v>4996330.7996304538</v>
      </c>
      <c r="D24" s="35">
        <v>2163</v>
      </c>
      <c r="E24" s="20"/>
      <c r="F24" s="71" t="s">
        <v>18</v>
      </c>
      <c r="G24" s="61">
        <v>4389</v>
      </c>
      <c r="H24" s="61">
        <v>5165345.6284822915</v>
      </c>
      <c r="I24" s="62">
        <v>2710</v>
      </c>
      <c r="K24" s="13" t="s">
        <v>18</v>
      </c>
      <c r="L24" s="104">
        <v>-9.0453406242879897E-2</v>
      </c>
      <c r="M24" s="104">
        <v>-3.2720913760324377E-2</v>
      </c>
      <c r="N24" s="105">
        <v>-0.20184501845018454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1509</v>
      </c>
      <c r="C26" s="85">
        <v>708334.50011213752</v>
      </c>
      <c r="D26" s="85">
        <v>1227</v>
      </c>
      <c r="E26" s="20"/>
      <c r="F26" s="50" t="s">
        <v>19</v>
      </c>
      <c r="G26" s="51">
        <v>1712</v>
      </c>
      <c r="H26" s="51">
        <v>1109967.9848343278</v>
      </c>
      <c r="I26" s="55">
        <v>1671</v>
      </c>
      <c r="K26" s="98" t="s">
        <v>19</v>
      </c>
      <c r="L26" s="99">
        <v>-0.11857476635514019</v>
      </c>
      <c r="M26" s="99">
        <v>-0.36184240465470496</v>
      </c>
      <c r="N26" s="99">
        <v>-0.2657091561938959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1509</v>
      </c>
      <c r="C27" s="34">
        <v>708334.50011213752</v>
      </c>
      <c r="D27" s="35">
        <v>1227</v>
      </c>
      <c r="E27" s="20"/>
      <c r="F27" s="72" t="s">
        <v>20</v>
      </c>
      <c r="G27" s="61">
        <v>1712</v>
      </c>
      <c r="H27" s="61">
        <v>1109967.9848343278</v>
      </c>
      <c r="I27" s="62">
        <v>1671</v>
      </c>
      <c r="K27" s="14" t="s">
        <v>20</v>
      </c>
      <c r="L27" s="104">
        <v>-0.11857476635514019</v>
      </c>
      <c r="M27" s="104">
        <v>-0.36184240465470496</v>
      </c>
      <c r="N27" s="105">
        <v>-0.2657091561938959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9184</v>
      </c>
      <c r="C29" s="85">
        <v>5178163.3689833777</v>
      </c>
      <c r="D29" s="85">
        <v>6068</v>
      </c>
      <c r="E29" s="20"/>
      <c r="F29" s="50" t="s">
        <v>21</v>
      </c>
      <c r="G29" s="51">
        <v>14411</v>
      </c>
      <c r="H29" s="51">
        <v>8174082.7546224594</v>
      </c>
      <c r="I29" s="55">
        <v>11140</v>
      </c>
      <c r="K29" s="98" t="s">
        <v>21</v>
      </c>
      <c r="L29" s="99">
        <v>-0.36270904170425367</v>
      </c>
      <c r="M29" s="99">
        <v>-0.36651444272996669</v>
      </c>
      <c r="N29" s="99">
        <v>-0.4552962298025135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4454</v>
      </c>
      <c r="C30" s="30">
        <v>2492906.87945006</v>
      </c>
      <c r="D30" s="31">
        <v>3053</v>
      </c>
      <c r="E30" s="20"/>
      <c r="F30" s="73" t="s">
        <v>22</v>
      </c>
      <c r="G30" s="57">
        <v>6087</v>
      </c>
      <c r="H30" s="57">
        <v>3764251.9147642902</v>
      </c>
      <c r="I30" s="58">
        <v>4669</v>
      </c>
      <c r="K30" s="15" t="s">
        <v>22</v>
      </c>
      <c r="L30" s="102">
        <v>-0.26827665516674881</v>
      </c>
      <c r="M30" s="102">
        <v>-0.33774175164199638</v>
      </c>
      <c r="N30" s="103">
        <v>-0.34611265795673596</v>
      </c>
    </row>
    <row r="31" spans="1:19" ht="13.5" thickBot="1" x14ac:dyDescent="0.25">
      <c r="A31" s="94" t="s">
        <v>23</v>
      </c>
      <c r="B31" s="34">
        <v>4730</v>
      </c>
      <c r="C31" s="34">
        <v>2685256.4895333177</v>
      </c>
      <c r="D31" s="35">
        <v>3015</v>
      </c>
      <c r="E31" s="20"/>
      <c r="F31" s="73" t="s">
        <v>23</v>
      </c>
      <c r="G31" s="74">
        <v>8324</v>
      </c>
      <c r="H31" s="74">
        <v>4409830.8398581697</v>
      </c>
      <c r="I31" s="75">
        <v>6471</v>
      </c>
      <c r="K31" s="16" t="s">
        <v>23</v>
      </c>
      <c r="L31" s="104">
        <v>-0.4317635752042287</v>
      </c>
      <c r="M31" s="104">
        <v>-0.39107494435780177</v>
      </c>
      <c r="N31" s="105">
        <v>-0.53407510431154381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10088</v>
      </c>
      <c r="C33" s="85">
        <v>7844139.3867230862</v>
      </c>
      <c r="D33" s="85">
        <v>6908</v>
      </c>
      <c r="E33" s="20"/>
      <c r="F33" s="54" t="s">
        <v>24</v>
      </c>
      <c r="G33" s="51">
        <v>9137</v>
      </c>
      <c r="H33" s="51">
        <v>8693581.7710772045</v>
      </c>
      <c r="I33" s="55">
        <v>5611</v>
      </c>
      <c r="K33" s="101" t="s">
        <v>24</v>
      </c>
      <c r="L33" s="99">
        <v>0.10408230272518337</v>
      </c>
      <c r="M33" s="99">
        <v>-9.7709138387602201E-2</v>
      </c>
      <c r="N33" s="99">
        <v>0.23115309214043833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10088</v>
      </c>
      <c r="C34" s="34">
        <v>7844139.3867230862</v>
      </c>
      <c r="D34" s="35">
        <v>6908</v>
      </c>
      <c r="E34" s="20"/>
      <c r="F34" s="71" t="s">
        <v>25</v>
      </c>
      <c r="G34" s="61">
        <v>9137</v>
      </c>
      <c r="H34" s="61">
        <v>8693581.7710772045</v>
      </c>
      <c r="I34" s="62">
        <v>5611</v>
      </c>
      <c r="K34" s="13" t="s">
        <v>25</v>
      </c>
      <c r="L34" s="104">
        <v>0.10408230272518337</v>
      </c>
      <c r="M34" s="104">
        <v>-9.7709138387602201E-2</v>
      </c>
      <c r="N34" s="105">
        <v>0.23115309214043833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13218</v>
      </c>
      <c r="C36" s="85">
        <v>11138857.274321886</v>
      </c>
      <c r="D36" s="85">
        <v>8970</v>
      </c>
      <c r="E36" s="20"/>
      <c r="F36" s="50" t="s">
        <v>26</v>
      </c>
      <c r="G36" s="51">
        <v>11575</v>
      </c>
      <c r="H36" s="51">
        <v>13086901.447699031</v>
      </c>
      <c r="I36" s="55">
        <v>7802</v>
      </c>
      <c r="K36" s="98" t="s">
        <v>26</v>
      </c>
      <c r="L36" s="99">
        <v>0.14194384449244057</v>
      </c>
      <c r="M36" s="99">
        <v>-0.14885450013988255</v>
      </c>
      <c r="N36" s="114">
        <v>0.14970520379389907</v>
      </c>
    </row>
    <row r="37" spans="1:19" ht="13.5" thickBot="1" x14ac:dyDescent="0.25">
      <c r="A37" s="38" t="s">
        <v>27</v>
      </c>
      <c r="B37" s="30">
        <v>1058</v>
      </c>
      <c r="C37" s="30">
        <v>983691.32276516024</v>
      </c>
      <c r="D37" s="30">
        <v>700</v>
      </c>
      <c r="E37" s="20"/>
      <c r="F37" s="73" t="s">
        <v>27</v>
      </c>
      <c r="G37" s="79">
        <v>982</v>
      </c>
      <c r="H37" s="79">
        <v>1218938.625245149</v>
      </c>
      <c r="I37" s="80">
        <v>552</v>
      </c>
      <c r="K37" s="10" t="s">
        <v>27</v>
      </c>
      <c r="L37" s="102">
        <v>7.7393075356415375E-2</v>
      </c>
      <c r="M37" s="102">
        <v>-0.19299355817252617</v>
      </c>
      <c r="N37" s="103">
        <v>0.26811594202898559</v>
      </c>
    </row>
    <row r="38" spans="1:19" ht="13.5" thickBot="1" x14ac:dyDescent="0.25">
      <c r="A38" s="39" t="s">
        <v>28</v>
      </c>
      <c r="B38" s="30">
        <v>1730</v>
      </c>
      <c r="C38" s="30">
        <v>858482.41475594847</v>
      </c>
      <c r="D38" s="30">
        <v>838</v>
      </c>
      <c r="E38" s="20"/>
      <c r="F38" s="68" t="s">
        <v>28</v>
      </c>
      <c r="G38" s="79">
        <v>1153</v>
      </c>
      <c r="H38" s="79">
        <v>1796055.596490158</v>
      </c>
      <c r="I38" s="80">
        <v>527</v>
      </c>
      <c r="K38" s="11" t="s">
        <v>28</v>
      </c>
      <c r="L38" s="113">
        <v>0.50043365134431927</v>
      </c>
      <c r="M38" s="113">
        <v>-0.52201790610848009</v>
      </c>
      <c r="N38" s="115">
        <v>0.59013282732447814</v>
      </c>
    </row>
    <row r="39" spans="1:19" ht="13.5" thickBot="1" x14ac:dyDescent="0.25">
      <c r="A39" s="39" t="s">
        <v>29</v>
      </c>
      <c r="B39" s="30">
        <v>1235</v>
      </c>
      <c r="C39" s="30">
        <v>1397701.2783260706</v>
      </c>
      <c r="D39" s="30">
        <v>826</v>
      </c>
      <c r="E39" s="20"/>
      <c r="F39" s="68" t="s">
        <v>29</v>
      </c>
      <c r="G39" s="79">
        <v>918</v>
      </c>
      <c r="H39" s="79">
        <v>1185150.447720089</v>
      </c>
      <c r="I39" s="80">
        <v>602</v>
      </c>
      <c r="K39" s="11" t="s">
        <v>29</v>
      </c>
      <c r="L39" s="113">
        <v>0.34531590413943358</v>
      </c>
      <c r="M39" s="113">
        <v>0.17934501987901386</v>
      </c>
      <c r="N39" s="115">
        <v>0.37209302325581395</v>
      </c>
    </row>
    <row r="40" spans="1:19" ht="13.5" thickBot="1" x14ac:dyDescent="0.25">
      <c r="A40" s="39" t="s">
        <v>30</v>
      </c>
      <c r="B40" s="30">
        <v>4779</v>
      </c>
      <c r="C40" s="30">
        <v>4200413.5748539008</v>
      </c>
      <c r="D40" s="30">
        <v>3684</v>
      </c>
      <c r="E40" s="20"/>
      <c r="F40" s="68" t="s">
        <v>30</v>
      </c>
      <c r="G40" s="79">
        <v>5249</v>
      </c>
      <c r="H40" s="79">
        <v>5779343.8541228026</v>
      </c>
      <c r="I40" s="80">
        <v>3937</v>
      </c>
      <c r="K40" s="11" t="s">
        <v>30</v>
      </c>
      <c r="L40" s="113">
        <v>-8.9540864926652697E-2</v>
      </c>
      <c r="M40" s="113">
        <v>-0.27320234253626252</v>
      </c>
      <c r="N40" s="115">
        <v>-6.4262128524257056E-2</v>
      </c>
    </row>
    <row r="41" spans="1:19" ht="13.5" thickBot="1" x14ac:dyDescent="0.25">
      <c r="A41" s="40" t="s">
        <v>31</v>
      </c>
      <c r="B41" s="34">
        <v>4416</v>
      </c>
      <c r="C41" s="34">
        <v>3698568.6836208059</v>
      </c>
      <c r="D41" s="35">
        <v>2922</v>
      </c>
      <c r="E41" s="20"/>
      <c r="F41" s="69" t="s">
        <v>31</v>
      </c>
      <c r="G41" s="79">
        <v>3273</v>
      </c>
      <c r="H41" s="79">
        <v>3107412.9241208322</v>
      </c>
      <c r="I41" s="80">
        <v>2184</v>
      </c>
      <c r="K41" s="12" t="s">
        <v>31</v>
      </c>
      <c r="L41" s="118">
        <v>0.34922089825847835</v>
      </c>
      <c r="M41" s="118">
        <v>0.1902404907024795</v>
      </c>
      <c r="N41" s="119">
        <v>0.33791208791208782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20504</v>
      </c>
      <c r="C43" s="85">
        <v>16405954.644007478</v>
      </c>
      <c r="D43" s="85">
        <v>14390</v>
      </c>
      <c r="E43" s="20"/>
      <c r="F43" s="50" t="s">
        <v>32</v>
      </c>
      <c r="G43" s="51">
        <v>21254</v>
      </c>
      <c r="H43" s="51">
        <v>19948551.369818639</v>
      </c>
      <c r="I43" s="55">
        <v>14515</v>
      </c>
      <c r="K43" s="98" t="s">
        <v>32</v>
      </c>
      <c r="L43" s="99">
        <v>-3.5287475298767301E-2</v>
      </c>
      <c r="M43" s="99">
        <v>-0.17758666582531746</v>
      </c>
      <c r="N43" s="99">
        <v>-8.6117809162934433E-3</v>
      </c>
    </row>
    <row r="44" spans="1:19" ht="13.5" thickBot="1" x14ac:dyDescent="0.25">
      <c r="A44" s="38" t="s">
        <v>33</v>
      </c>
      <c r="B44" s="30">
        <v>871</v>
      </c>
      <c r="C44" s="30">
        <v>550777.5903621912</v>
      </c>
      <c r="D44" s="31">
        <v>708</v>
      </c>
      <c r="E44" s="20"/>
      <c r="F44" s="76" t="s">
        <v>33</v>
      </c>
      <c r="G44" s="112">
        <v>1136</v>
      </c>
      <c r="H44" s="112">
        <v>683587.29749999999</v>
      </c>
      <c r="I44" s="152">
        <v>895</v>
      </c>
      <c r="K44" s="10" t="s">
        <v>33</v>
      </c>
      <c r="L44" s="102">
        <v>-0.23327464788732399</v>
      </c>
      <c r="M44" s="102">
        <v>-0.19428346258556506</v>
      </c>
      <c r="N44" s="103">
        <v>-0.20893854748603347</v>
      </c>
    </row>
    <row r="45" spans="1:19" ht="13.5" thickBot="1" x14ac:dyDescent="0.25">
      <c r="A45" s="39" t="s">
        <v>34</v>
      </c>
      <c r="B45" s="30">
        <v>2972</v>
      </c>
      <c r="C45" s="30">
        <v>2276139.9606524198</v>
      </c>
      <c r="D45" s="31">
        <v>1886</v>
      </c>
      <c r="E45" s="20"/>
      <c r="F45" s="77" t="s">
        <v>34</v>
      </c>
      <c r="G45" s="112">
        <v>2835</v>
      </c>
      <c r="H45" s="112">
        <v>3515968.8606732097</v>
      </c>
      <c r="I45" s="152">
        <v>1847</v>
      </c>
      <c r="K45" s="11" t="s">
        <v>34</v>
      </c>
      <c r="L45" s="113">
        <v>4.8324514991181733E-2</v>
      </c>
      <c r="M45" s="113">
        <v>-0.35262795239415101</v>
      </c>
      <c r="N45" s="115">
        <v>2.1115322144017235E-2</v>
      </c>
    </row>
    <row r="46" spans="1:19" ht="13.5" thickBot="1" x14ac:dyDescent="0.25">
      <c r="A46" s="39" t="s">
        <v>35</v>
      </c>
      <c r="B46" s="30">
        <v>973</v>
      </c>
      <c r="C46" s="30">
        <v>707112.5768174741</v>
      </c>
      <c r="D46" s="31">
        <v>676</v>
      </c>
      <c r="E46" s="20"/>
      <c r="F46" s="77" t="s">
        <v>35</v>
      </c>
      <c r="G46" s="112">
        <v>798</v>
      </c>
      <c r="H46" s="112">
        <v>630043.89973656705</v>
      </c>
      <c r="I46" s="152">
        <v>574</v>
      </c>
      <c r="K46" s="11" t="s">
        <v>35</v>
      </c>
      <c r="L46" s="113">
        <v>0.2192982456140351</v>
      </c>
      <c r="M46" s="113">
        <v>0.12232270975582948</v>
      </c>
      <c r="N46" s="115">
        <v>0.17770034843205584</v>
      </c>
    </row>
    <row r="47" spans="1:19" ht="13.5" thickBot="1" x14ac:dyDescent="0.25">
      <c r="A47" s="39" t="s">
        <v>36</v>
      </c>
      <c r="B47" s="30">
        <v>4720</v>
      </c>
      <c r="C47" s="30">
        <v>4321039.6000980958</v>
      </c>
      <c r="D47" s="31">
        <v>3369</v>
      </c>
      <c r="E47" s="20"/>
      <c r="F47" s="77" t="s">
        <v>36</v>
      </c>
      <c r="G47" s="112">
        <v>5101</v>
      </c>
      <c r="H47" s="112">
        <v>5066376.2616686653</v>
      </c>
      <c r="I47" s="152">
        <v>3389</v>
      </c>
      <c r="K47" s="11" t="s">
        <v>36</v>
      </c>
      <c r="L47" s="113">
        <v>-7.4691237012350475E-2</v>
      </c>
      <c r="M47" s="113">
        <v>-0.14711435216718094</v>
      </c>
      <c r="N47" s="115">
        <v>-5.9014458542342441E-3</v>
      </c>
    </row>
    <row r="48" spans="1:19" ht="13.5" thickBot="1" x14ac:dyDescent="0.25">
      <c r="A48" s="39" t="s">
        <v>37</v>
      </c>
      <c r="B48" s="30">
        <v>1654</v>
      </c>
      <c r="C48" s="30">
        <v>1669396.159013463</v>
      </c>
      <c r="D48" s="31">
        <v>1001</v>
      </c>
      <c r="E48" s="20"/>
      <c r="F48" s="77" t="s">
        <v>37</v>
      </c>
      <c r="G48" s="112">
        <v>1328</v>
      </c>
      <c r="H48" s="112">
        <v>1415676.4193086019</v>
      </c>
      <c r="I48" s="152">
        <v>758</v>
      </c>
      <c r="K48" s="11" t="s">
        <v>37</v>
      </c>
      <c r="L48" s="113">
        <v>0.24548192771084332</v>
      </c>
      <c r="M48" s="113">
        <v>0.17922156238837017</v>
      </c>
      <c r="N48" s="115">
        <v>0.32058047493403685</v>
      </c>
    </row>
    <row r="49" spans="1:19" ht="13.5" thickBot="1" x14ac:dyDescent="0.25">
      <c r="A49" s="39" t="s">
        <v>38</v>
      </c>
      <c r="B49" s="30">
        <v>2054</v>
      </c>
      <c r="C49" s="30">
        <v>1142287.4256621478</v>
      </c>
      <c r="D49" s="31">
        <v>1682</v>
      </c>
      <c r="E49" s="20"/>
      <c r="F49" s="77" t="s">
        <v>38</v>
      </c>
      <c r="G49" s="112">
        <v>2369</v>
      </c>
      <c r="H49" s="112">
        <v>1532687.8952702191</v>
      </c>
      <c r="I49" s="152">
        <v>1937</v>
      </c>
      <c r="K49" s="11" t="s">
        <v>38</v>
      </c>
      <c r="L49" s="113">
        <v>-0.13296749683410725</v>
      </c>
      <c r="M49" s="113">
        <v>-0.25471622162139018</v>
      </c>
      <c r="N49" s="115">
        <v>-0.13164687661331953</v>
      </c>
    </row>
    <row r="50" spans="1:19" ht="13.5" thickBot="1" x14ac:dyDescent="0.25">
      <c r="A50" s="39" t="s">
        <v>39</v>
      </c>
      <c r="B50" s="30">
        <v>666</v>
      </c>
      <c r="C50" s="30">
        <v>917392.89592311846</v>
      </c>
      <c r="D50" s="31">
        <v>380</v>
      </c>
      <c r="E50" s="20"/>
      <c r="F50" s="77" t="s">
        <v>39</v>
      </c>
      <c r="G50" s="112">
        <v>466</v>
      </c>
      <c r="H50" s="112">
        <v>851513.35058775404</v>
      </c>
      <c r="I50" s="152">
        <v>201</v>
      </c>
      <c r="K50" s="11" t="s">
        <v>39</v>
      </c>
      <c r="L50" s="113">
        <v>0.42918454935622319</v>
      </c>
      <c r="M50" s="113">
        <v>7.7367601212466441E-2</v>
      </c>
      <c r="N50" s="115">
        <v>0.89054726368159209</v>
      </c>
    </row>
    <row r="51" spans="1:19" ht="13.5" thickBot="1" x14ac:dyDescent="0.25">
      <c r="A51" s="39" t="s">
        <v>40</v>
      </c>
      <c r="B51" s="30">
        <v>5439</v>
      </c>
      <c r="C51" s="30">
        <v>3964462.9704643306</v>
      </c>
      <c r="D51" s="31">
        <v>3704</v>
      </c>
      <c r="E51" s="20"/>
      <c r="F51" s="77" t="s">
        <v>40</v>
      </c>
      <c r="G51" s="112">
        <v>6149</v>
      </c>
      <c r="H51" s="112">
        <v>5321510.5350736184</v>
      </c>
      <c r="I51" s="152">
        <v>4125</v>
      </c>
      <c r="K51" s="11" t="s">
        <v>40</v>
      </c>
      <c r="L51" s="113">
        <v>-0.1154659294194178</v>
      </c>
      <c r="M51" s="113">
        <v>-0.25501172189082477</v>
      </c>
      <c r="N51" s="115">
        <v>-0.10206060606060607</v>
      </c>
    </row>
    <row r="52" spans="1:19" ht="13.5" thickBot="1" x14ac:dyDescent="0.25">
      <c r="A52" s="40" t="s">
        <v>41</v>
      </c>
      <c r="B52" s="34">
        <v>1155</v>
      </c>
      <c r="C52" s="34">
        <v>857345.46501423861</v>
      </c>
      <c r="D52" s="35">
        <v>984</v>
      </c>
      <c r="E52" s="20"/>
      <c r="F52" s="78" t="s">
        <v>41</v>
      </c>
      <c r="G52" s="155">
        <v>1072</v>
      </c>
      <c r="H52" s="155">
        <v>931186.85</v>
      </c>
      <c r="I52" s="156">
        <v>789</v>
      </c>
      <c r="K52" s="12" t="s">
        <v>41</v>
      </c>
      <c r="L52" s="118">
        <v>7.7425373134328401E-2</v>
      </c>
      <c r="M52" s="118">
        <v>-7.9298139772658316E-2</v>
      </c>
      <c r="N52" s="119">
        <v>0.24714828897338403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55134</v>
      </c>
      <c r="C54" s="85">
        <v>60264378.622641489</v>
      </c>
      <c r="D54" s="85">
        <v>32142</v>
      </c>
      <c r="E54" s="20"/>
      <c r="F54" s="50" t="s">
        <v>42</v>
      </c>
      <c r="G54" s="51">
        <v>65102</v>
      </c>
      <c r="H54" s="51">
        <v>79112528.523452625</v>
      </c>
      <c r="I54" s="55">
        <v>40864</v>
      </c>
      <c r="K54" s="98" t="s">
        <v>42</v>
      </c>
      <c r="L54" s="99">
        <v>-0.15311357561979666</v>
      </c>
      <c r="M54" s="99">
        <v>-0.23824481725702484</v>
      </c>
      <c r="N54" s="99">
        <v>-0.2134397024275646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43734</v>
      </c>
      <c r="C55" s="30">
        <v>48791547.384530284</v>
      </c>
      <c r="D55" s="31">
        <v>25323</v>
      </c>
      <c r="E55" s="20"/>
      <c r="F55" s="73" t="s">
        <v>43</v>
      </c>
      <c r="G55" s="57">
        <v>52366</v>
      </c>
      <c r="H55" s="57">
        <v>64017587.506186672</v>
      </c>
      <c r="I55" s="58">
        <v>33357</v>
      </c>
      <c r="K55" s="10" t="s">
        <v>43</v>
      </c>
      <c r="L55" s="102">
        <v>-0.1648397815376389</v>
      </c>
      <c r="M55" s="102">
        <v>-0.23784151691415956</v>
      </c>
      <c r="N55" s="103">
        <v>-0.2408489972119795</v>
      </c>
    </row>
    <row r="56" spans="1:19" ht="13.5" thickBot="1" x14ac:dyDescent="0.25">
      <c r="A56" s="39" t="s">
        <v>44</v>
      </c>
      <c r="B56" s="30">
        <v>3261</v>
      </c>
      <c r="C56" s="30">
        <v>3098747.7024077699</v>
      </c>
      <c r="D56" s="31">
        <v>2260</v>
      </c>
      <c r="E56" s="20"/>
      <c r="F56" s="68" t="s">
        <v>44</v>
      </c>
      <c r="G56" s="79">
        <v>3573</v>
      </c>
      <c r="H56" s="79">
        <v>3992404.52130306</v>
      </c>
      <c r="I56" s="80">
        <v>2378</v>
      </c>
      <c r="K56" s="11" t="s">
        <v>44</v>
      </c>
      <c r="L56" s="102">
        <v>-8.7321578505457631E-2</v>
      </c>
      <c r="M56" s="102">
        <v>-0.22383924628048812</v>
      </c>
      <c r="N56" s="103">
        <v>-4.962153069806563E-2</v>
      </c>
    </row>
    <row r="57" spans="1:19" ht="13.5" thickBot="1" x14ac:dyDescent="0.25">
      <c r="A57" s="39" t="s">
        <v>45</v>
      </c>
      <c r="B57" s="30">
        <v>1844</v>
      </c>
      <c r="C57" s="30">
        <v>2346873.0959327444</v>
      </c>
      <c r="D57" s="31">
        <v>830</v>
      </c>
      <c r="E57" s="20"/>
      <c r="F57" s="68" t="s">
        <v>45</v>
      </c>
      <c r="G57" s="79">
        <v>1781</v>
      </c>
      <c r="H57" s="79">
        <v>2737066.5916475202</v>
      </c>
      <c r="I57" s="80">
        <v>733</v>
      </c>
      <c r="K57" s="11" t="s">
        <v>45</v>
      </c>
      <c r="L57" s="102">
        <v>3.5373385738349139E-2</v>
      </c>
      <c r="M57" s="102">
        <v>-0.14255900711568248</v>
      </c>
      <c r="N57" s="103">
        <v>0.13233287858117326</v>
      </c>
    </row>
    <row r="58" spans="1:19" ht="13.5" thickBot="1" x14ac:dyDescent="0.25">
      <c r="A58" s="40" t="s">
        <v>46</v>
      </c>
      <c r="B58" s="34">
        <v>6295</v>
      </c>
      <c r="C58" s="34">
        <v>6027210.4397706883</v>
      </c>
      <c r="D58" s="35">
        <v>3729</v>
      </c>
      <c r="E58" s="20"/>
      <c r="F58" s="69" t="s">
        <v>46</v>
      </c>
      <c r="G58" s="74">
        <v>7382</v>
      </c>
      <c r="H58" s="74">
        <v>8365469.9043153701</v>
      </c>
      <c r="I58" s="75">
        <v>4396</v>
      </c>
      <c r="K58" s="12" t="s">
        <v>46</v>
      </c>
      <c r="L58" s="104">
        <v>-0.14725006773232185</v>
      </c>
      <c r="M58" s="104">
        <v>-0.27951322415713653</v>
      </c>
      <c r="N58" s="105">
        <v>-0.15172884440400369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29795</v>
      </c>
      <c r="C60" s="85">
        <v>23311751.467637815</v>
      </c>
      <c r="D60" s="85">
        <v>21362</v>
      </c>
      <c r="E60" s="20"/>
      <c r="F60" s="50" t="s">
        <v>47</v>
      </c>
      <c r="G60" s="51">
        <v>33059</v>
      </c>
      <c r="H60" s="51">
        <v>25508965.527163282</v>
      </c>
      <c r="I60" s="55">
        <v>24243</v>
      </c>
      <c r="K60" s="98" t="s">
        <v>47</v>
      </c>
      <c r="L60" s="99">
        <v>-9.8732569043225693E-2</v>
      </c>
      <c r="M60" s="99">
        <v>-8.6134973101349765E-2</v>
      </c>
      <c r="N60" s="99">
        <v>-0.11883842758734475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5370</v>
      </c>
      <c r="C61" s="30">
        <v>4509200.8426303864</v>
      </c>
      <c r="D61" s="31">
        <v>3713</v>
      </c>
      <c r="E61" s="20"/>
      <c r="F61" s="73" t="s">
        <v>48</v>
      </c>
      <c r="G61" s="57">
        <v>5680</v>
      </c>
      <c r="H61" s="57">
        <v>4460575.7097981423</v>
      </c>
      <c r="I61" s="58">
        <v>4004</v>
      </c>
      <c r="K61" s="10" t="s">
        <v>48</v>
      </c>
      <c r="L61" s="102">
        <v>-5.4577464788732377E-2</v>
      </c>
      <c r="M61" s="102">
        <v>1.0901089006388531E-2</v>
      </c>
      <c r="N61" s="103">
        <v>-7.2677322677322631E-2</v>
      </c>
    </row>
    <row r="62" spans="1:19" ht="13.5" thickBot="1" x14ac:dyDescent="0.25">
      <c r="A62" s="39" t="s">
        <v>49</v>
      </c>
      <c r="B62" s="30">
        <v>2173</v>
      </c>
      <c r="C62" s="30">
        <v>2976269.6967792469</v>
      </c>
      <c r="D62" s="31">
        <v>908</v>
      </c>
      <c r="E62" s="20"/>
      <c r="F62" s="68" t="s">
        <v>49</v>
      </c>
      <c r="G62" s="79">
        <v>2472</v>
      </c>
      <c r="H62" s="79">
        <v>3688285.0986245819</v>
      </c>
      <c r="I62" s="80">
        <v>902</v>
      </c>
      <c r="K62" s="11" t="s">
        <v>49</v>
      </c>
      <c r="L62" s="102">
        <v>-0.12095469255663427</v>
      </c>
      <c r="M62" s="102">
        <v>-0.19304782108922558</v>
      </c>
      <c r="N62" s="103">
        <v>6.6518847006651338E-3</v>
      </c>
    </row>
    <row r="63" spans="1:19" ht="13.5" thickBot="1" x14ac:dyDescent="0.25">
      <c r="A63" s="40" t="s">
        <v>50</v>
      </c>
      <c r="B63" s="34">
        <v>22252</v>
      </c>
      <c r="C63" s="34">
        <v>15826280.928228181</v>
      </c>
      <c r="D63" s="35">
        <v>16741</v>
      </c>
      <c r="E63" s="20"/>
      <c r="F63" s="69" t="s">
        <v>50</v>
      </c>
      <c r="G63" s="74">
        <v>24907</v>
      </c>
      <c r="H63" s="74">
        <v>17360104.718740556</v>
      </c>
      <c r="I63" s="75">
        <v>19337</v>
      </c>
      <c r="K63" s="12" t="s">
        <v>50</v>
      </c>
      <c r="L63" s="104">
        <v>-0.10659653912554701</v>
      </c>
      <c r="M63" s="104">
        <v>-8.8353372019500775E-2</v>
      </c>
      <c r="N63" s="105">
        <v>-0.13425040078605777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1935</v>
      </c>
      <c r="C65" s="85">
        <v>2072216.3517719819</v>
      </c>
      <c r="D65" s="85">
        <v>790</v>
      </c>
      <c r="E65" s="20"/>
      <c r="F65" s="50" t="s">
        <v>51</v>
      </c>
      <c r="G65" s="51">
        <v>1891</v>
      </c>
      <c r="H65" s="51">
        <v>2025753.4481179761</v>
      </c>
      <c r="I65" s="55">
        <v>955</v>
      </c>
      <c r="K65" s="98" t="s">
        <v>51</v>
      </c>
      <c r="L65" s="99">
        <v>2.3268112109994687E-2</v>
      </c>
      <c r="M65" s="99">
        <v>2.2936109869230226E-2</v>
      </c>
      <c r="N65" s="99">
        <v>-0.17277486910994766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1227</v>
      </c>
      <c r="C66" s="30">
        <v>1488641.915290162</v>
      </c>
      <c r="D66" s="31">
        <v>478</v>
      </c>
      <c r="E66" s="20"/>
      <c r="F66" s="73" t="s">
        <v>52</v>
      </c>
      <c r="G66" s="57">
        <v>1044</v>
      </c>
      <c r="H66" s="57">
        <v>1118058.3457660291</v>
      </c>
      <c r="I66" s="58">
        <v>442</v>
      </c>
      <c r="K66" s="10" t="s">
        <v>52</v>
      </c>
      <c r="L66" s="102">
        <v>0.17528735632183912</v>
      </c>
      <c r="M66" s="102">
        <v>0.33145280022951784</v>
      </c>
      <c r="N66" s="103">
        <v>8.144796380090491E-2</v>
      </c>
    </row>
    <row r="67" spans="1:19" ht="13.5" thickBot="1" x14ac:dyDescent="0.25">
      <c r="A67" s="40" t="s">
        <v>53</v>
      </c>
      <c r="B67" s="34">
        <v>708</v>
      </c>
      <c r="C67" s="34">
        <v>583574.43648181995</v>
      </c>
      <c r="D67" s="35">
        <v>312</v>
      </c>
      <c r="E67" s="20"/>
      <c r="F67" s="69" t="s">
        <v>53</v>
      </c>
      <c r="G67" s="74">
        <v>847</v>
      </c>
      <c r="H67" s="74">
        <v>907695.10235194699</v>
      </c>
      <c r="I67" s="75">
        <v>513</v>
      </c>
      <c r="K67" s="12" t="s">
        <v>53</v>
      </c>
      <c r="L67" s="104">
        <v>-0.16410861865407322</v>
      </c>
      <c r="M67" s="104">
        <v>-0.35708099011473293</v>
      </c>
      <c r="N67" s="105">
        <v>-0.39181286549707606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18941</v>
      </c>
      <c r="C69" s="85">
        <v>15696597.066719729</v>
      </c>
      <c r="D69" s="85">
        <v>12255</v>
      </c>
      <c r="E69" s="20"/>
      <c r="F69" s="50" t="s">
        <v>54</v>
      </c>
      <c r="G69" s="51">
        <v>17984</v>
      </c>
      <c r="H69" s="51">
        <v>16975041.506832499</v>
      </c>
      <c r="I69" s="55">
        <v>10526</v>
      </c>
      <c r="K69" s="98" t="s">
        <v>54</v>
      </c>
      <c r="L69" s="99">
        <v>5.3213967971530218E-2</v>
      </c>
      <c r="M69" s="99">
        <v>-7.5313184924949539E-2</v>
      </c>
      <c r="N69" s="99">
        <v>0.16425992779783383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7919</v>
      </c>
      <c r="C70" s="30">
        <v>5866118.9340441022</v>
      </c>
      <c r="D70" s="31">
        <v>5489</v>
      </c>
      <c r="E70" s="20"/>
      <c r="F70" s="73" t="s">
        <v>55</v>
      </c>
      <c r="G70" s="57">
        <v>7200</v>
      </c>
      <c r="H70" s="57">
        <v>6113021.6910084868</v>
      </c>
      <c r="I70" s="58">
        <v>4670</v>
      </c>
      <c r="K70" s="10" t="s">
        <v>55</v>
      </c>
      <c r="L70" s="102">
        <v>9.9861111111111178E-2</v>
      </c>
      <c r="M70" s="102">
        <v>-4.0389641889795436E-2</v>
      </c>
      <c r="N70" s="103">
        <v>0.1753747323340471</v>
      </c>
    </row>
    <row r="71" spans="1:19" ht="13.5" thickBot="1" x14ac:dyDescent="0.25">
      <c r="A71" s="39" t="s">
        <v>56</v>
      </c>
      <c r="B71" s="30">
        <v>1186</v>
      </c>
      <c r="C71" s="30">
        <v>858736.48764442722</v>
      </c>
      <c r="D71" s="31">
        <v>904</v>
      </c>
      <c r="E71" s="20"/>
      <c r="F71" s="68" t="s">
        <v>56</v>
      </c>
      <c r="G71" s="79">
        <v>859</v>
      </c>
      <c r="H71" s="79">
        <v>1023615.4897547909</v>
      </c>
      <c r="I71" s="80">
        <v>425</v>
      </c>
      <c r="K71" s="11" t="s">
        <v>56</v>
      </c>
      <c r="L71" s="102">
        <v>0.38067520372526187</v>
      </c>
      <c r="M71" s="102">
        <v>-0.16107513393516615</v>
      </c>
      <c r="N71" s="103">
        <v>1.1270588235294117</v>
      </c>
    </row>
    <row r="72" spans="1:19" ht="13.5" thickBot="1" x14ac:dyDescent="0.25">
      <c r="A72" s="39" t="s">
        <v>57</v>
      </c>
      <c r="B72" s="30">
        <v>1115</v>
      </c>
      <c r="C72" s="30">
        <v>847650.93129846209</v>
      </c>
      <c r="D72" s="31">
        <v>773</v>
      </c>
      <c r="E72" s="20"/>
      <c r="F72" s="68" t="s">
        <v>57</v>
      </c>
      <c r="G72" s="79">
        <v>1012</v>
      </c>
      <c r="H72" s="79">
        <v>937968.11031757412</v>
      </c>
      <c r="I72" s="80">
        <v>592</v>
      </c>
      <c r="K72" s="11" t="s">
        <v>57</v>
      </c>
      <c r="L72" s="102">
        <v>0.10177865612648218</v>
      </c>
      <c r="M72" s="102">
        <v>-9.6290244866142349E-2</v>
      </c>
      <c r="N72" s="103">
        <v>0.3057432432432432</v>
      </c>
    </row>
    <row r="73" spans="1:19" ht="13.5" thickBot="1" x14ac:dyDescent="0.25">
      <c r="A73" s="40" t="s">
        <v>58</v>
      </c>
      <c r="B73" s="34">
        <v>8721</v>
      </c>
      <c r="C73" s="34">
        <v>8124090.7137327371</v>
      </c>
      <c r="D73" s="35">
        <v>5089</v>
      </c>
      <c r="E73" s="20"/>
      <c r="F73" s="69" t="s">
        <v>58</v>
      </c>
      <c r="G73" s="74">
        <v>8913</v>
      </c>
      <c r="H73" s="74">
        <v>8900436.2157516479</v>
      </c>
      <c r="I73" s="75">
        <v>4839</v>
      </c>
      <c r="K73" s="12" t="s">
        <v>58</v>
      </c>
      <c r="L73" s="104">
        <v>-2.1541568495456076E-2</v>
      </c>
      <c r="M73" s="104">
        <v>-8.7225556500811097E-2</v>
      </c>
      <c r="N73" s="105">
        <v>5.1663566852655496E-2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41934</v>
      </c>
      <c r="C75" s="85">
        <v>42934957.25009983</v>
      </c>
      <c r="D75" s="85">
        <v>26539</v>
      </c>
      <c r="E75" s="20"/>
      <c r="F75" s="50" t="s">
        <v>59</v>
      </c>
      <c r="G75" s="51">
        <v>44193</v>
      </c>
      <c r="H75" s="51">
        <v>51812073.542536385</v>
      </c>
      <c r="I75" s="55">
        <v>28669</v>
      </c>
      <c r="K75" s="98" t="s">
        <v>59</v>
      </c>
      <c r="L75" s="99">
        <v>-5.1116692688887411E-2</v>
      </c>
      <c r="M75" s="99">
        <v>-0.17133296711525492</v>
      </c>
      <c r="N75" s="99">
        <v>-7.4296278209913136E-2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41934</v>
      </c>
      <c r="C76" s="34">
        <v>42934957.25009983</v>
      </c>
      <c r="D76" s="35">
        <v>26539</v>
      </c>
      <c r="E76" s="20"/>
      <c r="F76" s="72" t="s">
        <v>60</v>
      </c>
      <c r="G76" s="61">
        <v>44193</v>
      </c>
      <c r="H76" s="61">
        <v>51812073.542536385</v>
      </c>
      <c r="I76" s="62">
        <v>28669</v>
      </c>
      <c r="K76" s="14" t="s">
        <v>60</v>
      </c>
      <c r="L76" s="104">
        <v>-5.1116692688887411E-2</v>
      </c>
      <c r="M76" s="104">
        <v>-0.17133296711525492</v>
      </c>
      <c r="N76" s="105">
        <v>-7.4296278209913136E-2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22702</v>
      </c>
      <c r="C78" s="85">
        <v>19607729.978774868</v>
      </c>
      <c r="D78" s="85">
        <v>12661</v>
      </c>
      <c r="E78" s="20"/>
      <c r="F78" s="50" t="s">
        <v>61</v>
      </c>
      <c r="G78" s="51">
        <v>21300</v>
      </c>
      <c r="H78" s="51">
        <v>18723122.950566724</v>
      </c>
      <c r="I78" s="55">
        <v>12943</v>
      </c>
      <c r="K78" s="98" t="s">
        <v>61</v>
      </c>
      <c r="L78" s="99">
        <v>6.5821596244131531E-2</v>
      </c>
      <c r="M78" s="99">
        <v>4.7246767034735848E-2</v>
      </c>
      <c r="N78" s="99">
        <v>-2.1787838986324637E-2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22702</v>
      </c>
      <c r="C79" s="34">
        <v>19607729.978774868</v>
      </c>
      <c r="D79" s="35">
        <v>12661</v>
      </c>
      <c r="E79" s="20"/>
      <c r="F79" s="72" t="s">
        <v>62</v>
      </c>
      <c r="G79" s="61">
        <v>21300</v>
      </c>
      <c r="H79" s="61">
        <v>18723122.950566724</v>
      </c>
      <c r="I79" s="62">
        <v>12943</v>
      </c>
      <c r="K79" s="14" t="s">
        <v>62</v>
      </c>
      <c r="L79" s="104">
        <v>6.5821596244131531E-2</v>
      </c>
      <c r="M79" s="104">
        <v>4.7246767034735848E-2</v>
      </c>
      <c r="N79" s="105">
        <v>-2.1787838986324637E-2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8028</v>
      </c>
      <c r="C81" s="85">
        <v>8460666.1052804105</v>
      </c>
      <c r="D81" s="85">
        <v>5401</v>
      </c>
      <c r="E81" s="20"/>
      <c r="F81" s="50" t="s">
        <v>63</v>
      </c>
      <c r="G81" s="51">
        <v>10040</v>
      </c>
      <c r="H81" s="51">
        <v>11966703.020520048</v>
      </c>
      <c r="I81" s="55">
        <v>6532</v>
      </c>
      <c r="K81" s="98" t="s">
        <v>63</v>
      </c>
      <c r="L81" s="99">
        <v>-0.20039840637450201</v>
      </c>
      <c r="M81" s="99">
        <v>-0.2929826961718377</v>
      </c>
      <c r="N81" s="99">
        <v>-0.17314758113900797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8028</v>
      </c>
      <c r="C82" s="34">
        <v>8460666.1052804105</v>
      </c>
      <c r="D82" s="35">
        <v>5401</v>
      </c>
      <c r="E82" s="20"/>
      <c r="F82" s="72" t="s">
        <v>64</v>
      </c>
      <c r="G82" s="61">
        <v>10040</v>
      </c>
      <c r="H82" s="61">
        <v>11966703.020520048</v>
      </c>
      <c r="I82" s="62">
        <v>6532</v>
      </c>
      <c r="K82" s="14" t="s">
        <v>64</v>
      </c>
      <c r="L82" s="104">
        <v>-0.20039840637450201</v>
      </c>
      <c r="M82" s="104">
        <v>-0.2929826961718377</v>
      </c>
      <c r="N82" s="105">
        <v>-0.17314758113900797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12581</v>
      </c>
      <c r="C84" s="85">
        <v>11365142.476252515</v>
      </c>
      <c r="D84" s="85">
        <v>9130</v>
      </c>
      <c r="E84" s="20"/>
      <c r="F84" s="50" t="s">
        <v>65</v>
      </c>
      <c r="G84" s="51">
        <v>16378</v>
      </c>
      <c r="H84" s="51">
        <v>16072034.384895347</v>
      </c>
      <c r="I84" s="55">
        <v>11928</v>
      </c>
      <c r="K84" s="98" t="s">
        <v>65</v>
      </c>
      <c r="L84" s="99">
        <v>-0.23183538893637812</v>
      </c>
      <c r="M84" s="99">
        <v>-0.29286223485599405</v>
      </c>
      <c r="N84" s="99">
        <v>-0.23457411133467476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3271</v>
      </c>
      <c r="C85" s="30">
        <v>3156981.4669700158</v>
      </c>
      <c r="D85" s="31">
        <v>2236</v>
      </c>
      <c r="E85" s="20"/>
      <c r="F85" s="73" t="s">
        <v>66</v>
      </c>
      <c r="G85" s="57">
        <v>3778</v>
      </c>
      <c r="H85" s="57">
        <v>3963808.7083037109</v>
      </c>
      <c r="I85" s="58">
        <v>2394</v>
      </c>
      <c r="K85" s="10" t="s">
        <v>66</v>
      </c>
      <c r="L85" s="102">
        <v>-0.13419798835362629</v>
      </c>
      <c r="M85" s="102">
        <v>-0.20354848094548239</v>
      </c>
      <c r="N85" s="103">
        <v>-6.5998329156223945E-2</v>
      </c>
    </row>
    <row r="86" spans="1:19" ht="13.5" thickBot="1" x14ac:dyDescent="0.25">
      <c r="A86" s="39" t="s">
        <v>67</v>
      </c>
      <c r="B86" s="30">
        <v>1905</v>
      </c>
      <c r="C86" s="30">
        <v>1761158.2964866187</v>
      </c>
      <c r="D86" s="31">
        <v>1438</v>
      </c>
      <c r="E86" s="20"/>
      <c r="F86" s="68" t="s">
        <v>67</v>
      </c>
      <c r="G86" s="79">
        <v>2665</v>
      </c>
      <c r="H86" s="79">
        <v>2775541.2183841509</v>
      </c>
      <c r="I86" s="80">
        <v>1983</v>
      </c>
      <c r="K86" s="11" t="s">
        <v>67</v>
      </c>
      <c r="L86" s="102">
        <v>-0.28517823639774864</v>
      </c>
      <c r="M86" s="102">
        <v>-0.36547211591693818</v>
      </c>
      <c r="N86" s="103">
        <v>-0.27483610690872418</v>
      </c>
    </row>
    <row r="87" spans="1:19" ht="13.5" thickBot="1" x14ac:dyDescent="0.25">
      <c r="A87" s="40" t="s">
        <v>68</v>
      </c>
      <c r="B87" s="34">
        <v>7405</v>
      </c>
      <c r="C87" s="34">
        <v>6447002.7127958797</v>
      </c>
      <c r="D87" s="35">
        <v>5456</v>
      </c>
      <c r="E87" s="20"/>
      <c r="F87" s="69" t="s">
        <v>68</v>
      </c>
      <c r="G87" s="74">
        <v>9935</v>
      </c>
      <c r="H87" s="74">
        <v>9332684.4582074862</v>
      </c>
      <c r="I87" s="75">
        <v>7551</v>
      </c>
      <c r="K87" s="12" t="s">
        <v>68</v>
      </c>
      <c r="L87" s="104">
        <v>-0.25465525918470056</v>
      </c>
      <c r="M87" s="104">
        <v>-0.30920168343137733</v>
      </c>
      <c r="N87" s="105">
        <v>-0.27744669580188053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2836</v>
      </c>
      <c r="C89" s="85">
        <v>2062461.3104304285</v>
      </c>
      <c r="D89" s="85">
        <v>2080</v>
      </c>
      <c r="E89" s="20"/>
      <c r="F89" s="54" t="s">
        <v>69</v>
      </c>
      <c r="G89" s="51">
        <v>2683</v>
      </c>
      <c r="H89" s="51">
        <v>3058716.7805572096</v>
      </c>
      <c r="I89" s="55">
        <v>1680</v>
      </c>
      <c r="K89" s="101" t="s">
        <v>69</v>
      </c>
      <c r="L89" s="99">
        <v>5.7025717480432281E-2</v>
      </c>
      <c r="M89" s="99">
        <v>-0.32571027054858348</v>
      </c>
      <c r="N89" s="99">
        <v>0.23809523809523814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2836</v>
      </c>
      <c r="C90" s="34">
        <v>2062461.3104304285</v>
      </c>
      <c r="D90" s="35">
        <v>2080</v>
      </c>
      <c r="E90" s="20"/>
      <c r="F90" s="71" t="s">
        <v>70</v>
      </c>
      <c r="G90" s="61">
        <v>2683</v>
      </c>
      <c r="H90" s="61">
        <v>3058716.7805572096</v>
      </c>
      <c r="I90" s="62">
        <v>1680</v>
      </c>
      <c r="K90" s="13" t="s">
        <v>70</v>
      </c>
      <c r="L90" s="104">
        <v>5.7025717480432281E-2</v>
      </c>
      <c r="M90" s="104">
        <v>-0.32571027054858348</v>
      </c>
      <c r="N90" s="105">
        <v>0.23809523809523814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80</v>
      </c>
      <c r="B2" s="26" t="s">
        <v>106</v>
      </c>
      <c r="C2" s="25"/>
      <c r="D2" s="25"/>
      <c r="F2" s="44" t="str">
        <f>A2</f>
        <v xml:space="preserve"> TRIMESTRAL</v>
      </c>
      <c r="G2" s="45" t="s">
        <v>91</v>
      </c>
      <c r="K2" s="1" t="str">
        <f>F2</f>
        <v xml:space="preserve"> TRIMESTRAL</v>
      </c>
      <c r="L2" s="3"/>
      <c r="M2" s="1" t="s">
        <v>107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968221</v>
      </c>
      <c r="C6" s="85">
        <v>926496383.50071406</v>
      </c>
      <c r="D6" s="85">
        <v>657990</v>
      </c>
      <c r="E6" s="20"/>
      <c r="F6" s="50" t="s">
        <v>1</v>
      </c>
      <c r="G6" s="51">
        <v>954941</v>
      </c>
      <c r="H6" s="51">
        <v>956636711.49557459</v>
      </c>
      <c r="I6" s="51">
        <v>643355</v>
      </c>
      <c r="K6" s="98" t="s">
        <v>1</v>
      </c>
      <c r="L6" s="99">
        <v>1.3906618314639241E-2</v>
      </c>
      <c r="M6" s="99">
        <v>-3.150655586668849E-2</v>
      </c>
      <c r="N6" s="99">
        <v>2.2747938540929935E-2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103457</v>
      </c>
      <c r="C8" s="87">
        <v>81305455.226807043</v>
      </c>
      <c r="D8" s="87">
        <v>72208</v>
      </c>
      <c r="E8" s="20"/>
      <c r="F8" s="54" t="s">
        <v>4</v>
      </c>
      <c r="G8" s="51">
        <v>97181</v>
      </c>
      <c r="H8" s="51">
        <v>76824679.401231855</v>
      </c>
      <c r="I8" s="55">
        <v>67088</v>
      </c>
      <c r="K8" s="101" t="s">
        <v>4</v>
      </c>
      <c r="L8" s="99">
        <v>6.458052499974265E-2</v>
      </c>
      <c r="M8" s="99">
        <v>5.8324692800518774E-2</v>
      </c>
      <c r="N8" s="99">
        <v>7.6317672310994622E-2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8174</v>
      </c>
      <c r="C9" s="30">
        <v>7332195.8306304505</v>
      </c>
      <c r="D9" s="31">
        <v>4422</v>
      </c>
      <c r="E9" s="21"/>
      <c r="F9" s="56" t="s">
        <v>5</v>
      </c>
      <c r="G9" s="57">
        <v>7883</v>
      </c>
      <c r="H9" s="57">
        <v>6040556.2163004354</v>
      </c>
      <c r="I9" s="58">
        <v>4247</v>
      </c>
      <c r="K9" s="7" t="s">
        <v>5</v>
      </c>
      <c r="L9" s="102">
        <v>3.6914880121781124E-2</v>
      </c>
      <c r="M9" s="102">
        <v>0.21382792711117005</v>
      </c>
      <c r="N9" s="102">
        <v>4.1205556863668447E-2</v>
      </c>
    </row>
    <row r="10" spans="1:18" ht="13.5" thickBot="1" x14ac:dyDescent="0.25">
      <c r="A10" s="32" t="s">
        <v>6</v>
      </c>
      <c r="B10" s="30">
        <v>21660</v>
      </c>
      <c r="C10" s="30">
        <v>12284118.985455528</v>
      </c>
      <c r="D10" s="31">
        <v>18593</v>
      </c>
      <c r="E10" s="20"/>
      <c r="F10" s="59" t="s">
        <v>6</v>
      </c>
      <c r="G10" s="79">
        <v>15312</v>
      </c>
      <c r="H10" s="79">
        <v>11415260.191550046</v>
      </c>
      <c r="I10" s="80">
        <v>12817</v>
      </c>
      <c r="K10" s="8" t="s">
        <v>6</v>
      </c>
      <c r="L10" s="113">
        <v>0.41457680250783691</v>
      </c>
      <c r="M10" s="113">
        <v>7.6113796735762573E-2</v>
      </c>
      <c r="N10" s="115">
        <v>0.45065147850511034</v>
      </c>
    </row>
    <row r="11" spans="1:18" ht="13.5" thickBot="1" x14ac:dyDescent="0.25">
      <c r="A11" s="32" t="s">
        <v>7</v>
      </c>
      <c r="B11" s="30">
        <v>6315</v>
      </c>
      <c r="C11" s="30">
        <v>5445612.3615940567</v>
      </c>
      <c r="D11" s="31">
        <v>4200</v>
      </c>
      <c r="E11" s="20"/>
      <c r="F11" s="59" t="s">
        <v>7</v>
      </c>
      <c r="G11" s="79">
        <v>5540</v>
      </c>
      <c r="H11" s="79">
        <v>4925705.9826086611</v>
      </c>
      <c r="I11" s="80">
        <v>3552</v>
      </c>
      <c r="K11" s="8" t="s">
        <v>7</v>
      </c>
      <c r="L11" s="113">
        <v>0.13989169675090252</v>
      </c>
      <c r="M11" s="113">
        <v>0.10554961681047237</v>
      </c>
      <c r="N11" s="115">
        <v>0.18243243243243246</v>
      </c>
    </row>
    <row r="12" spans="1:18" ht="13.5" thickBot="1" x14ac:dyDescent="0.25">
      <c r="A12" s="32" t="s">
        <v>8</v>
      </c>
      <c r="B12" s="30">
        <v>8029</v>
      </c>
      <c r="C12" s="30">
        <v>6111412.2005688343</v>
      </c>
      <c r="D12" s="31">
        <v>5739</v>
      </c>
      <c r="E12" s="20"/>
      <c r="F12" s="59" t="s">
        <v>8</v>
      </c>
      <c r="G12" s="79">
        <v>8560</v>
      </c>
      <c r="H12" s="79">
        <v>6906015.5660039615</v>
      </c>
      <c r="I12" s="80">
        <v>5841</v>
      </c>
      <c r="K12" s="8" t="s">
        <v>8</v>
      </c>
      <c r="L12" s="113">
        <v>-6.2032710280373826E-2</v>
      </c>
      <c r="M12" s="113">
        <v>-0.11505959664306253</v>
      </c>
      <c r="N12" s="115">
        <v>-1.7462763225475131E-2</v>
      </c>
    </row>
    <row r="13" spans="1:18" ht="13.5" thickBot="1" x14ac:dyDescent="0.25">
      <c r="A13" s="32" t="s">
        <v>9</v>
      </c>
      <c r="B13" s="30">
        <v>9656</v>
      </c>
      <c r="C13" s="30">
        <v>5146231.7927595098</v>
      </c>
      <c r="D13" s="31">
        <v>7117</v>
      </c>
      <c r="E13" s="20"/>
      <c r="F13" s="59" t="s">
        <v>9</v>
      </c>
      <c r="G13" s="79">
        <v>10653</v>
      </c>
      <c r="H13" s="79">
        <v>4165111.8899920653</v>
      </c>
      <c r="I13" s="80">
        <v>8244</v>
      </c>
      <c r="K13" s="8" t="s">
        <v>9</v>
      </c>
      <c r="L13" s="113">
        <v>-9.3588660471228713E-2</v>
      </c>
      <c r="M13" s="113">
        <v>0.23555667378945566</v>
      </c>
      <c r="N13" s="115">
        <v>-0.13670548277535177</v>
      </c>
    </row>
    <row r="14" spans="1:18" ht="13.5" thickBot="1" x14ac:dyDescent="0.25">
      <c r="A14" s="32" t="s">
        <v>10</v>
      </c>
      <c r="B14" s="30">
        <v>3821</v>
      </c>
      <c r="C14" s="30">
        <v>4313299.1133942921</v>
      </c>
      <c r="D14" s="31">
        <v>2521</v>
      </c>
      <c r="E14" s="20"/>
      <c r="F14" s="59" t="s">
        <v>10</v>
      </c>
      <c r="G14" s="79">
        <v>3737</v>
      </c>
      <c r="H14" s="79">
        <v>4579577.9727479191</v>
      </c>
      <c r="I14" s="80">
        <v>2403</v>
      </c>
      <c r="K14" s="8" t="s">
        <v>10</v>
      </c>
      <c r="L14" s="113">
        <v>2.2477923468022576E-2</v>
      </c>
      <c r="M14" s="113">
        <v>-5.8144846738759637E-2</v>
      </c>
      <c r="N14" s="115">
        <v>4.9105285060341286E-2</v>
      </c>
    </row>
    <row r="15" spans="1:18" ht="13.5" thickBot="1" x14ac:dyDescent="0.25">
      <c r="A15" s="32" t="s">
        <v>11</v>
      </c>
      <c r="B15" s="30">
        <v>15106</v>
      </c>
      <c r="C15" s="30">
        <v>11447856.010986811</v>
      </c>
      <c r="D15" s="31">
        <v>9825</v>
      </c>
      <c r="E15" s="20"/>
      <c r="F15" s="59" t="s">
        <v>11</v>
      </c>
      <c r="G15" s="79">
        <v>14876</v>
      </c>
      <c r="H15" s="79">
        <v>11938968.113720227</v>
      </c>
      <c r="I15" s="80">
        <v>9923</v>
      </c>
      <c r="K15" s="8" t="s">
        <v>11</v>
      </c>
      <c r="L15" s="113">
        <v>1.5461145469212179E-2</v>
      </c>
      <c r="M15" s="113">
        <v>-4.1135221909926356E-2</v>
      </c>
      <c r="N15" s="115">
        <v>-9.8760455507407308E-3</v>
      </c>
    </row>
    <row r="16" spans="1:18" ht="13.5" thickBot="1" x14ac:dyDescent="0.25">
      <c r="A16" s="33" t="s">
        <v>12</v>
      </c>
      <c r="B16" s="34">
        <v>30696</v>
      </c>
      <c r="C16" s="34">
        <v>29224728.931417558</v>
      </c>
      <c r="D16" s="35">
        <v>19791</v>
      </c>
      <c r="E16" s="20"/>
      <c r="F16" s="60" t="s">
        <v>12</v>
      </c>
      <c r="G16" s="109">
        <v>30620</v>
      </c>
      <c r="H16" s="109">
        <v>26853483.468308538</v>
      </c>
      <c r="I16" s="110">
        <v>20061</v>
      </c>
      <c r="K16" s="9" t="s">
        <v>12</v>
      </c>
      <c r="L16" s="116">
        <v>2.4820378837360213E-3</v>
      </c>
      <c r="M16" s="116">
        <v>8.8303086111992668E-2</v>
      </c>
      <c r="N16" s="117">
        <v>-1.3458950201884257E-2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40708</v>
      </c>
      <c r="C18" s="89">
        <v>46086017.099471822</v>
      </c>
      <c r="D18" s="89">
        <v>28229</v>
      </c>
      <c r="E18" s="20"/>
      <c r="F18" s="65" t="s">
        <v>13</v>
      </c>
      <c r="G18" s="66">
        <v>44662</v>
      </c>
      <c r="H18" s="66">
        <v>48071293.505201317</v>
      </c>
      <c r="I18" s="67">
        <v>29918</v>
      </c>
      <c r="K18" s="107" t="s">
        <v>13</v>
      </c>
      <c r="L18" s="108">
        <v>-8.8531637633782689E-2</v>
      </c>
      <c r="M18" s="108">
        <v>-4.1298585100787655E-2</v>
      </c>
      <c r="N18" s="120">
        <v>-5.645430844307775E-2</v>
      </c>
    </row>
    <row r="19" spans="1:18" ht="13.5" thickBot="1" x14ac:dyDescent="0.25">
      <c r="A19" s="38" t="s">
        <v>14</v>
      </c>
      <c r="B19" s="128">
        <v>2393</v>
      </c>
      <c r="C19" s="128">
        <v>4265002.7688192669</v>
      </c>
      <c r="D19" s="129">
        <v>1105</v>
      </c>
      <c r="E19" s="20"/>
      <c r="F19" s="68" t="s">
        <v>14</v>
      </c>
      <c r="G19" s="132">
        <v>2649</v>
      </c>
      <c r="H19" s="132">
        <v>4605457.4399093632</v>
      </c>
      <c r="I19" s="133">
        <v>1052</v>
      </c>
      <c r="K19" s="10" t="s">
        <v>14</v>
      </c>
      <c r="L19" s="137">
        <v>-9.6640241600604027E-2</v>
      </c>
      <c r="M19" s="137">
        <v>-7.3924181372262643E-2</v>
      </c>
      <c r="N19" s="139">
        <v>5.0380228136882144E-2</v>
      </c>
    </row>
    <row r="20" spans="1:18" ht="13.5" thickBot="1" x14ac:dyDescent="0.25">
      <c r="A20" s="39" t="s">
        <v>15</v>
      </c>
      <c r="B20" s="128">
        <v>3056</v>
      </c>
      <c r="C20" s="128">
        <v>2692596.5576969879</v>
      </c>
      <c r="D20" s="129">
        <v>2419</v>
      </c>
      <c r="E20" s="20"/>
      <c r="F20" s="68" t="s">
        <v>15</v>
      </c>
      <c r="G20" s="132">
        <v>3740</v>
      </c>
      <c r="H20" s="132">
        <v>3255799.6900000004</v>
      </c>
      <c r="I20" s="133">
        <v>2967</v>
      </c>
      <c r="K20" s="11" t="s">
        <v>15</v>
      </c>
      <c r="L20" s="137">
        <v>-0.18288770053475933</v>
      </c>
      <c r="M20" s="137">
        <v>-0.1729845770404298</v>
      </c>
      <c r="N20" s="139">
        <v>-0.18469834850016853</v>
      </c>
    </row>
    <row r="21" spans="1:18" ht="13.5" thickBot="1" x14ac:dyDescent="0.25">
      <c r="A21" s="40" t="s">
        <v>16</v>
      </c>
      <c r="B21" s="130">
        <v>35259</v>
      </c>
      <c r="C21" s="130">
        <v>39128417.772955567</v>
      </c>
      <c r="D21" s="131">
        <v>24705</v>
      </c>
      <c r="E21" s="20"/>
      <c r="F21" s="69" t="s">
        <v>16</v>
      </c>
      <c r="G21" s="134">
        <v>38273</v>
      </c>
      <c r="H21" s="134">
        <v>40210036.375291951</v>
      </c>
      <c r="I21" s="135">
        <v>25899</v>
      </c>
      <c r="K21" s="12" t="s">
        <v>16</v>
      </c>
      <c r="L21" s="138">
        <v>-7.8750032660099833E-2</v>
      </c>
      <c r="M21" s="138">
        <v>-2.68992196933453E-2</v>
      </c>
      <c r="N21" s="140">
        <v>-4.6102166106799514E-2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12633</v>
      </c>
      <c r="C23" s="85">
        <v>16469333.906456767</v>
      </c>
      <c r="D23" s="85">
        <v>7475</v>
      </c>
      <c r="E23" s="20"/>
      <c r="F23" s="54" t="s">
        <v>17</v>
      </c>
      <c r="G23" s="51">
        <v>13137</v>
      </c>
      <c r="H23" s="51">
        <v>16162698.785444653</v>
      </c>
      <c r="I23" s="55">
        <v>8218</v>
      </c>
      <c r="K23" s="101" t="s">
        <v>17</v>
      </c>
      <c r="L23" s="99">
        <v>-3.8364923498515613E-2</v>
      </c>
      <c r="M23" s="99">
        <v>1.8971777243553811E-2</v>
      </c>
      <c r="N23" s="99">
        <v>-9.0411292285227596E-2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12633</v>
      </c>
      <c r="C24" s="34">
        <v>16469333.906456767</v>
      </c>
      <c r="D24" s="35">
        <v>7475</v>
      </c>
      <c r="E24" s="20"/>
      <c r="F24" s="71" t="s">
        <v>18</v>
      </c>
      <c r="G24" s="61">
        <v>13137</v>
      </c>
      <c r="H24" s="61">
        <v>16162698.785444653</v>
      </c>
      <c r="I24" s="62">
        <v>8218</v>
      </c>
      <c r="K24" s="13" t="s">
        <v>18</v>
      </c>
      <c r="L24" s="104">
        <v>-3.8364923498515613E-2</v>
      </c>
      <c r="M24" s="104">
        <v>1.8971777243553811E-2</v>
      </c>
      <c r="N24" s="105">
        <v>-9.0411292285227596E-2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5357</v>
      </c>
      <c r="C26" s="85">
        <v>2518928.3147114296</v>
      </c>
      <c r="D26" s="85">
        <v>4445</v>
      </c>
      <c r="E26" s="20"/>
      <c r="F26" s="50" t="s">
        <v>19</v>
      </c>
      <c r="G26" s="51">
        <v>5058</v>
      </c>
      <c r="H26" s="51">
        <v>3227670.6623580577</v>
      </c>
      <c r="I26" s="55">
        <v>4364</v>
      </c>
      <c r="K26" s="98" t="s">
        <v>19</v>
      </c>
      <c r="L26" s="99">
        <v>5.9114274416765422E-2</v>
      </c>
      <c r="M26" s="99">
        <v>-0.21958322945155695</v>
      </c>
      <c r="N26" s="99">
        <v>1.8560953253895507E-2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5357</v>
      </c>
      <c r="C27" s="34">
        <v>2518928.3147114296</v>
      </c>
      <c r="D27" s="35">
        <v>4445</v>
      </c>
      <c r="E27" s="20"/>
      <c r="F27" s="72" t="s">
        <v>20</v>
      </c>
      <c r="G27" s="61">
        <v>5058</v>
      </c>
      <c r="H27" s="61">
        <v>3227670.6623580577</v>
      </c>
      <c r="I27" s="62">
        <v>4364</v>
      </c>
      <c r="K27" s="14" t="s">
        <v>20</v>
      </c>
      <c r="L27" s="104">
        <v>5.9114274416765422E-2</v>
      </c>
      <c r="M27" s="104">
        <v>-0.21958322945155695</v>
      </c>
      <c r="N27" s="105">
        <v>1.8560953253895507E-2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38421</v>
      </c>
      <c r="C29" s="85">
        <v>21019112.464189939</v>
      </c>
      <c r="D29" s="85">
        <v>28800</v>
      </c>
      <c r="E29" s="20"/>
      <c r="F29" s="50" t="s">
        <v>21</v>
      </c>
      <c r="G29" s="51">
        <v>40691</v>
      </c>
      <c r="H29" s="51">
        <v>22692173.906988993</v>
      </c>
      <c r="I29" s="55">
        <v>30829</v>
      </c>
      <c r="K29" s="98" t="s">
        <v>21</v>
      </c>
      <c r="L29" s="99">
        <v>-5.5786291808999522E-2</v>
      </c>
      <c r="M29" s="99">
        <v>-7.3728566053504752E-2</v>
      </c>
      <c r="N29" s="99">
        <v>-6.5814655032599201E-2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17347</v>
      </c>
      <c r="C30" s="30">
        <v>9876735.5736145172</v>
      </c>
      <c r="D30" s="31">
        <v>12991</v>
      </c>
      <c r="E30" s="20"/>
      <c r="F30" s="73" t="s">
        <v>22</v>
      </c>
      <c r="G30" s="57">
        <v>17196</v>
      </c>
      <c r="H30" s="57">
        <v>10581802.097053185</v>
      </c>
      <c r="I30" s="58">
        <v>12799</v>
      </c>
      <c r="K30" s="15" t="s">
        <v>22</v>
      </c>
      <c r="L30" s="102">
        <v>8.7811118864853377E-3</v>
      </c>
      <c r="M30" s="102">
        <v>-6.6630099199739723E-2</v>
      </c>
      <c r="N30" s="103">
        <v>1.5001171966559923E-2</v>
      </c>
    </row>
    <row r="31" spans="1:18" ht="13.5" thickBot="1" x14ac:dyDescent="0.25">
      <c r="A31" s="94" t="s">
        <v>23</v>
      </c>
      <c r="B31" s="34">
        <v>21074</v>
      </c>
      <c r="C31" s="34">
        <v>11142376.890575424</v>
      </c>
      <c r="D31" s="35">
        <v>15809</v>
      </c>
      <c r="E31" s="20"/>
      <c r="F31" s="73" t="s">
        <v>23</v>
      </c>
      <c r="G31" s="74">
        <v>23495</v>
      </c>
      <c r="H31" s="74">
        <v>12110371.809935808</v>
      </c>
      <c r="I31" s="75">
        <v>18030</v>
      </c>
      <c r="K31" s="16" t="s">
        <v>23</v>
      </c>
      <c r="L31" s="104">
        <v>-0.10304320068099593</v>
      </c>
      <c r="M31" s="104">
        <v>-7.993106525153959E-2</v>
      </c>
      <c r="N31" s="105">
        <v>-0.12318358291735998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31162</v>
      </c>
      <c r="C33" s="85">
        <v>25321876.476542167</v>
      </c>
      <c r="D33" s="85">
        <v>22566</v>
      </c>
      <c r="E33" s="20"/>
      <c r="F33" s="54" t="s">
        <v>24</v>
      </c>
      <c r="G33" s="51">
        <v>27853</v>
      </c>
      <c r="H33" s="51">
        <v>25608469.910901543</v>
      </c>
      <c r="I33" s="55">
        <v>18305</v>
      </c>
      <c r="K33" s="101" t="s">
        <v>24</v>
      </c>
      <c r="L33" s="99">
        <v>0.11880228341650811</v>
      </c>
      <c r="M33" s="99">
        <v>-1.1191353304453866E-2</v>
      </c>
      <c r="N33" s="99">
        <v>0.23277792952745147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31162</v>
      </c>
      <c r="C34" s="34">
        <v>25321876.476542167</v>
      </c>
      <c r="D34" s="35">
        <v>22566</v>
      </c>
      <c r="E34" s="20"/>
      <c r="F34" s="71" t="s">
        <v>25</v>
      </c>
      <c r="G34" s="61">
        <v>27853</v>
      </c>
      <c r="H34" s="61">
        <v>25608469.910901543</v>
      </c>
      <c r="I34" s="62">
        <v>18305</v>
      </c>
      <c r="K34" s="13" t="s">
        <v>25</v>
      </c>
      <c r="L34" s="104">
        <v>0.11880228341650811</v>
      </c>
      <c r="M34" s="104">
        <v>-1.1191353304453866E-2</v>
      </c>
      <c r="N34" s="105">
        <v>0.23277792952745147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44210</v>
      </c>
      <c r="C36" s="85">
        <v>45181799.941674255</v>
      </c>
      <c r="D36" s="85">
        <v>30295</v>
      </c>
      <c r="E36" s="20"/>
      <c r="F36" s="50" t="s">
        <v>26</v>
      </c>
      <c r="G36" s="51">
        <v>36673</v>
      </c>
      <c r="H36" s="51">
        <v>40130795.405728593</v>
      </c>
      <c r="I36" s="55">
        <v>24906</v>
      </c>
      <c r="K36" s="98" t="s">
        <v>26</v>
      </c>
      <c r="L36" s="99">
        <v>0.20551904671011378</v>
      </c>
      <c r="M36" s="99">
        <v>0.12586355403323601</v>
      </c>
      <c r="N36" s="114">
        <v>0.21637356460290702</v>
      </c>
    </row>
    <row r="37" spans="1:18" ht="13.5" thickBot="1" x14ac:dyDescent="0.25">
      <c r="A37" s="38" t="s">
        <v>27</v>
      </c>
      <c r="B37" s="34">
        <v>3117</v>
      </c>
      <c r="C37" s="34">
        <v>3256985.6358231856</v>
      </c>
      <c r="D37" s="34">
        <v>2106</v>
      </c>
      <c r="E37" s="20"/>
      <c r="F37" s="73" t="s">
        <v>27</v>
      </c>
      <c r="G37" s="112">
        <v>2768</v>
      </c>
      <c r="H37" s="112">
        <v>3599345.2488394901</v>
      </c>
      <c r="I37" s="112">
        <v>1490</v>
      </c>
      <c r="K37" s="10" t="s">
        <v>27</v>
      </c>
      <c r="L37" s="102">
        <v>0.12608381502890165</v>
      </c>
      <c r="M37" s="102">
        <v>-9.5117191974481763E-2</v>
      </c>
      <c r="N37" s="103">
        <v>0.4134228187919462</v>
      </c>
    </row>
    <row r="38" spans="1:18" ht="13.5" thickBot="1" x14ac:dyDescent="0.25">
      <c r="A38" s="39" t="s">
        <v>28</v>
      </c>
      <c r="B38" s="34">
        <v>4710</v>
      </c>
      <c r="C38" s="34">
        <v>5564067.6155764265</v>
      </c>
      <c r="D38" s="34">
        <v>2155</v>
      </c>
      <c r="E38" s="20"/>
      <c r="F38" s="68" t="s">
        <v>28</v>
      </c>
      <c r="G38" s="112">
        <v>3302</v>
      </c>
      <c r="H38" s="112">
        <v>4900204.522832932</v>
      </c>
      <c r="I38" s="112">
        <v>1394</v>
      </c>
      <c r="K38" s="11" t="s">
        <v>28</v>
      </c>
      <c r="L38" s="113">
        <v>0.4264082374318594</v>
      </c>
      <c r="M38" s="113">
        <v>0.13547660911910242</v>
      </c>
      <c r="N38" s="115">
        <v>0.54591104734576756</v>
      </c>
    </row>
    <row r="39" spans="1:18" ht="13.5" thickBot="1" x14ac:dyDescent="0.25">
      <c r="A39" s="39" t="s">
        <v>29</v>
      </c>
      <c r="B39" s="34">
        <v>3663</v>
      </c>
      <c r="C39" s="34">
        <v>4132759.6596509283</v>
      </c>
      <c r="D39" s="34">
        <v>2469</v>
      </c>
      <c r="E39" s="20"/>
      <c r="F39" s="68" t="s">
        <v>29</v>
      </c>
      <c r="G39" s="112">
        <v>2790</v>
      </c>
      <c r="H39" s="112">
        <v>3582795.1844102289</v>
      </c>
      <c r="I39" s="112">
        <v>1723</v>
      </c>
      <c r="K39" s="11" t="s">
        <v>29</v>
      </c>
      <c r="L39" s="113">
        <v>0.31290322580645169</v>
      </c>
      <c r="M39" s="113">
        <v>0.15350151123172018</v>
      </c>
      <c r="N39" s="115">
        <v>0.43296575739988397</v>
      </c>
    </row>
    <row r="40" spans="1:18" ht="13.5" thickBot="1" x14ac:dyDescent="0.25">
      <c r="A40" s="39" t="s">
        <v>30</v>
      </c>
      <c r="B40" s="34">
        <v>17241</v>
      </c>
      <c r="C40" s="34">
        <v>17679503.748456769</v>
      </c>
      <c r="D40" s="34">
        <v>13556</v>
      </c>
      <c r="E40" s="20"/>
      <c r="F40" s="68" t="s">
        <v>30</v>
      </c>
      <c r="G40" s="112">
        <v>18329</v>
      </c>
      <c r="H40" s="112">
        <v>18490433.412330762</v>
      </c>
      <c r="I40" s="112">
        <v>13932</v>
      </c>
      <c r="K40" s="11" t="s">
        <v>30</v>
      </c>
      <c r="L40" s="113">
        <v>-5.9359484969174536E-2</v>
      </c>
      <c r="M40" s="113">
        <v>-4.3856714755707515E-2</v>
      </c>
      <c r="N40" s="115">
        <v>-2.6988228538616155E-2</v>
      </c>
    </row>
    <row r="41" spans="1:18" ht="13.5" thickBot="1" x14ac:dyDescent="0.25">
      <c r="A41" s="40" t="s">
        <v>31</v>
      </c>
      <c r="B41" s="34">
        <v>15479</v>
      </c>
      <c r="C41" s="34">
        <v>14548483.282166947</v>
      </c>
      <c r="D41" s="34">
        <v>10009</v>
      </c>
      <c r="E41" s="20"/>
      <c r="F41" s="69" t="s">
        <v>31</v>
      </c>
      <c r="G41" s="112">
        <v>9484</v>
      </c>
      <c r="H41" s="112">
        <v>9558017.0373151824</v>
      </c>
      <c r="I41" s="112">
        <v>6367</v>
      </c>
      <c r="K41" s="12" t="s">
        <v>31</v>
      </c>
      <c r="L41" s="118">
        <v>0.63211725010544084</v>
      </c>
      <c r="M41" s="118">
        <v>0.52212359795641983</v>
      </c>
      <c r="N41" s="119">
        <v>0.57201193654782467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64805</v>
      </c>
      <c r="C43" s="85">
        <v>58093728.433686867</v>
      </c>
      <c r="D43" s="85">
        <v>48484</v>
      </c>
      <c r="E43" s="20"/>
      <c r="F43" s="50" t="s">
        <v>32</v>
      </c>
      <c r="G43" s="51">
        <v>62487</v>
      </c>
      <c r="H43" s="51">
        <v>59355582.661967471</v>
      </c>
      <c r="I43" s="55">
        <v>44254</v>
      </c>
      <c r="K43" s="98" t="s">
        <v>32</v>
      </c>
      <c r="L43" s="99">
        <v>3.7095715908909144E-2</v>
      </c>
      <c r="M43" s="99">
        <v>-2.1259234122372517E-2</v>
      </c>
      <c r="N43" s="99">
        <v>9.5584579924978597E-2</v>
      </c>
    </row>
    <row r="44" spans="1:18" ht="13.5" thickBot="1" x14ac:dyDescent="0.25">
      <c r="A44" s="38" t="s">
        <v>33</v>
      </c>
      <c r="B44" s="30">
        <v>3103</v>
      </c>
      <c r="C44" s="30">
        <v>2222094.2146980949</v>
      </c>
      <c r="D44" s="31">
        <v>2635</v>
      </c>
      <c r="E44" s="20"/>
      <c r="F44" s="76" t="s">
        <v>33</v>
      </c>
      <c r="G44" s="112">
        <v>2975</v>
      </c>
      <c r="H44" s="112">
        <v>1893677.1241000001</v>
      </c>
      <c r="I44" s="152">
        <v>2378</v>
      </c>
      <c r="K44" s="10" t="s">
        <v>33</v>
      </c>
      <c r="L44" s="102">
        <v>4.3025210084033594E-2</v>
      </c>
      <c r="M44" s="102">
        <v>0.1734282399140139</v>
      </c>
      <c r="N44" s="103">
        <v>0.10807401177460041</v>
      </c>
    </row>
    <row r="45" spans="1:18" ht="13.5" thickBot="1" x14ac:dyDescent="0.25">
      <c r="A45" s="39" t="s">
        <v>34</v>
      </c>
      <c r="B45" s="30">
        <v>9125</v>
      </c>
      <c r="C45" s="30">
        <v>9779664.247852657</v>
      </c>
      <c r="D45" s="31">
        <v>6351</v>
      </c>
      <c r="E45" s="20"/>
      <c r="F45" s="77" t="s">
        <v>34</v>
      </c>
      <c r="G45" s="112">
        <v>8790</v>
      </c>
      <c r="H45" s="112">
        <v>10895058.22620634</v>
      </c>
      <c r="I45" s="152">
        <v>5983</v>
      </c>
      <c r="K45" s="11" t="s">
        <v>34</v>
      </c>
      <c r="L45" s="113">
        <v>3.811149032992045E-2</v>
      </c>
      <c r="M45" s="113">
        <v>-0.1023761374373181</v>
      </c>
      <c r="N45" s="115">
        <v>6.1507604880494782E-2</v>
      </c>
    </row>
    <row r="46" spans="1:18" ht="13.5" thickBot="1" x14ac:dyDescent="0.25">
      <c r="A46" s="39" t="s">
        <v>35</v>
      </c>
      <c r="B46" s="30">
        <v>3264</v>
      </c>
      <c r="C46" s="30">
        <v>2504723.6680768533</v>
      </c>
      <c r="D46" s="31">
        <v>2294</v>
      </c>
      <c r="E46" s="20"/>
      <c r="F46" s="77" t="s">
        <v>35</v>
      </c>
      <c r="G46" s="112">
        <v>2422</v>
      </c>
      <c r="H46" s="112">
        <v>1726356.4849483576</v>
      </c>
      <c r="I46" s="152">
        <v>1734</v>
      </c>
      <c r="K46" s="11" t="s">
        <v>35</v>
      </c>
      <c r="L46" s="113">
        <v>0.34764657308009905</v>
      </c>
      <c r="M46" s="113">
        <v>0.45087280055705281</v>
      </c>
      <c r="N46" s="115">
        <v>0.32295271049596308</v>
      </c>
    </row>
    <row r="47" spans="1:18" ht="13.5" thickBot="1" x14ac:dyDescent="0.25">
      <c r="A47" s="39" t="s">
        <v>36</v>
      </c>
      <c r="B47" s="30">
        <v>15111</v>
      </c>
      <c r="C47" s="30">
        <v>14376815.002930738</v>
      </c>
      <c r="D47" s="31">
        <v>11804</v>
      </c>
      <c r="E47" s="20"/>
      <c r="F47" s="77" t="s">
        <v>36</v>
      </c>
      <c r="G47" s="112">
        <v>15159</v>
      </c>
      <c r="H47" s="112">
        <v>15007122.935050813</v>
      </c>
      <c r="I47" s="152">
        <v>10873</v>
      </c>
      <c r="K47" s="11" t="s">
        <v>36</v>
      </c>
      <c r="L47" s="113">
        <v>-3.166435780724286E-3</v>
      </c>
      <c r="M47" s="113">
        <v>-4.200058431239484E-2</v>
      </c>
      <c r="N47" s="115">
        <v>8.5624942518164326E-2</v>
      </c>
    </row>
    <row r="48" spans="1:18" ht="13.5" thickBot="1" x14ac:dyDescent="0.25">
      <c r="A48" s="39" t="s">
        <v>37</v>
      </c>
      <c r="B48" s="30">
        <v>4782</v>
      </c>
      <c r="C48" s="30">
        <v>4843543.159385697</v>
      </c>
      <c r="D48" s="31">
        <v>2908</v>
      </c>
      <c r="E48" s="20"/>
      <c r="F48" s="77" t="s">
        <v>37</v>
      </c>
      <c r="G48" s="112">
        <v>3990</v>
      </c>
      <c r="H48" s="112">
        <v>4167175.9456186472</v>
      </c>
      <c r="I48" s="152">
        <v>2305</v>
      </c>
      <c r="K48" s="11" t="s">
        <v>37</v>
      </c>
      <c r="L48" s="113">
        <v>0.19849624060150384</v>
      </c>
      <c r="M48" s="113">
        <v>0.16230829285674386</v>
      </c>
      <c r="N48" s="115">
        <v>0.26160520607375282</v>
      </c>
    </row>
    <row r="49" spans="1:20" ht="13.5" thickBot="1" x14ac:dyDescent="0.25">
      <c r="A49" s="39" t="s">
        <v>38</v>
      </c>
      <c r="B49" s="30">
        <v>6150</v>
      </c>
      <c r="C49" s="30">
        <v>4156231.9909954784</v>
      </c>
      <c r="D49" s="31">
        <v>5129</v>
      </c>
      <c r="E49" s="20"/>
      <c r="F49" s="77" t="s">
        <v>38</v>
      </c>
      <c r="G49" s="112">
        <v>6488</v>
      </c>
      <c r="H49" s="112">
        <v>4415081.4323814893</v>
      </c>
      <c r="I49" s="152">
        <v>5157</v>
      </c>
      <c r="K49" s="11" t="s">
        <v>38</v>
      </c>
      <c r="L49" s="113">
        <v>-5.2096177558569656E-2</v>
      </c>
      <c r="M49" s="113">
        <v>-5.8628463676237974E-2</v>
      </c>
      <c r="N49" s="115">
        <v>-5.4295132829164094E-3</v>
      </c>
    </row>
    <row r="50" spans="1:20" ht="13.5" thickBot="1" x14ac:dyDescent="0.25">
      <c r="A50" s="39" t="s">
        <v>39</v>
      </c>
      <c r="B50" s="30">
        <v>1916</v>
      </c>
      <c r="C50" s="30">
        <v>3029838.5458973134</v>
      </c>
      <c r="D50" s="31">
        <v>1111</v>
      </c>
      <c r="E50" s="20"/>
      <c r="F50" s="77" t="s">
        <v>39</v>
      </c>
      <c r="G50" s="112">
        <v>1469</v>
      </c>
      <c r="H50" s="112">
        <v>2509578.861650357</v>
      </c>
      <c r="I50" s="152">
        <v>751</v>
      </c>
      <c r="K50" s="11" t="s">
        <v>39</v>
      </c>
      <c r="L50" s="113">
        <v>0.30428863172225995</v>
      </c>
      <c r="M50" s="113">
        <v>0.20730955786933181</v>
      </c>
      <c r="N50" s="115">
        <v>0.47936085219707048</v>
      </c>
    </row>
    <row r="51" spans="1:20" ht="13.5" thickBot="1" x14ac:dyDescent="0.25">
      <c r="A51" s="39" t="s">
        <v>40</v>
      </c>
      <c r="B51" s="30">
        <v>18078</v>
      </c>
      <c r="C51" s="30">
        <v>14589200.559874427</v>
      </c>
      <c r="D51" s="31">
        <v>13517</v>
      </c>
      <c r="E51" s="20"/>
      <c r="F51" s="77" t="s">
        <v>40</v>
      </c>
      <c r="G51" s="112">
        <v>18025</v>
      </c>
      <c r="H51" s="112">
        <v>15921162.279511467</v>
      </c>
      <c r="I51" s="152">
        <v>12689</v>
      </c>
      <c r="K51" s="11" t="s">
        <v>40</v>
      </c>
      <c r="L51" s="113">
        <v>2.9403606102635926E-3</v>
      </c>
      <c r="M51" s="113">
        <v>-8.3659829367552341E-2</v>
      </c>
      <c r="N51" s="115">
        <v>6.5253369059815602E-2</v>
      </c>
    </row>
    <row r="52" spans="1:20" ht="13.5" thickBot="1" x14ac:dyDescent="0.25">
      <c r="A52" s="40" t="s">
        <v>41</v>
      </c>
      <c r="B52" s="34">
        <v>3276</v>
      </c>
      <c r="C52" s="34">
        <v>2591617.0439756047</v>
      </c>
      <c r="D52" s="35">
        <v>2735</v>
      </c>
      <c r="E52" s="20"/>
      <c r="F52" s="78" t="s">
        <v>41</v>
      </c>
      <c r="G52" s="155">
        <v>3169</v>
      </c>
      <c r="H52" s="155">
        <v>2820369.3725000001</v>
      </c>
      <c r="I52" s="156">
        <v>2384</v>
      </c>
      <c r="K52" s="12" t="s">
        <v>41</v>
      </c>
      <c r="L52" s="118">
        <v>3.3764594509309021E-2</v>
      </c>
      <c r="M52" s="118">
        <v>-8.1107223314380028E-2</v>
      </c>
      <c r="N52" s="119">
        <v>0.14723154362416113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181257</v>
      </c>
      <c r="C54" s="85">
        <v>212206998.43603867</v>
      </c>
      <c r="D54" s="85">
        <v>117256</v>
      </c>
      <c r="E54" s="20"/>
      <c r="F54" s="50" t="s">
        <v>42</v>
      </c>
      <c r="G54" s="51">
        <v>193738</v>
      </c>
      <c r="H54" s="51">
        <v>234240040.2780861</v>
      </c>
      <c r="I54" s="55">
        <v>127146</v>
      </c>
      <c r="K54" s="98" t="s">
        <v>42</v>
      </c>
      <c r="L54" s="99">
        <v>-6.442205452724814E-2</v>
      </c>
      <c r="M54" s="99">
        <v>-9.4061808629686605E-2</v>
      </c>
      <c r="N54" s="99">
        <v>-7.7784594088685433E-2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146028</v>
      </c>
      <c r="C55" s="30">
        <v>172213747.72374529</v>
      </c>
      <c r="D55" s="31">
        <v>94536</v>
      </c>
      <c r="E55" s="20"/>
      <c r="F55" s="73" t="s">
        <v>43</v>
      </c>
      <c r="G55" s="57">
        <v>155543</v>
      </c>
      <c r="H55" s="57">
        <v>188964529.84736234</v>
      </c>
      <c r="I55" s="58">
        <v>102802</v>
      </c>
      <c r="K55" s="10" t="s">
        <v>43</v>
      </c>
      <c r="L55" s="102">
        <v>-6.1172794661283336E-2</v>
      </c>
      <c r="M55" s="102">
        <v>-8.8645113118042018E-2</v>
      </c>
      <c r="N55" s="103">
        <v>-8.0406995972840956E-2</v>
      </c>
      <c r="R55" s="6"/>
      <c r="S55" s="6"/>
      <c r="T55" s="6"/>
    </row>
    <row r="56" spans="1:20" ht="13.5" thickBot="1" x14ac:dyDescent="0.25">
      <c r="A56" s="39" t="s">
        <v>44</v>
      </c>
      <c r="B56" s="30">
        <v>10668</v>
      </c>
      <c r="C56" s="30">
        <v>10754585.317721376</v>
      </c>
      <c r="D56" s="31">
        <v>7877</v>
      </c>
      <c r="E56" s="20"/>
      <c r="F56" s="68" t="s">
        <v>44</v>
      </c>
      <c r="G56" s="79">
        <v>10940</v>
      </c>
      <c r="H56" s="79">
        <v>11865379.990952425</v>
      </c>
      <c r="I56" s="80">
        <v>7895</v>
      </c>
      <c r="K56" s="11" t="s">
        <v>44</v>
      </c>
      <c r="L56" s="102">
        <v>-2.4862888482632517E-2</v>
      </c>
      <c r="M56" s="102">
        <v>-9.3616443306329011E-2</v>
      </c>
      <c r="N56" s="103">
        <v>-2.2799240025332956E-3</v>
      </c>
      <c r="R56" s="6"/>
      <c r="S56" s="6"/>
      <c r="T56" s="6"/>
    </row>
    <row r="57" spans="1:20" ht="13.5" thickBot="1" x14ac:dyDescent="0.25">
      <c r="A57" s="39" t="s">
        <v>45</v>
      </c>
      <c r="B57" s="30">
        <v>5544</v>
      </c>
      <c r="C57" s="30">
        <v>7607569.8993561491</v>
      </c>
      <c r="D57" s="31">
        <v>2554</v>
      </c>
      <c r="E57" s="20"/>
      <c r="F57" s="68" t="s">
        <v>45</v>
      </c>
      <c r="G57" s="79">
        <v>5502</v>
      </c>
      <c r="H57" s="79">
        <v>8356750.0410847757</v>
      </c>
      <c r="I57" s="80">
        <v>2554</v>
      </c>
      <c r="K57" s="11" t="s">
        <v>45</v>
      </c>
      <c r="L57" s="102">
        <v>7.6335877862594437E-3</v>
      </c>
      <c r="M57" s="102">
        <v>-8.9649700905901075E-2</v>
      </c>
      <c r="N57" s="103">
        <v>0</v>
      </c>
      <c r="R57" s="6"/>
      <c r="S57" s="6"/>
      <c r="T57" s="6"/>
    </row>
    <row r="58" spans="1:20" ht="13.5" thickBot="1" x14ac:dyDescent="0.25">
      <c r="A58" s="40" t="s">
        <v>46</v>
      </c>
      <c r="B58" s="34">
        <v>19017</v>
      </c>
      <c r="C58" s="34">
        <v>21631095.495215848</v>
      </c>
      <c r="D58" s="35">
        <v>12289</v>
      </c>
      <c r="E58" s="20"/>
      <c r="F58" s="69" t="s">
        <v>46</v>
      </c>
      <c r="G58" s="74">
        <v>21753</v>
      </c>
      <c r="H58" s="74">
        <v>25053380.398686551</v>
      </c>
      <c r="I58" s="75">
        <v>13895</v>
      </c>
      <c r="K58" s="12" t="s">
        <v>46</v>
      </c>
      <c r="L58" s="104">
        <v>-0.12577575506826644</v>
      </c>
      <c r="M58" s="104">
        <v>-0.13659972622497363</v>
      </c>
      <c r="N58" s="105">
        <v>-0.11558114429650956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91035</v>
      </c>
      <c r="C60" s="85">
        <v>73474045.199435323</v>
      </c>
      <c r="D60" s="85">
        <v>66377</v>
      </c>
      <c r="E60" s="20"/>
      <c r="F60" s="50" t="s">
        <v>47</v>
      </c>
      <c r="G60" s="51">
        <v>95817</v>
      </c>
      <c r="H60" s="51">
        <v>77594955.774547428</v>
      </c>
      <c r="I60" s="55">
        <v>68190</v>
      </c>
      <c r="K60" s="98" t="s">
        <v>47</v>
      </c>
      <c r="L60" s="99">
        <v>-4.9907636431948399E-2</v>
      </c>
      <c r="M60" s="99">
        <v>-5.3107969892855267E-2</v>
      </c>
      <c r="N60" s="99">
        <v>-2.6587476169526281E-2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17191</v>
      </c>
      <c r="C61" s="30">
        <v>13516412.852011003</v>
      </c>
      <c r="D61" s="31">
        <v>12679</v>
      </c>
      <c r="E61" s="20"/>
      <c r="F61" s="73" t="s">
        <v>48</v>
      </c>
      <c r="G61" s="57">
        <v>16079</v>
      </c>
      <c r="H61" s="57">
        <v>12988193.57895619</v>
      </c>
      <c r="I61" s="58">
        <v>11341</v>
      </c>
      <c r="K61" s="10" t="s">
        <v>48</v>
      </c>
      <c r="L61" s="102">
        <v>6.9158529759313359E-2</v>
      </c>
      <c r="M61" s="102">
        <v>4.0669186969206184E-2</v>
      </c>
      <c r="N61" s="103">
        <v>0.1179790141962791</v>
      </c>
    </row>
    <row r="62" spans="1:20" ht="13.5" thickBot="1" x14ac:dyDescent="0.25">
      <c r="A62" s="39" t="s">
        <v>49</v>
      </c>
      <c r="B62" s="30">
        <v>7796</v>
      </c>
      <c r="C62" s="30">
        <v>10030662.129079698</v>
      </c>
      <c r="D62" s="31">
        <v>3130</v>
      </c>
      <c r="E62" s="20"/>
      <c r="F62" s="68" t="s">
        <v>49</v>
      </c>
      <c r="G62" s="79">
        <v>9925</v>
      </c>
      <c r="H62" s="79">
        <v>13169631.455728002</v>
      </c>
      <c r="I62" s="80">
        <v>3808</v>
      </c>
      <c r="K62" s="11" t="s">
        <v>49</v>
      </c>
      <c r="L62" s="102">
        <v>-0.21450881612090678</v>
      </c>
      <c r="M62" s="102">
        <v>-0.23834906369251818</v>
      </c>
      <c r="N62" s="103">
        <v>-0.17804621848739499</v>
      </c>
    </row>
    <row r="63" spans="1:20" ht="13.5" thickBot="1" x14ac:dyDescent="0.25">
      <c r="A63" s="40" t="s">
        <v>50</v>
      </c>
      <c r="B63" s="34">
        <v>66048</v>
      </c>
      <c r="C63" s="34">
        <v>49926970.218344614</v>
      </c>
      <c r="D63" s="35">
        <v>50568</v>
      </c>
      <c r="E63" s="20"/>
      <c r="F63" s="69" t="s">
        <v>50</v>
      </c>
      <c r="G63" s="74">
        <v>69813</v>
      </c>
      <c r="H63" s="74">
        <v>51437130.739863232</v>
      </c>
      <c r="I63" s="75">
        <v>53041</v>
      </c>
      <c r="K63" s="12" t="s">
        <v>50</v>
      </c>
      <c r="L63" s="104">
        <v>-5.3929783851145219E-2</v>
      </c>
      <c r="M63" s="104">
        <v>-2.9359346055985558E-2</v>
      </c>
      <c r="N63" s="105">
        <v>-4.6624309496427263E-2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5658</v>
      </c>
      <c r="C65" s="85">
        <v>6287678.5296014557</v>
      </c>
      <c r="D65" s="85">
        <v>2664</v>
      </c>
      <c r="E65" s="20"/>
      <c r="F65" s="50" t="s">
        <v>51</v>
      </c>
      <c r="G65" s="51">
        <v>5810</v>
      </c>
      <c r="H65" s="51">
        <v>5920073.807978577</v>
      </c>
      <c r="I65" s="55">
        <v>3134</v>
      </c>
      <c r="K65" s="98" t="s">
        <v>51</v>
      </c>
      <c r="L65" s="99">
        <v>-2.616179001721175E-2</v>
      </c>
      <c r="M65" s="99">
        <v>6.209461799740601E-2</v>
      </c>
      <c r="N65" s="99">
        <v>-0.14996809189534144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3409</v>
      </c>
      <c r="C66" s="30">
        <v>4026044.9140699077</v>
      </c>
      <c r="D66" s="31">
        <v>1375</v>
      </c>
      <c r="E66" s="20"/>
      <c r="F66" s="73" t="s">
        <v>52</v>
      </c>
      <c r="G66" s="57">
        <v>3347</v>
      </c>
      <c r="H66" s="57">
        <v>3400502.9357468402</v>
      </c>
      <c r="I66" s="58">
        <v>1539</v>
      </c>
      <c r="K66" s="10" t="s">
        <v>52</v>
      </c>
      <c r="L66" s="102">
        <v>1.8524051389303908E-2</v>
      </c>
      <c r="M66" s="102">
        <v>0.18395572365111978</v>
      </c>
      <c r="N66" s="103">
        <v>-0.10656270305393112</v>
      </c>
    </row>
    <row r="67" spans="1:18" ht="13.5" thickBot="1" x14ac:dyDescent="0.25">
      <c r="A67" s="40" t="s">
        <v>53</v>
      </c>
      <c r="B67" s="34">
        <v>2249</v>
      </c>
      <c r="C67" s="34">
        <v>2261633.6155315479</v>
      </c>
      <c r="D67" s="35">
        <v>1289</v>
      </c>
      <c r="E67" s="20"/>
      <c r="F67" s="69" t="s">
        <v>53</v>
      </c>
      <c r="G67" s="74">
        <v>2463</v>
      </c>
      <c r="H67" s="74">
        <v>2519570.8722317368</v>
      </c>
      <c r="I67" s="75">
        <v>1595</v>
      </c>
      <c r="K67" s="12" t="s">
        <v>53</v>
      </c>
      <c r="L67" s="104">
        <v>-8.6885911490052758E-2</v>
      </c>
      <c r="M67" s="104">
        <v>-0.10237348730409723</v>
      </c>
      <c r="N67" s="105">
        <v>-0.19184952978056424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67394</v>
      </c>
      <c r="C69" s="85">
        <v>55599149.846757494</v>
      </c>
      <c r="D69" s="85">
        <v>43396</v>
      </c>
      <c r="E69" s="20"/>
      <c r="F69" s="50" t="s">
        <v>54</v>
      </c>
      <c r="G69" s="51">
        <v>54041</v>
      </c>
      <c r="H69" s="51">
        <v>50166944.463780046</v>
      </c>
      <c r="I69" s="55">
        <v>33002</v>
      </c>
      <c r="K69" s="98" t="s">
        <v>54</v>
      </c>
      <c r="L69" s="99">
        <v>0.24709017227660479</v>
      </c>
      <c r="M69" s="99">
        <v>0.10828256416731619</v>
      </c>
      <c r="N69" s="99">
        <v>0.31495060905399663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31790</v>
      </c>
      <c r="C70" s="30">
        <v>19960131.481153242</v>
      </c>
      <c r="D70" s="31">
        <v>18512</v>
      </c>
      <c r="E70" s="20"/>
      <c r="F70" s="73" t="s">
        <v>55</v>
      </c>
      <c r="G70" s="57">
        <v>23295</v>
      </c>
      <c r="H70" s="57">
        <v>17568297.041076489</v>
      </c>
      <c r="I70" s="58">
        <v>14866</v>
      </c>
      <c r="K70" s="10" t="s">
        <v>55</v>
      </c>
      <c r="L70" s="102">
        <v>0.36467053015668593</v>
      </c>
      <c r="M70" s="102">
        <v>0.13614492255478128</v>
      </c>
      <c r="N70" s="103">
        <v>0.24525763487151897</v>
      </c>
    </row>
    <row r="71" spans="1:18" ht="13.5" thickBot="1" x14ac:dyDescent="0.25">
      <c r="A71" s="39" t="s">
        <v>56</v>
      </c>
      <c r="B71" s="30">
        <v>3984</v>
      </c>
      <c r="C71" s="30">
        <v>3085478.6651178896</v>
      </c>
      <c r="D71" s="31">
        <v>3083</v>
      </c>
      <c r="E71" s="20"/>
      <c r="F71" s="68" t="s">
        <v>56</v>
      </c>
      <c r="G71" s="79">
        <v>2565</v>
      </c>
      <c r="H71" s="79">
        <v>2916539.2319478597</v>
      </c>
      <c r="I71" s="80">
        <v>1409</v>
      </c>
      <c r="K71" s="11" t="s">
        <v>56</v>
      </c>
      <c r="L71" s="102">
        <v>0.55321637426900594</v>
      </c>
      <c r="M71" s="102">
        <v>5.7924622209590826E-2</v>
      </c>
      <c r="N71" s="103">
        <v>1.1880766501064586</v>
      </c>
    </row>
    <row r="72" spans="1:18" ht="13.5" thickBot="1" x14ac:dyDescent="0.25">
      <c r="A72" s="39" t="s">
        <v>57</v>
      </c>
      <c r="B72" s="30">
        <v>3395</v>
      </c>
      <c r="C72" s="30">
        <v>3105029.6543571302</v>
      </c>
      <c r="D72" s="31">
        <v>2554</v>
      </c>
      <c r="E72" s="20"/>
      <c r="F72" s="68" t="s">
        <v>57</v>
      </c>
      <c r="G72" s="79">
        <v>2937</v>
      </c>
      <c r="H72" s="79">
        <v>2820034.5101948362</v>
      </c>
      <c r="I72" s="80">
        <v>1952</v>
      </c>
      <c r="K72" s="11" t="s">
        <v>57</v>
      </c>
      <c r="L72" s="102">
        <v>0.15594143684031314</v>
      </c>
      <c r="M72" s="102">
        <v>0.10106087111061757</v>
      </c>
      <c r="N72" s="103">
        <v>0.30840163934426235</v>
      </c>
    </row>
    <row r="73" spans="1:18" ht="13.5" thickBot="1" x14ac:dyDescent="0.25">
      <c r="A73" s="40" t="s">
        <v>58</v>
      </c>
      <c r="B73" s="34">
        <v>28225</v>
      </c>
      <c r="C73" s="34">
        <v>29448510.04612923</v>
      </c>
      <c r="D73" s="35">
        <v>19247</v>
      </c>
      <c r="E73" s="20"/>
      <c r="F73" s="69" t="s">
        <v>58</v>
      </c>
      <c r="G73" s="74">
        <v>25244</v>
      </c>
      <c r="H73" s="74">
        <v>26862073.680560857</v>
      </c>
      <c r="I73" s="75">
        <v>14775</v>
      </c>
      <c r="K73" s="12" t="s">
        <v>58</v>
      </c>
      <c r="L73" s="104">
        <v>0.11808746632863265</v>
      </c>
      <c r="M73" s="104">
        <v>9.6285804153686261E-2</v>
      </c>
      <c r="N73" s="105">
        <v>0.30267343485617593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138692</v>
      </c>
      <c r="C75" s="85">
        <v>148411946.78447184</v>
      </c>
      <c r="D75" s="85">
        <v>91133</v>
      </c>
      <c r="E75" s="20"/>
      <c r="F75" s="50" t="s">
        <v>59</v>
      </c>
      <c r="G75" s="51">
        <v>134069</v>
      </c>
      <c r="H75" s="51">
        <v>154334682.98171097</v>
      </c>
      <c r="I75" s="55">
        <v>88212</v>
      </c>
      <c r="K75" s="98" t="s">
        <v>59</v>
      </c>
      <c r="L75" s="99">
        <v>3.4482244217529878E-2</v>
      </c>
      <c r="M75" s="99">
        <v>-3.8375924858970234E-2</v>
      </c>
      <c r="N75" s="99">
        <v>3.3113408606538774E-2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138692</v>
      </c>
      <c r="C76" s="34">
        <v>148411946.78447184</v>
      </c>
      <c r="D76" s="35">
        <v>91133</v>
      </c>
      <c r="E76" s="20"/>
      <c r="F76" s="72" t="s">
        <v>60</v>
      </c>
      <c r="G76" s="61">
        <v>134069</v>
      </c>
      <c r="H76" s="61">
        <v>154334682.98171097</v>
      </c>
      <c r="I76" s="62">
        <v>88212</v>
      </c>
      <c r="K76" s="14" t="s">
        <v>60</v>
      </c>
      <c r="L76" s="104">
        <v>3.4482244217529878E-2</v>
      </c>
      <c r="M76" s="104">
        <v>-3.8375924858970234E-2</v>
      </c>
      <c r="N76" s="105">
        <v>3.3113408606538774E-2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66777</v>
      </c>
      <c r="C78" s="85">
        <v>54358417.404320143</v>
      </c>
      <c r="D78" s="85">
        <v>37445</v>
      </c>
      <c r="E78" s="20"/>
      <c r="F78" s="50" t="s">
        <v>61</v>
      </c>
      <c r="G78" s="51">
        <v>60886</v>
      </c>
      <c r="H78" s="51">
        <v>50948107.151229933</v>
      </c>
      <c r="I78" s="55">
        <v>36185</v>
      </c>
      <c r="K78" s="98" t="s">
        <v>61</v>
      </c>
      <c r="L78" s="99">
        <v>9.6754590546266783E-2</v>
      </c>
      <c r="M78" s="99">
        <v>6.693693728340766E-2</v>
      </c>
      <c r="N78" s="99">
        <v>3.482105844963379E-2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66777</v>
      </c>
      <c r="C79" s="34">
        <v>54358417.404320143</v>
      </c>
      <c r="D79" s="35">
        <v>37445</v>
      </c>
      <c r="E79" s="20"/>
      <c r="F79" s="72" t="s">
        <v>62</v>
      </c>
      <c r="G79" s="61">
        <v>60886</v>
      </c>
      <c r="H79" s="61">
        <v>50948107.151229933</v>
      </c>
      <c r="I79" s="62">
        <v>36185</v>
      </c>
      <c r="K79" s="14" t="s">
        <v>62</v>
      </c>
      <c r="L79" s="104">
        <v>9.6754590546266783E-2</v>
      </c>
      <c r="M79" s="104">
        <v>6.693693728340766E-2</v>
      </c>
      <c r="N79" s="105">
        <v>3.482105844963379E-2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27265</v>
      </c>
      <c r="C81" s="85">
        <v>32785620.259485349</v>
      </c>
      <c r="D81" s="85">
        <v>19547</v>
      </c>
      <c r="E81" s="20"/>
      <c r="F81" s="50" t="s">
        <v>63</v>
      </c>
      <c r="G81" s="51">
        <v>28368</v>
      </c>
      <c r="H81" s="51">
        <v>35391817.597054988</v>
      </c>
      <c r="I81" s="55">
        <v>19298</v>
      </c>
      <c r="K81" s="98" t="s">
        <v>63</v>
      </c>
      <c r="L81" s="99">
        <v>-3.8881838691483317E-2</v>
      </c>
      <c r="M81" s="99">
        <v>-7.3638414597460677E-2</v>
      </c>
      <c r="N81" s="99">
        <v>1.2902891491346269E-2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27265</v>
      </c>
      <c r="C82" s="34">
        <v>32785620.259485349</v>
      </c>
      <c r="D82" s="35">
        <v>19547</v>
      </c>
      <c r="E82" s="20"/>
      <c r="F82" s="72" t="s">
        <v>64</v>
      </c>
      <c r="G82" s="61">
        <v>28368</v>
      </c>
      <c r="H82" s="61">
        <v>35391817.597054988</v>
      </c>
      <c r="I82" s="62">
        <v>19298</v>
      </c>
      <c r="K82" s="14" t="s">
        <v>64</v>
      </c>
      <c r="L82" s="104">
        <v>-3.8881838691483317E-2</v>
      </c>
      <c r="M82" s="104">
        <v>-7.3638414597460677E-2</v>
      </c>
      <c r="N82" s="105">
        <v>1.2902891491346269E-2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41275</v>
      </c>
      <c r="C84" s="85">
        <v>39441857.380360723</v>
      </c>
      <c r="D84" s="85">
        <v>31560</v>
      </c>
      <c r="E84" s="20"/>
      <c r="F84" s="50" t="s">
        <v>65</v>
      </c>
      <c r="G84" s="51">
        <v>46843</v>
      </c>
      <c r="H84" s="51">
        <v>47389826.4312253</v>
      </c>
      <c r="I84" s="55">
        <v>35152</v>
      </c>
      <c r="K84" s="98" t="s">
        <v>65</v>
      </c>
      <c r="L84" s="99">
        <v>-0.11886514527250602</v>
      </c>
      <c r="M84" s="99">
        <v>-0.16771466893636133</v>
      </c>
      <c r="N84" s="99">
        <v>-0.10218479745106968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9813</v>
      </c>
      <c r="C85" s="30">
        <v>10963259.585742598</v>
      </c>
      <c r="D85" s="31">
        <v>7043</v>
      </c>
      <c r="E85" s="20"/>
      <c r="F85" s="73" t="s">
        <v>66</v>
      </c>
      <c r="G85" s="57">
        <v>11204</v>
      </c>
      <c r="H85" s="57">
        <v>11980892.765726127</v>
      </c>
      <c r="I85" s="58">
        <v>7841</v>
      </c>
      <c r="K85" s="10" t="s">
        <v>66</v>
      </c>
      <c r="L85" s="102">
        <v>-0.12415208853980719</v>
      </c>
      <c r="M85" s="102">
        <v>-8.4938009202009002E-2</v>
      </c>
      <c r="N85" s="103">
        <v>-0.10177273306976153</v>
      </c>
    </row>
    <row r="86" spans="1:18" ht="13.5" thickBot="1" x14ac:dyDescent="0.25">
      <c r="A86" s="39" t="s">
        <v>67</v>
      </c>
      <c r="B86" s="30">
        <v>6589</v>
      </c>
      <c r="C86" s="30">
        <v>6197060.8815665664</v>
      </c>
      <c r="D86" s="31">
        <v>5124</v>
      </c>
      <c r="E86" s="20"/>
      <c r="F86" s="68" t="s">
        <v>67</v>
      </c>
      <c r="G86" s="79">
        <v>7333</v>
      </c>
      <c r="H86" s="79">
        <v>8392197.2582441699</v>
      </c>
      <c r="I86" s="80">
        <v>5455</v>
      </c>
      <c r="K86" s="11" t="s">
        <v>67</v>
      </c>
      <c r="L86" s="102">
        <v>-0.10145915723441978</v>
      </c>
      <c r="M86" s="102">
        <v>-0.2615687297532463</v>
      </c>
      <c r="N86" s="103">
        <v>-6.067827681026583E-2</v>
      </c>
    </row>
    <row r="87" spans="1:18" ht="13.5" thickBot="1" x14ac:dyDescent="0.25">
      <c r="A87" s="40" t="s">
        <v>68</v>
      </c>
      <c r="B87" s="34">
        <v>24873</v>
      </c>
      <c r="C87" s="34">
        <v>22281536.913051561</v>
      </c>
      <c r="D87" s="35">
        <v>19393</v>
      </c>
      <c r="E87" s="20"/>
      <c r="F87" s="69" t="s">
        <v>68</v>
      </c>
      <c r="G87" s="74">
        <v>28306</v>
      </c>
      <c r="H87" s="74">
        <v>27016736.407255001</v>
      </c>
      <c r="I87" s="75">
        <v>21856</v>
      </c>
      <c r="K87" s="12" t="s">
        <v>68</v>
      </c>
      <c r="L87" s="104">
        <v>-0.12128170705857411</v>
      </c>
      <c r="M87" s="104">
        <v>-0.17526911551507252</v>
      </c>
      <c r="N87" s="105">
        <v>-0.11269216691068817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8115</v>
      </c>
      <c r="C89" s="85">
        <v>7934417.7967026997</v>
      </c>
      <c r="D89" s="85">
        <v>6110</v>
      </c>
      <c r="E89" s="20"/>
      <c r="F89" s="54" t="s">
        <v>69</v>
      </c>
      <c r="G89" s="51">
        <v>7627</v>
      </c>
      <c r="H89" s="51">
        <v>8576898.7701387294</v>
      </c>
      <c r="I89" s="55">
        <v>5154</v>
      </c>
      <c r="K89" s="101" t="s">
        <v>69</v>
      </c>
      <c r="L89" s="99">
        <v>6.3983217516716984E-2</v>
      </c>
      <c r="M89" s="99">
        <v>-7.4908307845825028E-2</v>
      </c>
      <c r="N89" s="99">
        <v>0.18548700038804822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8115</v>
      </c>
      <c r="C90" s="34">
        <v>7934417.7967026997</v>
      </c>
      <c r="D90" s="35">
        <v>6110</v>
      </c>
      <c r="E90" s="20"/>
      <c r="F90" s="71" t="s">
        <v>70</v>
      </c>
      <c r="G90" s="61">
        <v>7627</v>
      </c>
      <c r="H90" s="61">
        <v>8576898.7701387294</v>
      </c>
      <c r="I90" s="62">
        <v>5154</v>
      </c>
      <c r="K90" s="13" t="s">
        <v>70</v>
      </c>
      <c r="L90" s="104">
        <v>6.3983217516716984E-2</v>
      </c>
      <c r="M90" s="104">
        <v>-7.4908307845825028E-2</v>
      </c>
      <c r="N90" s="105">
        <v>0.18548700038804822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S92"/>
  <sheetViews>
    <sheetView zoomScale="85" zoomScaleNormal="85" workbookViewId="0">
      <selection activeCell="L44" sqref="L44:N53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9" x14ac:dyDescent="0.2">
      <c r="A2" s="25" t="s">
        <v>81</v>
      </c>
      <c r="B2" s="26">
        <v>2020</v>
      </c>
      <c r="C2" s="25"/>
      <c r="D2" s="25"/>
      <c r="F2" s="44" t="str">
        <f>A2</f>
        <v>MES: ABRIL</v>
      </c>
      <c r="G2" s="45">
        <v>2019</v>
      </c>
      <c r="K2" s="1" t="str">
        <f>A2</f>
        <v>MES: ABRIL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217941</v>
      </c>
      <c r="C6" s="85">
        <v>222112226.4065198</v>
      </c>
      <c r="D6" s="85">
        <v>136138</v>
      </c>
      <c r="E6" s="20"/>
      <c r="F6" s="50" t="s">
        <v>1</v>
      </c>
      <c r="G6" s="51">
        <v>341770.79</v>
      </c>
      <c r="H6" s="51">
        <v>321001105.13290936</v>
      </c>
      <c r="I6" s="51">
        <v>243368</v>
      </c>
      <c r="K6" s="98" t="s">
        <v>1</v>
      </c>
      <c r="L6" s="99">
        <v>-0.36231823673404029</v>
      </c>
      <c r="M6" s="99">
        <v>-0.30806398216431363</v>
      </c>
      <c r="N6" s="99">
        <v>-0.44060846126031361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28349</v>
      </c>
      <c r="C8" s="87">
        <v>23512819.895750724</v>
      </c>
      <c r="D8" s="87">
        <v>19043</v>
      </c>
      <c r="E8" s="20"/>
      <c r="F8" s="54" t="s">
        <v>4</v>
      </c>
      <c r="G8" s="51">
        <v>34674</v>
      </c>
      <c r="H8" s="51">
        <v>27952861.772327963</v>
      </c>
      <c r="I8" s="55">
        <v>25366</v>
      </c>
      <c r="K8" s="101" t="s">
        <v>4</v>
      </c>
      <c r="L8" s="99">
        <v>-0.18241333564053763</v>
      </c>
      <c r="M8" s="99">
        <v>-0.15884033315589441</v>
      </c>
      <c r="N8" s="99">
        <v>-0.2492706772845541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2588</v>
      </c>
      <c r="C9" s="30">
        <v>2540610.1540353736</v>
      </c>
      <c r="D9" s="31">
        <v>1224</v>
      </c>
      <c r="E9" s="21"/>
      <c r="F9" s="56" t="s">
        <v>5</v>
      </c>
      <c r="G9" s="57">
        <v>2818</v>
      </c>
      <c r="H9" s="57">
        <v>2074593.8054522558</v>
      </c>
      <c r="I9" s="58">
        <v>1697</v>
      </c>
      <c r="K9" s="7" t="s">
        <v>5</v>
      </c>
      <c r="L9" s="102">
        <v>-8.1618168914123546E-2</v>
      </c>
      <c r="M9" s="102">
        <v>0.22463016488257925</v>
      </c>
      <c r="N9" s="102">
        <v>-0.27872716558632882</v>
      </c>
    </row>
    <row r="10" spans="1:19" ht="13.5" thickBot="1" x14ac:dyDescent="0.25">
      <c r="A10" s="32" t="s">
        <v>6</v>
      </c>
      <c r="B10" s="30">
        <v>7918</v>
      </c>
      <c r="C10" s="30">
        <v>3820848.9874427742</v>
      </c>
      <c r="D10" s="31">
        <v>7103</v>
      </c>
      <c r="E10" s="20"/>
      <c r="F10" s="59" t="s">
        <v>6</v>
      </c>
      <c r="G10" s="79">
        <v>6040</v>
      </c>
      <c r="H10" s="79">
        <v>3944443.6097222813</v>
      </c>
      <c r="I10" s="80">
        <v>5211</v>
      </c>
      <c r="K10" s="8" t="s">
        <v>6</v>
      </c>
      <c r="L10" s="113">
        <v>0.31092715231788071</v>
      </c>
      <c r="M10" s="113">
        <v>-3.1333854532707872E-2</v>
      </c>
      <c r="N10" s="115">
        <v>0.36307810401074647</v>
      </c>
    </row>
    <row r="11" spans="1:19" ht="13.5" thickBot="1" x14ac:dyDescent="0.25">
      <c r="A11" s="32" t="s">
        <v>7</v>
      </c>
      <c r="B11" s="30">
        <v>1233</v>
      </c>
      <c r="C11" s="30">
        <v>1287083.6577667042</v>
      </c>
      <c r="D11" s="31">
        <v>700</v>
      </c>
      <c r="E11" s="20"/>
      <c r="F11" s="59" t="s">
        <v>7</v>
      </c>
      <c r="G11" s="79">
        <v>2143</v>
      </c>
      <c r="H11" s="79">
        <v>1818044.9288466636</v>
      </c>
      <c r="I11" s="80">
        <v>1454</v>
      </c>
      <c r="K11" s="8" t="s">
        <v>7</v>
      </c>
      <c r="L11" s="113">
        <v>-0.42463835744283718</v>
      </c>
      <c r="M11" s="113">
        <v>-0.29205068733740924</v>
      </c>
      <c r="N11" s="115">
        <v>-0.51856946354883082</v>
      </c>
    </row>
    <row r="12" spans="1:19" ht="13.5" thickBot="1" x14ac:dyDescent="0.25">
      <c r="A12" s="32" t="s">
        <v>8</v>
      </c>
      <c r="B12" s="30">
        <v>2281</v>
      </c>
      <c r="C12" s="30">
        <v>1891896.4370748606</v>
      </c>
      <c r="D12" s="31">
        <v>1517</v>
      </c>
      <c r="E12" s="20"/>
      <c r="F12" s="59" t="s">
        <v>8</v>
      </c>
      <c r="G12" s="79">
        <v>2922</v>
      </c>
      <c r="H12" s="79">
        <v>2490292.8690415043</v>
      </c>
      <c r="I12" s="80">
        <v>2110</v>
      </c>
      <c r="K12" s="8" t="s">
        <v>8</v>
      </c>
      <c r="L12" s="113">
        <v>-0.2193702943189596</v>
      </c>
      <c r="M12" s="113">
        <v>-0.24029158955788288</v>
      </c>
      <c r="N12" s="115">
        <v>-0.28104265402843598</v>
      </c>
    </row>
    <row r="13" spans="1:19" ht="13.5" thickBot="1" x14ac:dyDescent="0.25">
      <c r="A13" s="32" t="s">
        <v>9</v>
      </c>
      <c r="B13" s="30">
        <v>3467</v>
      </c>
      <c r="C13" s="30">
        <v>2299311.9714699425</v>
      </c>
      <c r="D13" s="31">
        <v>2396</v>
      </c>
      <c r="E13" s="20"/>
      <c r="F13" s="59" t="s">
        <v>9</v>
      </c>
      <c r="G13" s="79">
        <v>3854</v>
      </c>
      <c r="H13" s="79">
        <v>2340838.3904372789</v>
      </c>
      <c r="I13" s="80">
        <v>2992</v>
      </c>
      <c r="K13" s="8" t="s">
        <v>9</v>
      </c>
      <c r="L13" s="113">
        <v>-0.1004151530877011</v>
      </c>
      <c r="M13" s="113">
        <v>-1.7739976897584553E-2</v>
      </c>
      <c r="N13" s="115">
        <v>-0.19919786096256686</v>
      </c>
    </row>
    <row r="14" spans="1:19" ht="13.5" thickBot="1" x14ac:dyDescent="0.25">
      <c r="A14" s="32" t="s">
        <v>10</v>
      </c>
      <c r="B14" s="30">
        <v>855</v>
      </c>
      <c r="C14" s="30">
        <v>773943.50003424089</v>
      </c>
      <c r="D14" s="31">
        <v>547</v>
      </c>
      <c r="E14" s="20"/>
      <c r="F14" s="59" t="s">
        <v>10</v>
      </c>
      <c r="G14" s="79">
        <v>1150</v>
      </c>
      <c r="H14" s="79">
        <v>1267952.9528177644</v>
      </c>
      <c r="I14" s="80">
        <v>688</v>
      </c>
      <c r="K14" s="8" t="s">
        <v>10</v>
      </c>
      <c r="L14" s="113">
        <v>-0.25652173913043474</v>
      </c>
      <c r="M14" s="113">
        <v>-0.38961181618425922</v>
      </c>
      <c r="N14" s="115">
        <v>-0.20494186046511631</v>
      </c>
    </row>
    <row r="15" spans="1:19" ht="13.5" thickBot="1" x14ac:dyDescent="0.25">
      <c r="A15" s="32" t="s">
        <v>11</v>
      </c>
      <c r="B15" s="30">
        <v>2672</v>
      </c>
      <c r="C15" s="30">
        <v>2369262.1253963937</v>
      </c>
      <c r="D15" s="31">
        <v>1675</v>
      </c>
      <c r="E15" s="20"/>
      <c r="F15" s="59" t="s">
        <v>11</v>
      </c>
      <c r="G15" s="79">
        <v>5696</v>
      </c>
      <c r="H15" s="79">
        <v>4278416.4112671725</v>
      </c>
      <c r="I15" s="80">
        <v>4299</v>
      </c>
      <c r="K15" s="8" t="s">
        <v>11</v>
      </c>
      <c r="L15" s="113">
        <v>-0.5308988764044944</v>
      </c>
      <c r="M15" s="113">
        <v>-0.44622918910909126</v>
      </c>
      <c r="N15" s="115">
        <v>-0.61037450569899976</v>
      </c>
    </row>
    <row r="16" spans="1:19" ht="13.5" thickBot="1" x14ac:dyDescent="0.25">
      <c r="A16" s="33" t="s">
        <v>12</v>
      </c>
      <c r="B16" s="34">
        <v>7335</v>
      </c>
      <c r="C16" s="34">
        <v>8529863.0625304356</v>
      </c>
      <c r="D16" s="35">
        <v>3881</v>
      </c>
      <c r="E16" s="20"/>
      <c r="F16" s="60" t="s">
        <v>12</v>
      </c>
      <c r="G16" s="109">
        <v>10051</v>
      </c>
      <c r="H16" s="109">
        <v>9738278.8047430404</v>
      </c>
      <c r="I16" s="110">
        <v>6915</v>
      </c>
      <c r="K16" s="9" t="s">
        <v>12</v>
      </c>
      <c r="L16" s="116">
        <v>-0.27022186847079888</v>
      </c>
      <c r="M16" s="116">
        <v>-0.124089252982164</v>
      </c>
      <c r="N16" s="117">
        <v>-0.43875632682574117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7902</v>
      </c>
      <c r="C18" s="89">
        <v>8005158.3214878784</v>
      </c>
      <c r="D18" s="89">
        <v>4560</v>
      </c>
      <c r="E18" s="20"/>
      <c r="F18" s="65" t="s">
        <v>13</v>
      </c>
      <c r="G18" s="66">
        <v>14913</v>
      </c>
      <c r="H18" s="66">
        <v>15247695.302862491</v>
      </c>
      <c r="I18" s="67">
        <v>9975</v>
      </c>
      <c r="K18" s="107" t="s">
        <v>13</v>
      </c>
      <c r="L18" s="108">
        <v>-0.47012673506336755</v>
      </c>
      <c r="M18" s="108">
        <v>-0.47499224227119441</v>
      </c>
      <c r="N18" s="120">
        <v>-0.54285714285714293</v>
      </c>
    </row>
    <row r="19" spans="1:19" ht="13.5" thickBot="1" x14ac:dyDescent="0.25">
      <c r="A19" s="38" t="s">
        <v>14</v>
      </c>
      <c r="B19" s="30">
        <v>740</v>
      </c>
      <c r="C19" s="30">
        <v>1219904.1379509922</v>
      </c>
      <c r="D19" s="31">
        <v>395</v>
      </c>
      <c r="E19" s="20"/>
      <c r="F19" s="68" t="s">
        <v>14</v>
      </c>
      <c r="G19" s="112">
        <v>938</v>
      </c>
      <c r="H19" s="112">
        <v>1542344.0398410033</v>
      </c>
      <c r="I19" s="152">
        <v>421</v>
      </c>
      <c r="K19" s="10" t="s">
        <v>14</v>
      </c>
      <c r="L19" s="113">
        <v>-0.21108742004264391</v>
      </c>
      <c r="M19" s="113">
        <v>-0.20905835115960936</v>
      </c>
      <c r="N19" s="115">
        <v>-6.1757719714964354E-2</v>
      </c>
    </row>
    <row r="20" spans="1:19" ht="13.5" thickBot="1" x14ac:dyDescent="0.25">
      <c r="A20" s="39" t="s">
        <v>15</v>
      </c>
      <c r="B20" s="30">
        <v>185</v>
      </c>
      <c r="C20" s="30">
        <v>243432.06722738751</v>
      </c>
      <c r="D20" s="31">
        <v>104</v>
      </c>
      <c r="E20" s="20"/>
      <c r="F20" s="68" t="s">
        <v>15</v>
      </c>
      <c r="G20" s="112">
        <v>1247</v>
      </c>
      <c r="H20" s="112">
        <v>1054735.81</v>
      </c>
      <c r="I20" s="152">
        <v>970</v>
      </c>
      <c r="K20" s="11" t="s">
        <v>15</v>
      </c>
      <c r="L20" s="113">
        <v>-0.85164394546912592</v>
      </c>
      <c r="M20" s="113">
        <v>-0.7692009080194333</v>
      </c>
      <c r="N20" s="115">
        <v>-0.89278350515463922</v>
      </c>
    </row>
    <row r="21" spans="1:19" ht="13.5" thickBot="1" x14ac:dyDescent="0.25">
      <c r="A21" s="40" t="s">
        <v>16</v>
      </c>
      <c r="B21" s="34">
        <v>6977</v>
      </c>
      <c r="C21" s="34">
        <v>6541822.1163094984</v>
      </c>
      <c r="D21" s="35">
        <v>4061</v>
      </c>
      <c r="E21" s="20"/>
      <c r="F21" s="69" t="s">
        <v>16</v>
      </c>
      <c r="G21" s="155">
        <v>12728</v>
      </c>
      <c r="H21" s="155">
        <v>12650615.453021487</v>
      </c>
      <c r="I21" s="156">
        <v>8584</v>
      </c>
      <c r="K21" s="12" t="s">
        <v>16</v>
      </c>
      <c r="L21" s="118">
        <v>-0.45183846637335012</v>
      </c>
      <c r="M21" s="118">
        <v>-0.48288507064318031</v>
      </c>
      <c r="N21" s="119">
        <v>-0.52691053122087605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2558</v>
      </c>
      <c r="C23" s="85">
        <v>3237575.2955206693</v>
      </c>
      <c r="D23" s="85">
        <v>1159</v>
      </c>
      <c r="E23" s="20"/>
      <c r="F23" s="54" t="s">
        <v>17</v>
      </c>
      <c r="G23" s="51">
        <v>4834</v>
      </c>
      <c r="H23" s="51">
        <v>5246126.1751495358</v>
      </c>
      <c r="I23" s="55">
        <v>3308</v>
      </c>
      <c r="K23" s="101" t="s">
        <v>17</v>
      </c>
      <c r="L23" s="99">
        <v>-0.47083160943318159</v>
      </c>
      <c r="M23" s="99">
        <v>-0.38286362404762686</v>
      </c>
      <c r="N23" s="99">
        <v>-0.64963724304715842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2558</v>
      </c>
      <c r="C24" s="34">
        <v>3237575.2955206693</v>
      </c>
      <c r="D24" s="35">
        <v>1159</v>
      </c>
      <c r="E24" s="20"/>
      <c r="F24" s="71" t="s">
        <v>18</v>
      </c>
      <c r="G24" s="61">
        <v>4834</v>
      </c>
      <c r="H24" s="61">
        <v>5246126.1751495358</v>
      </c>
      <c r="I24" s="62">
        <v>3308</v>
      </c>
      <c r="K24" s="13" t="s">
        <v>18</v>
      </c>
      <c r="L24" s="104">
        <v>-0.47083160943318159</v>
      </c>
      <c r="M24" s="104">
        <v>-0.38286362404762686</v>
      </c>
      <c r="N24" s="105">
        <v>-0.64963724304715842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631</v>
      </c>
      <c r="C26" s="85">
        <v>407794.85089475865</v>
      </c>
      <c r="D26" s="85">
        <v>465</v>
      </c>
      <c r="E26" s="20"/>
      <c r="F26" s="50" t="s">
        <v>19</v>
      </c>
      <c r="G26" s="51">
        <v>2642</v>
      </c>
      <c r="H26" s="51">
        <v>1265309.3749789237</v>
      </c>
      <c r="I26" s="55">
        <v>2384</v>
      </c>
      <c r="K26" s="98" t="s">
        <v>19</v>
      </c>
      <c r="L26" s="99">
        <v>-0.76116578349735042</v>
      </c>
      <c r="M26" s="99">
        <v>-0.67771134952544609</v>
      </c>
      <c r="N26" s="99">
        <v>-0.8049496644295302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631</v>
      </c>
      <c r="C27" s="34">
        <v>407794.85089475865</v>
      </c>
      <c r="D27" s="35">
        <v>465</v>
      </c>
      <c r="E27" s="20"/>
      <c r="F27" s="72" t="s">
        <v>20</v>
      </c>
      <c r="G27" s="61">
        <v>2642</v>
      </c>
      <c r="H27" s="61">
        <v>1265309.3749789237</v>
      </c>
      <c r="I27" s="62">
        <v>2384</v>
      </c>
      <c r="K27" s="14" t="s">
        <v>20</v>
      </c>
      <c r="L27" s="104">
        <v>-0.76116578349735042</v>
      </c>
      <c r="M27" s="104">
        <v>-0.67771134952544609</v>
      </c>
      <c r="N27" s="105">
        <v>-0.8049496644295302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2826</v>
      </c>
      <c r="C29" s="85">
        <v>2178204.7022393267</v>
      </c>
      <c r="D29" s="85">
        <v>1620</v>
      </c>
      <c r="E29" s="20"/>
      <c r="F29" s="50" t="s">
        <v>21</v>
      </c>
      <c r="G29" s="51">
        <v>13765</v>
      </c>
      <c r="H29" s="51">
        <v>8064513.6255841441</v>
      </c>
      <c r="I29" s="55">
        <v>10925</v>
      </c>
      <c r="K29" s="98" t="s">
        <v>21</v>
      </c>
      <c r="L29" s="99">
        <v>-0.79469669451507441</v>
      </c>
      <c r="M29" s="99">
        <v>-0.72990253307662423</v>
      </c>
      <c r="N29" s="99">
        <v>-0.85171624713958805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1153</v>
      </c>
      <c r="C30" s="30">
        <v>919532.53132633981</v>
      </c>
      <c r="D30" s="31">
        <v>598</v>
      </c>
      <c r="E30" s="20"/>
      <c r="F30" s="73" t="s">
        <v>22</v>
      </c>
      <c r="G30" s="57">
        <v>6170</v>
      </c>
      <c r="H30" s="57">
        <v>3704314.9548102953</v>
      </c>
      <c r="I30" s="58">
        <v>4965</v>
      </c>
      <c r="K30" s="15" t="s">
        <v>22</v>
      </c>
      <c r="L30" s="102">
        <v>-0.81312803889789298</v>
      </c>
      <c r="M30" s="102">
        <v>-0.75176718433936973</v>
      </c>
      <c r="N30" s="103">
        <v>-0.87955689828801609</v>
      </c>
    </row>
    <row r="31" spans="1:19" ht="13.5" thickBot="1" x14ac:dyDescent="0.25">
      <c r="A31" s="94" t="s">
        <v>23</v>
      </c>
      <c r="B31" s="34">
        <v>1673</v>
      </c>
      <c r="C31" s="34">
        <v>1258672.1709129869</v>
      </c>
      <c r="D31" s="35">
        <v>1022</v>
      </c>
      <c r="E31" s="20"/>
      <c r="F31" s="73" t="s">
        <v>23</v>
      </c>
      <c r="G31" s="74">
        <v>7595</v>
      </c>
      <c r="H31" s="74">
        <v>4360198.6707738489</v>
      </c>
      <c r="I31" s="75">
        <v>5960</v>
      </c>
      <c r="K31" s="16" t="s">
        <v>23</v>
      </c>
      <c r="L31" s="104">
        <v>-0.77972350230414744</v>
      </c>
      <c r="M31" s="104">
        <v>-0.71132687614677026</v>
      </c>
      <c r="N31" s="105">
        <v>-0.82852348993288594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7609</v>
      </c>
      <c r="C33" s="85">
        <v>5929973.0372057697</v>
      </c>
      <c r="D33" s="85">
        <v>5356</v>
      </c>
      <c r="E33" s="20"/>
      <c r="F33" s="54" t="s">
        <v>24</v>
      </c>
      <c r="G33" s="51">
        <v>10394</v>
      </c>
      <c r="H33" s="51">
        <v>8381455.1402946413</v>
      </c>
      <c r="I33" s="55">
        <v>7837</v>
      </c>
      <c r="K33" s="101" t="s">
        <v>24</v>
      </c>
      <c r="L33" s="99">
        <v>-0.26794304406388303</v>
      </c>
      <c r="M33" s="99">
        <v>-0.29248884138305997</v>
      </c>
      <c r="N33" s="99">
        <v>-0.31657522010973582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7609</v>
      </c>
      <c r="C34" s="34">
        <v>5929973.0372057697</v>
      </c>
      <c r="D34" s="35">
        <v>5356</v>
      </c>
      <c r="E34" s="20"/>
      <c r="F34" s="71" t="s">
        <v>25</v>
      </c>
      <c r="G34" s="61">
        <v>10394</v>
      </c>
      <c r="H34" s="61">
        <v>8381455.1402946413</v>
      </c>
      <c r="I34" s="62">
        <v>7837</v>
      </c>
      <c r="K34" s="13" t="s">
        <v>25</v>
      </c>
      <c r="L34" s="104">
        <v>-0.26794304406388303</v>
      </c>
      <c r="M34" s="104">
        <v>-0.29248884138305997</v>
      </c>
      <c r="N34" s="105">
        <v>-0.31657522010973582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10556</v>
      </c>
      <c r="C36" s="85">
        <v>10984762.258734468</v>
      </c>
      <c r="D36" s="85">
        <v>6897</v>
      </c>
      <c r="E36" s="20"/>
      <c r="F36" s="50" t="s">
        <v>26</v>
      </c>
      <c r="G36" s="51">
        <v>12415</v>
      </c>
      <c r="H36" s="51">
        <v>13239079.444003379</v>
      </c>
      <c r="I36" s="55">
        <v>9123</v>
      </c>
      <c r="K36" s="98" t="s">
        <v>26</v>
      </c>
      <c r="L36" s="99">
        <v>-0.14973821989528791</v>
      </c>
      <c r="M36" s="99">
        <v>-0.17027748755522421</v>
      </c>
      <c r="N36" s="114">
        <v>-0.24399868464320951</v>
      </c>
    </row>
    <row r="37" spans="1:19" ht="13.5" thickBot="1" x14ac:dyDescent="0.25">
      <c r="A37" s="38" t="s">
        <v>27</v>
      </c>
      <c r="B37" s="30">
        <v>811</v>
      </c>
      <c r="C37" s="30">
        <v>932788.926700362</v>
      </c>
      <c r="D37" s="30">
        <v>512</v>
      </c>
      <c r="E37" s="20"/>
      <c r="F37" s="73" t="s">
        <v>27</v>
      </c>
      <c r="G37" s="79">
        <v>1013</v>
      </c>
      <c r="H37" s="79">
        <v>1183962.5547288992</v>
      </c>
      <c r="I37" s="80">
        <v>627</v>
      </c>
      <c r="K37" s="10" t="s">
        <v>27</v>
      </c>
      <c r="L37" s="102">
        <v>-0.19940769990128326</v>
      </c>
      <c r="M37" s="102">
        <v>-0.21214659790152757</v>
      </c>
      <c r="N37" s="103">
        <v>-0.18341307814992025</v>
      </c>
    </row>
    <row r="38" spans="1:19" ht="13.5" thickBot="1" x14ac:dyDescent="0.25">
      <c r="A38" s="39" t="s">
        <v>28</v>
      </c>
      <c r="B38" s="30">
        <v>1433</v>
      </c>
      <c r="C38" s="30">
        <v>2060014.5240084697</v>
      </c>
      <c r="D38" s="30">
        <v>629</v>
      </c>
      <c r="E38" s="20"/>
      <c r="F38" s="68" t="s">
        <v>28</v>
      </c>
      <c r="G38" s="79">
        <v>1330</v>
      </c>
      <c r="H38" s="79">
        <v>1749830.7710760499</v>
      </c>
      <c r="I38" s="80">
        <v>704</v>
      </c>
      <c r="K38" s="11" t="s">
        <v>28</v>
      </c>
      <c r="L38" s="113">
        <v>7.7443609022556315E-2</v>
      </c>
      <c r="M38" s="113">
        <v>0.17726500074157103</v>
      </c>
      <c r="N38" s="115">
        <v>-0.10653409090909094</v>
      </c>
    </row>
    <row r="39" spans="1:19" ht="13.5" thickBot="1" x14ac:dyDescent="0.25">
      <c r="A39" s="39" t="s">
        <v>29</v>
      </c>
      <c r="B39" s="30">
        <v>1106</v>
      </c>
      <c r="C39" s="30">
        <v>1135041.6871916151</v>
      </c>
      <c r="D39" s="30">
        <v>728</v>
      </c>
      <c r="E39" s="20"/>
      <c r="F39" s="68" t="s">
        <v>29</v>
      </c>
      <c r="G39" s="79">
        <v>989</v>
      </c>
      <c r="H39" s="79">
        <v>1051917.4301420208</v>
      </c>
      <c r="I39" s="80">
        <v>717</v>
      </c>
      <c r="K39" s="11" t="s">
        <v>29</v>
      </c>
      <c r="L39" s="113">
        <v>0.11830131445904946</v>
      </c>
      <c r="M39" s="113">
        <v>7.9021655757117282E-2</v>
      </c>
      <c r="N39" s="115">
        <v>1.5341701534170138E-2</v>
      </c>
    </row>
    <row r="40" spans="1:19" ht="13.5" thickBot="1" x14ac:dyDescent="0.25">
      <c r="A40" s="39" t="s">
        <v>30</v>
      </c>
      <c r="B40" s="30">
        <v>3671</v>
      </c>
      <c r="C40" s="30">
        <v>2705739.5040271133</v>
      </c>
      <c r="D40" s="30">
        <v>2715</v>
      </c>
      <c r="E40" s="20"/>
      <c r="F40" s="68" t="s">
        <v>30</v>
      </c>
      <c r="G40" s="79">
        <v>5500</v>
      </c>
      <c r="H40" s="79">
        <v>5829667.3430867307</v>
      </c>
      <c r="I40" s="80">
        <v>4229</v>
      </c>
      <c r="K40" s="11" t="s">
        <v>30</v>
      </c>
      <c r="L40" s="113">
        <v>-0.33254545454545459</v>
      </c>
      <c r="M40" s="113">
        <v>-0.53586725540424052</v>
      </c>
      <c r="N40" s="115">
        <v>-0.35800425632537247</v>
      </c>
    </row>
    <row r="41" spans="1:19" ht="13.5" thickBot="1" x14ac:dyDescent="0.25">
      <c r="A41" s="40" t="s">
        <v>31</v>
      </c>
      <c r="B41" s="34">
        <v>3535</v>
      </c>
      <c r="C41" s="34">
        <v>4151177.616806908</v>
      </c>
      <c r="D41" s="35">
        <v>2313</v>
      </c>
      <c r="E41" s="20"/>
      <c r="F41" s="69" t="s">
        <v>31</v>
      </c>
      <c r="G41" s="79">
        <v>3583</v>
      </c>
      <c r="H41" s="79">
        <v>3423701.3449696791</v>
      </c>
      <c r="I41" s="80">
        <v>2846</v>
      </c>
      <c r="K41" s="12" t="s">
        <v>31</v>
      </c>
      <c r="L41" s="118">
        <v>-1.3396595032096004E-2</v>
      </c>
      <c r="M41" s="118">
        <v>0.21248239800649782</v>
      </c>
      <c r="N41" s="119">
        <v>-0.18728039353478565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15476</v>
      </c>
      <c r="C43" s="85">
        <v>14198919.104279578</v>
      </c>
      <c r="D43" s="85">
        <v>10747</v>
      </c>
      <c r="E43" s="20"/>
      <c r="F43" s="50" t="s">
        <v>32</v>
      </c>
      <c r="G43" s="51">
        <v>24892</v>
      </c>
      <c r="H43" s="51">
        <v>18985333.303144746</v>
      </c>
      <c r="I43" s="55">
        <v>17239</v>
      </c>
      <c r="K43" s="98" t="s">
        <v>32</v>
      </c>
      <c r="L43" s="99">
        <v>-0.37827414430339068</v>
      </c>
      <c r="M43" s="99">
        <v>-0.25211114929819756</v>
      </c>
      <c r="N43" s="99">
        <v>-0.37658796913974124</v>
      </c>
    </row>
    <row r="44" spans="1:19" ht="13.5" thickBot="1" x14ac:dyDescent="0.25">
      <c r="A44" s="38" t="s">
        <v>33</v>
      </c>
      <c r="B44" s="30">
        <v>708</v>
      </c>
      <c r="C44" s="30">
        <v>403038.91361590114</v>
      </c>
      <c r="D44" s="31">
        <v>576</v>
      </c>
      <c r="E44" s="20"/>
      <c r="F44" s="76" t="s">
        <v>33</v>
      </c>
      <c r="G44" s="112">
        <v>1061</v>
      </c>
      <c r="H44" s="112">
        <v>701061.28499999992</v>
      </c>
      <c r="I44" s="152">
        <v>907</v>
      </c>
      <c r="K44" s="10" t="s">
        <v>33</v>
      </c>
      <c r="L44" s="102">
        <v>-0.33270499528746467</v>
      </c>
      <c r="M44" s="102">
        <v>-0.42510173897863834</v>
      </c>
      <c r="N44" s="103">
        <v>-0.36493936052921716</v>
      </c>
    </row>
    <row r="45" spans="1:19" ht="13.5" thickBot="1" x14ac:dyDescent="0.25">
      <c r="A45" s="39" t="s">
        <v>34</v>
      </c>
      <c r="B45" s="30">
        <v>2136</v>
      </c>
      <c r="C45" s="30">
        <v>2878740.3274896368</v>
      </c>
      <c r="D45" s="31">
        <v>1316</v>
      </c>
      <c r="E45" s="20"/>
      <c r="F45" s="77" t="s">
        <v>34</v>
      </c>
      <c r="G45" s="112">
        <v>3362</v>
      </c>
      <c r="H45" s="112">
        <v>2883491.0685317307</v>
      </c>
      <c r="I45" s="152">
        <v>2526</v>
      </c>
      <c r="K45" s="11" t="s">
        <v>34</v>
      </c>
      <c r="L45" s="113">
        <v>-0.3646638905413444</v>
      </c>
      <c r="M45" s="113">
        <v>-1.6475657212674522E-3</v>
      </c>
      <c r="N45" s="115">
        <v>-0.47901821060965954</v>
      </c>
    </row>
    <row r="46" spans="1:19" ht="13.5" thickBot="1" x14ac:dyDescent="0.25">
      <c r="A46" s="39" t="s">
        <v>35</v>
      </c>
      <c r="B46" s="30">
        <v>672</v>
      </c>
      <c r="C46" s="30">
        <v>468447.90301796043</v>
      </c>
      <c r="D46" s="31">
        <v>494</v>
      </c>
      <c r="E46" s="20"/>
      <c r="F46" s="77" t="s">
        <v>35</v>
      </c>
      <c r="G46" s="112">
        <v>1123</v>
      </c>
      <c r="H46" s="112">
        <v>753893.10009180102</v>
      </c>
      <c r="I46" s="152">
        <v>886</v>
      </c>
      <c r="K46" s="11" t="s">
        <v>35</v>
      </c>
      <c r="L46" s="113">
        <v>-0.40160284951024039</v>
      </c>
      <c r="M46" s="113">
        <v>-0.37862821272549407</v>
      </c>
      <c r="N46" s="115">
        <v>-0.4424379232505643</v>
      </c>
    </row>
    <row r="47" spans="1:19" ht="13.5" thickBot="1" x14ac:dyDescent="0.25">
      <c r="A47" s="39" t="s">
        <v>36</v>
      </c>
      <c r="B47" s="30">
        <v>3291</v>
      </c>
      <c r="C47" s="30">
        <v>3677466.0148251639</v>
      </c>
      <c r="D47" s="31">
        <v>2270</v>
      </c>
      <c r="E47" s="20"/>
      <c r="F47" s="77" t="s">
        <v>36</v>
      </c>
      <c r="G47" s="112">
        <v>8068</v>
      </c>
      <c r="H47" s="112">
        <v>4995975.7969203657</v>
      </c>
      <c r="I47" s="152">
        <v>4695</v>
      </c>
      <c r="K47" s="11" t="s">
        <v>36</v>
      </c>
      <c r="L47" s="113">
        <v>-0.59209221616261776</v>
      </c>
      <c r="M47" s="113">
        <v>-0.26391436541945645</v>
      </c>
      <c r="N47" s="115">
        <v>-0.51650692225772099</v>
      </c>
    </row>
    <row r="48" spans="1:19" ht="13.5" thickBot="1" x14ac:dyDescent="0.25">
      <c r="A48" s="39" t="s">
        <v>37</v>
      </c>
      <c r="B48" s="30">
        <v>1580</v>
      </c>
      <c r="C48" s="30">
        <v>1428258.7047528788</v>
      </c>
      <c r="D48" s="31">
        <v>959</v>
      </c>
      <c r="E48" s="20"/>
      <c r="F48" s="77" t="s">
        <v>37</v>
      </c>
      <c r="G48" s="112">
        <v>1339</v>
      </c>
      <c r="H48" s="112">
        <v>1387783.211452581</v>
      </c>
      <c r="I48" s="152">
        <v>800</v>
      </c>
      <c r="K48" s="11" t="s">
        <v>37</v>
      </c>
      <c r="L48" s="113">
        <v>0.17998506348020915</v>
      </c>
      <c r="M48" s="113">
        <v>2.9165573532145883E-2</v>
      </c>
      <c r="N48" s="115">
        <v>0.19874999999999998</v>
      </c>
    </row>
    <row r="49" spans="1:19" ht="13.5" thickBot="1" x14ac:dyDescent="0.25">
      <c r="A49" s="39" t="s">
        <v>38</v>
      </c>
      <c r="B49" s="30">
        <v>1560</v>
      </c>
      <c r="C49" s="30">
        <v>1157539.4463533156</v>
      </c>
      <c r="D49" s="31">
        <v>1103</v>
      </c>
      <c r="E49" s="20"/>
      <c r="F49" s="77" t="s">
        <v>38</v>
      </c>
      <c r="G49" s="112">
        <v>1911</v>
      </c>
      <c r="H49" s="112">
        <v>1433329.357687949</v>
      </c>
      <c r="I49" s="152">
        <v>1595</v>
      </c>
      <c r="K49" s="11" t="s">
        <v>38</v>
      </c>
      <c r="L49" s="113">
        <v>-0.18367346938775508</v>
      </c>
      <c r="M49" s="113">
        <v>-0.19241209974203</v>
      </c>
      <c r="N49" s="115">
        <v>-0.3084639498432602</v>
      </c>
    </row>
    <row r="50" spans="1:19" ht="13.5" thickBot="1" x14ac:dyDescent="0.25">
      <c r="A50" s="39" t="s">
        <v>39</v>
      </c>
      <c r="B50" s="30">
        <v>420</v>
      </c>
      <c r="C50" s="30">
        <v>544996.24261180719</v>
      </c>
      <c r="D50" s="31">
        <v>198</v>
      </c>
      <c r="E50" s="20"/>
      <c r="F50" s="77" t="s">
        <v>39</v>
      </c>
      <c r="G50" s="112">
        <v>488</v>
      </c>
      <c r="H50" s="112">
        <v>854763.25866357295</v>
      </c>
      <c r="I50" s="152">
        <v>274</v>
      </c>
      <c r="K50" s="11" t="s">
        <v>39</v>
      </c>
      <c r="L50" s="113">
        <v>-0.13934426229508201</v>
      </c>
      <c r="M50" s="113">
        <v>-0.3624009489318577</v>
      </c>
      <c r="N50" s="115">
        <v>-0.27737226277372262</v>
      </c>
    </row>
    <row r="51" spans="1:19" ht="13.5" thickBot="1" x14ac:dyDescent="0.25">
      <c r="A51" s="39" t="s">
        <v>40</v>
      </c>
      <c r="B51" s="30">
        <v>3876</v>
      </c>
      <c r="C51" s="30">
        <v>2812002.1657999209</v>
      </c>
      <c r="D51" s="31">
        <v>2841</v>
      </c>
      <c r="E51" s="20"/>
      <c r="F51" s="77" t="s">
        <v>40</v>
      </c>
      <c r="G51" s="112">
        <v>6451</v>
      </c>
      <c r="H51" s="112">
        <v>5030605.9847967485</v>
      </c>
      <c r="I51" s="152">
        <v>4723</v>
      </c>
      <c r="K51" s="11" t="s">
        <v>40</v>
      </c>
      <c r="L51" s="113">
        <v>-0.39916292047744539</v>
      </c>
      <c r="M51" s="113">
        <v>-0.44102118625505227</v>
      </c>
      <c r="N51" s="115">
        <v>-0.39847554520431927</v>
      </c>
    </row>
    <row r="52" spans="1:19" ht="13.5" thickBot="1" x14ac:dyDescent="0.25">
      <c r="A52" s="40" t="s">
        <v>41</v>
      </c>
      <c r="B52" s="34">
        <v>1233</v>
      </c>
      <c r="C52" s="34">
        <v>828429.38581299176</v>
      </c>
      <c r="D52" s="35">
        <v>990</v>
      </c>
      <c r="E52" s="20"/>
      <c r="F52" s="78" t="s">
        <v>41</v>
      </c>
      <c r="G52" s="155">
        <v>1089</v>
      </c>
      <c r="H52" s="155">
        <v>944430.24</v>
      </c>
      <c r="I52" s="156">
        <v>833</v>
      </c>
      <c r="K52" s="12" t="s">
        <v>41</v>
      </c>
      <c r="L52" s="118">
        <v>0.13223140495867769</v>
      </c>
      <c r="M52" s="118">
        <v>-0.12282628115233607</v>
      </c>
      <c r="N52" s="119">
        <v>0.18847539015606252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34873</v>
      </c>
      <c r="C54" s="85">
        <v>45929832.751252621</v>
      </c>
      <c r="D54" s="85">
        <v>19198</v>
      </c>
      <c r="E54" s="20"/>
      <c r="F54" s="50" t="s">
        <v>42</v>
      </c>
      <c r="G54" s="51">
        <v>68854</v>
      </c>
      <c r="H54" s="51">
        <v>77616906.680882618</v>
      </c>
      <c r="I54" s="55">
        <v>47521</v>
      </c>
      <c r="K54" s="98" t="s">
        <v>42</v>
      </c>
      <c r="L54" s="99">
        <v>-0.49352252592441981</v>
      </c>
      <c r="M54" s="99">
        <v>-0.40824963638282508</v>
      </c>
      <c r="N54" s="99">
        <v>-0.59601018497085501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27170</v>
      </c>
      <c r="C55" s="30">
        <v>37250855.370453075</v>
      </c>
      <c r="D55" s="31">
        <v>14445</v>
      </c>
      <c r="E55" s="20"/>
      <c r="F55" s="73" t="s">
        <v>43</v>
      </c>
      <c r="G55" s="57">
        <v>55433</v>
      </c>
      <c r="H55" s="57">
        <v>62766130.42605447</v>
      </c>
      <c r="I55" s="58">
        <v>38590</v>
      </c>
      <c r="K55" s="10" t="s">
        <v>43</v>
      </c>
      <c r="L55" s="102">
        <v>-0.50985874839896805</v>
      </c>
      <c r="M55" s="102">
        <v>-0.40651343140646923</v>
      </c>
      <c r="N55" s="103">
        <v>-0.62568022803835188</v>
      </c>
    </row>
    <row r="56" spans="1:19" ht="13.5" thickBot="1" x14ac:dyDescent="0.25">
      <c r="A56" s="39" t="s">
        <v>44</v>
      </c>
      <c r="B56" s="30">
        <v>1971</v>
      </c>
      <c r="C56" s="30">
        <v>2210538.0308508966</v>
      </c>
      <c r="D56" s="31">
        <v>1306</v>
      </c>
      <c r="E56" s="20"/>
      <c r="F56" s="68" t="s">
        <v>44</v>
      </c>
      <c r="G56" s="79">
        <v>3495</v>
      </c>
      <c r="H56" s="79">
        <v>3956350.9291044767</v>
      </c>
      <c r="I56" s="80">
        <v>2402</v>
      </c>
      <c r="K56" s="11" t="s">
        <v>44</v>
      </c>
      <c r="L56" s="102">
        <v>-0.4360515021459227</v>
      </c>
      <c r="M56" s="102">
        <v>-0.44126846418266197</v>
      </c>
      <c r="N56" s="103">
        <v>-0.45628642797668606</v>
      </c>
    </row>
    <row r="57" spans="1:19" ht="13.5" thickBot="1" x14ac:dyDescent="0.25">
      <c r="A57" s="39" t="s">
        <v>45</v>
      </c>
      <c r="B57" s="30">
        <v>1561</v>
      </c>
      <c r="C57" s="30">
        <v>1842653.1505186625</v>
      </c>
      <c r="D57" s="31">
        <v>844</v>
      </c>
      <c r="E57" s="20"/>
      <c r="F57" s="68" t="s">
        <v>45</v>
      </c>
      <c r="G57" s="79">
        <v>1831</v>
      </c>
      <c r="H57" s="79">
        <v>2473471.4795750715</v>
      </c>
      <c r="I57" s="80">
        <v>838</v>
      </c>
      <c r="K57" s="11" t="s">
        <v>45</v>
      </c>
      <c r="L57" s="102">
        <v>-0.14746040415073736</v>
      </c>
      <c r="M57" s="102">
        <v>-0.25503359721971808</v>
      </c>
      <c r="N57" s="103">
        <v>7.1599045346062429E-3</v>
      </c>
    </row>
    <row r="58" spans="1:19" ht="13.5" thickBot="1" x14ac:dyDescent="0.25">
      <c r="A58" s="40" t="s">
        <v>46</v>
      </c>
      <c r="B58" s="34">
        <v>4171</v>
      </c>
      <c r="C58" s="34">
        <v>4625786.1994299917</v>
      </c>
      <c r="D58" s="35">
        <v>2603</v>
      </c>
      <c r="E58" s="20"/>
      <c r="F58" s="69" t="s">
        <v>46</v>
      </c>
      <c r="G58" s="74">
        <v>8095</v>
      </c>
      <c r="H58" s="74">
        <v>8420953.8461485915</v>
      </c>
      <c r="I58" s="75">
        <v>5691</v>
      </c>
      <c r="K58" s="12" t="s">
        <v>46</v>
      </c>
      <c r="L58" s="104">
        <v>-0.48474366893143916</v>
      </c>
      <c r="M58" s="104">
        <v>-0.45068144488814155</v>
      </c>
      <c r="N58" s="105">
        <v>-0.54261114039711833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20854</v>
      </c>
      <c r="C60" s="85">
        <v>17036668.873775929</v>
      </c>
      <c r="D60" s="85">
        <v>14670</v>
      </c>
      <c r="E60" s="20"/>
      <c r="F60" s="50" t="s">
        <v>47</v>
      </c>
      <c r="G60" s="51">
        <v>34272</v>
      </c>
      <c r="H60" s="51">
        <v>25900858.712518726</v>
      </c>
      <c r="I60" s="55">
        <v>26045</v>
      </c>
      <c r="K60" s="98" t="s">
        <v>47</v>
      </c>
      <c r="L60" s="99">
        <v>-0.39151493930905701</v>
      </c>
      <c r="M60" s="99">
        <v>-0.34223536513322028</v>
      </c>
      <c r="N60" s="99">
        <v>-0.43674409675561532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4019</v>
      </c>
      <c r="C61" s="30">
        <v>3687897.4773291103</v>
      </c>
      <c r="D61" s="31">
        <v>2703</v>
      </c>
      <c r="E61" s="20"/>
      <c r="F61" s="73" t="s">
        <v>48</v>
      </c>
      <c r="G61" s="57">
        <v>6175</v>
      </c>
      <c r="H61" s="57">
        <v>4973456.7993289996</v>
      </c>
      <c r="I61" s="58">
        <v>4592</v>
      </c>
      <c r="K61" s="10" t="s">
        <v>48</v>
      </c>
      <c r="L61" s="102">
        <v>-0.34914979757085018</v>
      </c>
      <c r="M61" s="102">
        <v>-0.25848406327231643</v>
      </c>
      <c r="N61" s="103">
        <v>-0.41136759581881532</v>
      </c>
    </row>
    <row r="62" spans="1:19" ht="13.5" thickBot="1" x14ac:dyDescent="0.25">
      <c r="A62" s="39" t="s">
        <v>49</v>
      </c>
      <c r="B62" s="30">
        <v>1256</v>
      </c>
      <c r="C62" s="30">
        <v>1450876.4786660173</v>
      </c>
      <c r="D62" s="31">
        <v>511</v>
      </c>
      <c r="E62" s="20"/>
      <c r="F62" s="68" t="s">
        <v>49</v>
      </c>
      <c r="G62" s="79">
        <v>2633</v>
      </c>
      <c r="H62" s="79">
        <v>3454292.2395313261</v>
      </c>
      <c r="I62" s="80">
        <v>1185</v>
      </c>
      <c r="K62" s="11" t="s">
        <v>49</v>
      </c>
      <c r="L62" s="102">
        <v>-0.52297759210026584</v>
      </c>
      <c r="M62" s="102">
        <v>-0.57997865320657693</v>
      </c>
      <c r="N62" s="103">
        <v>-0.56877637130801695</v>
      </c>
    </row>
    <row r="63" spans="1:19" ht="13.5" thickBot="1" x14ac:dyDescent="0.25">
      <c r="A63" s="40" t="s">
        <v>50</v>
      </c>
      <c r="B63" s="34">
        <v>15579</v>
      </c>
      <c r="C63" s="34">
        <v>11897894.9177808</v>
      </c>
      <c r="D63" s="35">
        <v>11456</v>
      </c>
      <c r="E63" s="20"/>
      <c r="F63" s="69" t="s">
        <v>50</v>
      </c>
      <c r="G63" s="74">
        <v>25464</v>
      </c>
      <c r="H63" s="74">
        <v>17473109.673658401</v>
      </c>
      <c r="I63" s="75">
        <v>20268</v>
      </c>
      <c r="K63" s="12" t="s">
        <v>50</v>
      </c>
      <c r="L63" s="104">
        <v>-0.38819509896324222</v>
      </c>
      <c r="M63" s="104">
        <v>-0.31907398625686645</v>
      </c>
      <c r="N63" s="105">
        <v>-0.43477402802447207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1680</v>
      </c>
      <c r="C65" s="85">
        <v>2163550.0640049726</v>
      </c>
      <c r="D65" s="85">
        <v>544</v>
      </c>
      <c r="E65" s="20"/>
      <c r="F65" s="50" t="s">
        <v>51</v>
      </c>
      <c r="G65" s="51">
        <v>1949</v>
      </c>
      <c r="H65" s="51">
        <v>1812032.1155722162</v>
      </c>
      <c r="I65" s="55">
        <v>1084</v>
      </c>
      <c r="K65" s="98" t="s">
        <v>51</v>
      </c>
      <c r="L65" s="99">
        <v>-0.13801949717804007</v>
      </c>
      <c r="M65" s="99">
        <v>0.19399101451452561</v>
      </c>
      <c r="N65" s="99">
        <v>-0.49815498154981552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1116</v>
      </c>
      <c r="C66" s="30">
        <v>1303554.1273582149</v>
      </c>
      <c r="D66" s="31">
        <v>296</v>
      </c>
      <c r="E66" s="20"/>
      <c r="F66" s="73" t="s">
        <v>52</v>
      </c>
      <c r="G66" s="57">
        <v>1009</v>
      </c>
      <c r="H66" s="57">
        <v>994653.25552330015</v>
      </c>
      <c r="I66" s="58">
        <v>457</v>
      </c>
      <c r="K66" s="10" t="s">
        <v>52</v>
      </c>
      <c r="L66" s="102">
        <v>0.10604558969276501</v>
      </c>
      <c r="M66" s="102">
        <v>0.31056136409305579</v>
      </c>
      <c r="N66" s="103">
        <v>-0.35229759299781183</v>
      </c>
    </row>
    <row r="67" spans="1:19" ht="13.5" thickBot="1" x14ac:dyDescent="0.25">
      <c r="A67" s="40" t="s">
        <v>53</v>
      </c>
      <c r="B67" s="34">
        <v>564</v>
      </c>
      <c r="C67" s="34">
        <v>859995.93664675753</v>
      </c>
      <c r="D67" s="35">
        <v>248</v>
      </c>
      <c r="E67" s="20"/>
      <c r="F67" s="69" t="s">
        <v>53</v>
      </c>
      <c r="G67" s="74">
        <v>940</v>
      </c>
      <c r="H67" s="74">
        <v>817378.86004891607</v>
      </c>
      <c r="I67" s="75">
        <v>627</v>
      </c>
      <c r="K67" s="12" t="s">
        <v>53</v>
      </c>
      <c r="L67" s="104">
        <v>-0.4</v>
      </c>
      <c r="M67" s="104">
        <v>5.2138706640016297E-2</v>
      </c>
      <c r="N67" s="105">
        <v>-0.60446570972886771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11153</v>
      </c>
      <c r="C69" s="85">
        <v>10625961.790496178</v>
      </c>
      <c r="D69" s="85">
        <v>6565</v>
      </c>
      <c r="E69" s="20"/>
      <c r="F69" s="50" t="s">
        <v>54</v>
      </c>
      <c r="G69" s="51">
        <v>17559</v>
      </c>
      <c r="H69" s="51">
        <v>16639694.212526716</v>
      </c>
      <c r="I69" s="55">
        <v>11410</v>
      </c>
      <c r="K69" s="98" t="s">
        <v>54</v>
      </c>
      <c r="L69" s="99">
        <v>-0.36482715416595479</v>
      </c>
      <c r="M69" s="99">
        <v>-0.36140883030790749</v>
      </c>
      <c r="N69" s="99">
        <v>-0.42462751971954427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5760</v>
      </c>
      <c r="C70" s="30">
        <v>5342614.6680638911</v>
      </c>
      <c r="D70" s="31">
        <v>3781</v>
      </c>
      <c r="E70" s="20"/>
      <c r="F70" s="73" t="s">
        <v>55</v>
      </c>
      <c r="G70" s="57">
        <v>7686</v>
      </c>
      <c r="H70" s="57">
        <v>6323403.3138368772</v>
      </c>
      <c r="I70" s="58">
        <v>5266</v>
      </c>
      <c r="K70" s="10" t="s">
        <v>55</v>
      </c>
      <c r="L70" s="102">
        <v>-0.25058548009367676</v>
      </c>
      <c r="M70" s="102">
        <v>-0.15510455321216399</v>
      </c>
      <c r="N70" s="103">
        <v>-0.28199772123053546</v>
      </c>
    </row>
    <row r="71" spans="1:19" ht="13.5" thickBot="1" x14ac:dyDescent="0.25">
      <c r="A71" s="39" t="s">
        <v>56</v>
      </c>
      <c r="B71" s="30">
        <v>849</v>
      </c>
      <c r="C71" s="30">
        <v>697721.2410560383</v>
      </c>
      <c r="D71" s="31">
        <v>385</v>
      </c>
      <c r="E71" s="20"/>
      <c r="F71" s="68" t="s">
        <v>56</v>
      </c>
      <c r="G71" s="79">
        <v>941</v>
      </c>
      <c r="H71" s="79">
        <v>1098456.1505073071</v>
      </c>
      <c r="I71" s="80">
        <v>553</v>
      </c>
      <c r="K71" s="11" t="s">
        <v>56</v>
      </c>
      <c r="L71" s="102">
        <v>-9.7768331562167909E-2</v>
      </c>
      <c r="M71" s="102">
        <v>-0.36481648290302238</v>
      </c>
      <c r="N71" s="103">
        <v>-0.30379746835443033</v>
      </c>
    </row>
    <row r="72" spans="1:19" ht="13.5" thickBot="1" x14ac:dyDescent="0.25">
      <c r="A72" s="39" t="s">
        <v>57</v>
      </c>
      <c r="B72" s="30">
        <v>435</v>
      </c>
      <c r="C72" s="30">
        <v>390511.64106569951</v>
      </c>
      <c r="D72" s="31">
        <v>258</v>
      </c>
      <c r="E72" s="20"/>
      <c r="F72" s="68" t="s">
        <v>57</v>
      </c>
      <c r="G72" s="79">
        <v>992</v>
      </c>
      <c r="H72" s="79">
        <v>955874.13979598996</v>
      </c>
      <c r="I72" s="80">
        <v>639</v>
      </c>
      <c r="K72" s="11" t="s">
        <v>57</v>
      </c>
      <c r="L72" s="102">
        <v>-0.561491935483871</v>
      </c>
      <c r="M72" s="102">
        <v>-0.59146123447900212</v>
      </c>
      <c r="N72" s="103">
        <v>-0.59624413145539901</v>
      </c>
    </row>
    <row r="73" spans="1:19" ht="13.5" thickBot="1" x14ac:dyDescent="0.25">
      <c r="A73" s="40" t="s">
        <v>58</v>
      </c>
      <c r="B73" s="34">
        <v>4109</v>
      </c>
      <c r="C73" s="34">
        <v>4195114.2403105497</v>
      </c>
      <c r="D73" s="35">
        <v>2141</v>
      </c>
      <c r="E73" s="20"/>
      <c r="F73" s="69" t="s">
        <v>58</v>
      </c>
      <c r="G73" s="74">
        <v>7940</v>
      </c>
      <c r="H73" s="74">
        <v>8261960.6083865408</v>
      </c>
      <c r="I73" s="75">
        <v>4952</v>
      </c>
      <c r="K73" s="12" t="s">
        <v>58</v>
      </c>
      <c r="L73" s="104">
        <v>-0.48249370277078085</v>
      </c>
      <c r="M73" s="104">
        <v>-0.49223744348863407</v>
      </c>
      <c r="N73" s="105">
        <v>-0.5676494345718901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31747</v>
      </c>
      <c r="C75" s="85">
        <v>38490728.219614416</v>
      </c>
      <c r="D75" s="85">
        <v>17251</v>
      </c>
      <c r="E75" s="20"/>
      <c r="F75" s="50" t="s">
        <v>59</v>
      </c>
      <c r="G75" s="51">
        <v>46395</v>
      </c>
      <c r="H75" s="51">
        <v>51358508.355462551</v>
      </c>
      <c r="I75" s="55">
        <v>33110</v>
      </c>
      <c r="K75" s="98" t="s">
        <v>59</v>
      </c>
      <c r="L75" s="99">
        <v>-0.3157236771203793</v>
      </c>
      <c r="M75" s="99">
        <v>-0.25054816714667105</v>
      </c>
      <c r="N75" s="99">
        <v>-0.47897916037450916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31747</v>
      </c>
      <c r="C76" s="34">
        <v>38490728.219614416</v>
      </c>
      <c r="D76" s="35">
        <v>17251</v>
      </c>
      <c r="E76" s="20"/>
      <c r="F76" s="72" t="s">
        <v>60</v>
      </c>
      <c r="G76" s="61">
        <v>46395</v>
      </c>
      <c r="H76" s="61">
        <v>51358508.355462551</v>
      </c>
      <c r="I76" s="62">
        <v>33110</v>
      </c>
      <c r="K76" s="14" t="s">
        <v>60</v>
      </c>
      <c r="L76" s="104">
        <v>-0.3157236771203793</v>
      </c>
      <c r="M76" s="104">
        <v>-0.25054816714667105</v>
      </c>
      <c r="N76" s="105">
        <v>-0.47897916037450916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26170</v>
      </c>
      <c r="C78" s="85">
        <v>23013061.858769443</v>
      </c>
      <c r="D78" s="85">
        <v>17861</v>
      </c>
      <c r="E78" s="20"/>
      <c r="F78" s="50" t="s">
        <v>61</v>
      </c>
      <c r="G78" s="51">
        <v>24565</v>
      </c>
      <c r="H78" s="51">
        <v>19861862.710002158</v>
      </c>
      <c r="I78" s="55">
        <v>16055</v>
      </c>
      <c r="K78" s="98" t="s">
        <v>61</v>
      </c>
      <c r="L78" s="99">
        <v>6.5336861388153977E-2</v>
      </c>
      <c r="M78" s="99">
        <v>0.15865577135322684</v>
      </c>
      <c r="N78" s="99">
        <v>0.11248832139520393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26170</v>
      </c>
      <c r="C79" s="34">
        <v>23013061.858769443</v>
      </c>
      <c r="D79" s="35">
        <v>17861</v>
      </c>
      <c r="E79" s="20"/>
      <c r="F79" s="72" t="s">
        <v>62</v>
      </c>
      <c r="G79" s="61">
        <v>24565</v>
      </c>
      <c r="H79" s="61">
        <v>19861862.710002158</v>
      </c>
      <c r="I79" s="62">
        <v>16055</v>
      </c>
      <c r="K79" s="14" t="s">
        <v>62</v>
      </c>
      <c r="L79" s="104">
        <v>6.5336861388153977E-2</v>
      </c>
      <c r="M79" s="104">
        <v>0.15865577135322684</v>
      </c>
      <c r="N79" s="105">
        <v>0.11248832139520393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5257</v>
      </c>
      <c r="C81" s="85">
        <v>6022727.1219703062</v>
      </c>
      <c r="D81" s="85">
        <v>3104</v>
      </c>
      <c r="E81" s="20"/>
      <c r="F81" s="50" t="s">
        <v>63</v>
      </c>
      <c r="G81" s="51">
        <v>10059</v>
      </c>
      <c r="H81" s="51">
        <v>11357289.47895392</v>
      </c>
      <c r="I81" s="55">
        <v>7016</v>
      </c>
      <c r="K81" s="98" t="s">
        <v>63</v>
      </c>
      <c r="L81" s="99">
        <v>-0.47738343771746694</v>
      </c>
      <c r="M81" s="99">
        <v>-0.46970382914594533</v>
      </c>
      <c r="N81" s="99">
        <v>-0.55758266818700108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5257</v>
      </c>
      <c r="C82" s="34">
        <v>6022727.1219703062</v>
      </c>
      <c r="D82" s="35">
        <v>3104</v>
      </c>
      <c r="E82" s="20"/>
      <c r="F82" s="72" t="s">
        <v>64</v>
      </c>
      <c r="G82" s="61">
        <v>10059</v>
      </c>
      <c r="H82" s="61">
        <v>11357289.47895392</v>
      </c>
      <c r="I82" s="62">
        <v>7016</v>
      </c>
      <c r="K82" s="14" t="s">
        <v>64</v>
      </c>
      <c r="L82" s="104">
        <v>-0.47738343771746694</v>
      </c>
      <c r="M82" s="104">
        <v>-0.46970382914594533</v>
      </c>
      <c r="N82" s="105">
        <v>-0.55758266818700108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7838</v>
      </c>
      <c r="C84" s="85">
        <v>8095585.3631195342</v>
      </c>
      <c r="D84" s="85">
        <v>5491</v>
      </c>
      <c r="E84" s="20"/>
      <c r="F84" s="50" t="s">
        <v>65</v>
      </c>
      <c r="G84" s="51">
        <v>16660</v>
      </c>
      <c r="H84" s="51">
        <v>15023313.619209182</v>
      </c>
      <c r="I84" s="55">
        <v>12833</v>
      </c>
      <c r="K84" s="98" t="s">
        <v>65</v>
      </c>
      <c r="L84" s="99">
        <v>-0.52953181272509009</v>
      </c>
      <c r="M84" s="99">
        <v>-0.46113184026403353</v>
      </c>
      <c r="N84" s="99">
        <v>-0.57211875633133324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1844</v>
      </c>
      <c r="C85" s="30">
        <v>1852553.3403868403</v>
      </c>
      <c r="D85" s="31">
        <v>1132</v>
      </c>
      <c r="E85" s="20"/>
      <c r="F85" s="73" t="s">
        <v>66</v>
      </c>
      <c r="G85" s="57">
        <v>3711</v>
      </c>
      <c r="H85" s="57">
        <v>3563905.6093334891</v>
      </c>
      <c r="I85" s="58">
        <v>2593</v>
      </c>
      <c r="K85" s="10" t="s">
        <v>66</v>
      </c>
      <c r="L85" s="102">
        <v>-0.5030988951765023</v>
      </c>
      <c r="M85" s="102">
        <v>-0.4801901218889747</v>
      </c>
      <c r="N85" s="103">
        <v>-0.56344003085229466</v>
      </c>
    </row>
    <row r="86" spans="1:19" ht="13.5" thickBot="1" x14ac:dyDescent="0.25">
      <c r="A86" s="39" t="s">
        <v>67</v>
      </c>
      <c r="B86" s="30">
        <v>1417</v>
      </c>
      <c r="C86" s="30">
        <v>1490064.259056217</v>
      </c>
      <c r="D86" s="31">
        <v>1059</v>
      </c>
      <c r="E86" s="20"/>
      <c r="F86" s="68" t="s">
        <v>67</v>
      </c>
      <c r="G86" s="79">
        <v>2806</v>
      </c>
      <c r="H86" s="79">
        <v>2638191.7498367019</v>
      </c>
      <c r="I86" s="80">
        <v>2117</v>
      </c>
      <c r="K86" s="11" t="s">
        <v>67</v>
      </c>
      <c r="L86" s="102">
        <v>-0.4950106913756237</v>
      </c>
      <c r="M86" s="102">
        <v>-0.43519486059023249</v>
      </c>
      <c r="N86" s="103">
        <v>-0.49976381672177606</v>
      </c>
    </row>
    <row r="87" spans="1:19" ht="13.5" thickBot="1" x14ac:dyDescent="0.25">
      <c r="A87" s="40" t="s">
        <v>68</v>
      </c>
      <c r="B87" s="34">
        <v>4577</v>
      </c>
      <c r="C87" s="34">
        <v>4752967.7636764767</v>
      </c>
      <c r="D87" s="35">
        <v>3300</v>
      </c>
      <c r="E87" s="20"/>
      <c r="F87" s="69" t="s">
        <v>68</v>
      </c>
      <c r="G87" s="74">
        <v>10143</v>
      </c>
      <c r="H87" s="74">
        <v>8821216.2600389905</v>
      </c>
      <c r="I87" s="75">
        <v>8123</v>
      </c>
      <c r="K87" s="12" t="s">
        <v>68</v>
      </c>
      <c r="L87" s="104">
        <v>-0.5487528344671202</v>
      </c>
      <c r="M87" s="104">
        <v>-0.46118906695351014</v>
      </c>
      <c r="N87" s="105">
        <v>-0.59374615289917521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2462</v>
      </c>
      <c r="C89" s="85">
        <v>2278902.8974032281</v>
      </c>
      <c r="D89" s="85">
        <v>1607</v>
      </c>
      <c r="E89" s="20"/>
      <c r="F89" s="54" t="s">
        <v>69</v>
      </c>
      <c r="G89" s="51">
        <v>2928.79</v>
      </c>
      <c r="H89" s="51">
        <v>3048265.1094354801</v>
      </c>
      <c r="I89" s="55">
        <v>2137</v>
      </c>
      <c r="K89" s="101" t="s">
        <v>69</v>
      </c>
      <c r="L89" s="99">
        <v>-0.15937981214084995</v>
      </c>
      <c r="M89" s="99">
        <v>-0.25239347117506228</v>
      </c>
      <c r="N89" s="99">
        <v>-0.24801123069723907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2462</v>
      </c>
      <c r="C90" s="34">
        <v>2278902.8974032281</v>
      </c>
      <c r="D90" s="35">
        <v>1607</v>
      </c>
      <c r="E90" s="20"/>
      <c r="F90" s="71" t="s">
        <v>70</v>
      </c>
      <c r="G90" s="61">
        <v>2928.79</v>
      </c>
      <c r="H90" s="61">
        <v>3048265.1094354801</v>
      </c>
      <c r="I90" s="62">
        <v>2137</v>
      </c>
      <c r="K90" s="13" t="s">
        <v>70</v>
      </c>
      <c r="L90" s="104">
        <v>-0.15937981214084995</v>
      </c>
      <c r="M90" s="104">
        <v>-0.25239347117506228</v>
      </c>
      <c r="N90" s="105">
        <v>-0.24801123069723907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S92"/>
  <sheetViews>
    <sheetView zoomScale="90" zoomScaleNormal="90" workbookViewId="0">
      <selection activeCell="H81" sqref="H8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9" x14ac:dyDescent="0.2">
      <c r="A2" s="25" t="s">
        <v>82</v>
      </c>
      <c r="B2" s="26">
        <v>2020</v>
      </c>
      <c r="C2" s="25"/>
      <c r="D2" s="25"/>
      <c r="F2" s="44" t="str">
        <f>A2</f>
        <v>MES: MAYO</v>
      </c>
      <c r="G2" s="45">
        <v>2019</v>
      </c>
      <c r="K2" s="1" t="str">
        <f>A2</f>
        <v>MES: MAYO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243729</v>
      </c>
      <c r="C6" s="85">
        <v>256380303.5841653</v>
      </c>
      <c r="D6" s="85">
        <v>152888</v>
      </c>
      <c r="E6" s="20"/>
      <c r="F6" s="50" t="s">
        <v>1</v>
      </c>
      <c r="G6" s="51">
        <v>372735</v>
      </c>
      <c r="H6" s="51">
        <v>364191995.72845417</v>
      </c>
      <c r="I6" s="51">
        <v>261400</v>
      </c>
      <c r="K6" s="98" t="s">
        <v>1</v>
      </c>
      <c r="L6" s="99">
        <v>-0.34610648315827597</v>
      </c>
      <c r="M6" s="99">
        <v>-0.29602982330417427</v>
      </c>
      <c r="N6" s="99">
        <v>-0.41511859219586844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27408</v>
      </c>
      <c r="C8" s="87">
        <v>23829002.039519675</v>
      </c>
      <c r="D8" s="87">
        <v>18115</v>
      </c>
      <c r="E8" s="20"/>
      <c r="F8" s="54" t="s">
        <v>4</v>
      </c>
      <c r="G8" s="51">
        <v>38199</v>
      </c>
      <c r="H8" s="51">
        <v>29438369.003643356</v>
      </c>
      <c r="I8" s="55">
        <v>27240</v>
      </c>
      <c r="K8" s="101" t="s">
        <v>4</v>
      </c>
      <c r="L8" s="99">
        <v>-0.28249430613366844</v>
      </c>
      <c r="M8" s="99">
        <v>-0.19054611902682017</v>
      </c>
      <c r="N8" s="99">
        <v>-0.33498531571218793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2494</v>
      </c>
      <c r="C9" s="30">
        <v>2276100.3272923501</v>
      </c>
      <c r="D9" s="31">
        <v>998</v>
      </c>
      <c r="E9" s="21"/>
      <c r="F9" s="56" t="s">
        <v>5</v>
      </c>
      <c r="G9" s="57">
        <v>2534</v>
      </c>
      <c r="H9" s="57">
        <v>2041827.1780540466</v>
      </c>
      <c r="I9" s="58">
        <v>1268</v>
      </c>
      <c r="K9" s="7" t="s">
        <v>5</v>
      </c>
      <c r="L9" s="102">
        <v>-1.5785319652723007E-2</v>
      </c>
      <c r="M9" s="102">
        <v>0.11473701190596186</v>
      </c>
      <c r="N9" s="102">
        <v>-0.21293375394321767</v>
      </c>
    </row>
    <row r="10" spans="1:19" ht="13.5" thickBot="1" x14ac:dyDescent="0.25">
      <c r="A10" s="32" t="s">
        <v>6</v>
      </c>
      <c r="B10" s="30">
        <v>5745</v>
      </c>
      <c r="C10" s="30">
        <v>3611183.2891722885</v>
      </c>
      <c r="D10" s="31">
        <v>4803</v>
      </c>
      <c r="E10" s="20"/>
      <c r="F10" s="59" t="s">
        <v>6</v>
      </c>
      <c r="G10" s="79">
        <v>6595</v>
      </c>
      <c r="H10" s="79">
        <v>4145418.9512863918</v>
      </c>
      <c r="I10" s="80">
        <v>5589</v>
      </c>
      <c r="K10" s="8" t="s">
        <v>6</v>
      </c>
      <c r="L10" s="113">
        <v>-0.12888551933282788</v>
      </c>
      <c r="M10" s="113">
        <v>-0.12887374434092391</v>
      </c>
      <c r="N10" s="115">
        <v>-0.14063338701019856</v>
      </c>
    </row>
    <row r="11" spans="1:19" ht="13.5" thickBot="1" x14ac:dyDescent="0.25">
      <c r="A11" s="32" t="s">
        <v>7</v>
      </c>
      <c r="B11" s="30">
        <v>1192</v>
      </c>
      <c r="C11" s="30">
        <v>1300899.3130537923</v>
      </c>
      <c r="D11" s="31">
        <v>778</v>
      </c>
      <c r="E11" s="20"/>
      <c r="F11" s="59" t="s">
        <v>7</v>
      </c>
      <c r="G11" s="79">
        <v>2376</v>
      </c>
      <c r="H11" s="79">
        <v>2091866.232537003</v>
      </c>
      <c r="I11" s="80">
        <v>1572</v>
      </c>
      <c r="K11" s="8" t="s">
        <v>7</v>
      </c>
      <c r="L11" s="113">
        <v>-0.49831649831649827</v>
      </c>
      <c r="M11" s="113">
        <v>-0.37811543930508917</v>
      </c>
      <c r="N11" s="115">
        <v>-0.50508905852417296</v>
      </c>
    </row>
    <row r="12" spans="1:19" ht="13.5" thickBot="1" x14ac:dyDescent="0.25">
      <c r="A12" s="32" t="s">
        <v>8</v>
      </c>
      <c r="B12" s="30">
        <v>2464</v>
      </c>
      <c r="C12" s="30">
        <v>1980559.1490971185</v>
      </c>
      <c r="D12" s="31">
        <v>1734</v>
      </c>
      <c r="E12" s="20"/>
      <c r="F12" s="59" t="s">
        <v>8</v>
      </c>
      <c r="G12" s="79">
        <v>3426</v>
      </c>
      <c r="H12" s="79">
        <v>2704773.698532979</v>
      </c>
      <c r="I12" s="80">
        <v>2508</v>
      </c>
      <c r="K12" s="8" t="s">
        <v>8</v>
      </c>
      <c r="L12" s="113">
        <v>-0.28079392877991827</v>
      </c>
      <c r="M12" s="113">
        <v>-0.26775421168457147</v>
      </c>
      <c r="N12" s="115">
        <v>-0.30861244019138756</v>
      </c>
    </row>
    <row r="13" spans="1:19" ht="13.5" thickBot="1" x14ac:dyDescent="0.25">
      <c r="A13" s="32" t="s">
        <v>9</v>
      </c>
      <c r="B13" s="30">
        <v>3010</v>
      </c>
      <c r="C13" s="30">
        <v>2001666.4366186319</v>
      </c>
      <c r="D13" s="31">
        <v>2045</v>
      </c>
      <c r="E13" s="20"/>
      <c r="F13" s="59" t="s">
        <v>9</v>
      </c>
      <c r="G13" s="79">
        <v>3928</v>
      </c>
      <c r="H13" s="79">
        <v>2456452.7697122954</v>
      </c>
      <c r="I13" s="80">
        <v>2680</v>
      </c>
      <c r="K13" s="8" t="s">
        <v>9</v>
      </c>
      <c r="L13" s="113">
        <v>-0.2337067209775967</v>
      </c>
      <c r="M13" s="113">
        <v>-0.18513945747343996</v>
      </c>
      <c r="N13" s="115">
        <v>-0.23694029850746268</v>
      </c>
    </row>
    <row r="14" spans="1:19" ht="13.5" thickBot="1" x14ac:dyDescent="0.25">
      <c r="A14" s="32" t="s">
        <v>10</v>
      </c>
      <c r="B14" s="30">
        <v>819</v>
      </c>
      <c r="C14" s="30">
        <v>971219.72108847694</v>
      </c>
      <c r="D14" s="31">
        <v>518</v>
      </c>
      <c r="E14" s="20"/>
      <c r="F14" s="59" t="s">
        <v>10</v>
      </c>
      <c r="G14" s="79">
        <v>1237</v>
      </c>
      <c r="H14" s="79">
        <v>1621509.4312061202</v>
      </c>
      <c r="I14" s="80">
        <v>806</v>
      </c>
      <c r="K14" s="8" t="s">
        <v>10</v>
      </c>
      <c r="L14" s="113">
        <v>-0.33791430881164108</v>
      </c>
      <c r="M14" s="113">
        <v>-0.40103973347471755</v>
      </c>
      <c r="N14" s="115">
        <v>-0.35732009925558317</v>
      </c>
    </row>
    <row r="15" spans="1:19" ht="13.5" thickBot="1" x14ac:dyDescent="0.25">
      <c r="A15" s="32" t="s">
        <v>11</v>
      </c>
      <c r="B15" s="30">
        <v>3873</v>
      </c>
      <c r="C15" s="30">
        <v>2782360.6070515709</v>
      </c>
      <c r="D15" s="31">
        <v>2746</v>
      </c>
      <c r="E15" s="20"/>
      <c r="F15" s="59" t="s">
        <v>11</v>
      </c>
      <c r="G15" s="79">
        <v>6891</v>
      </c>
      <c r="H15" s="79">
        <v>4382085.0072347336</v>
      </c>
      <c r="I15" s="80">
        <v>5165</v>
      </c>
      <c r="K15" s="8" t="s">
        <v>11</v>
      </c>
      <c r="L15" s="113">
        <v>-0.43796255986068788</v>
      </c>
      <c r="M15" s="113">
        <v>-0.36506010210711337</v>
      </c>
      <c r="N15" s="115">
        <v>-0.46834462729912874</v>
      </c>
    </row>
    <row r="16" spans="1:19" ht="13.5" thickBot="1" x14ac:dyDescent="0.25">
      <c r="A16" s="33" t="s">
        <v>12</v>
      </c>
      <c r="B16" s="34">
        <v>7811</v>
      </c>
      <c r="C16" s="34">
        <v>8905013.1961454451</v>
      </c>
      <c r="D16" s="35">
        <v>4493</v>
      </c>
      <c r="E16" s="20"/>
      <c r="F16" s="60" t="s">
        <v>12</v>
      </c>
      <c r="G16" s="109">
        <v>11212</v>
      </c>
      <c r="H16" s="109">
        <v>9994435.7350797877</v>
      </c>
      <c r="I16" s="110">
        <v>7652</v>
      </c>
      <c r="K16" s="9" t="s">
        <v>12</v>
      </c>
      <c r="L16" s="116">
        <v>-0.30333571173742424</v>
      </c>
      <c r="M16" s="116">
        <v>-0.10900290599803886</v>
      </c>
      <c r="N16" s="117">
        <v>-0.41283324621014117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9559</v>
      </c>
      <c r="C18" s="89">
        <v>10427387.894219227</v>
      </c>
      <c r="D18" s="89">
        <v>6338</v>
      </c>
      <c r="E18" s="20"/>
      <c r="F18" s="65" t="s">
        <v>13</v>
      </c>
      <c r="G18" s="66">
        <v>15974</v>
      </c>
      <c r="H18" s="66">
        <v>19202839.733976733</v>
      </c>
      <c r="I18" s="67">
        <v>10717</v>
      </c>
      <c r="K18" s="107" t="s">
        <v>13</v>
      </c>
      <c r="L18" s="108">
        <v>-0.40159008388631523</v>
      </c>
      <c r="M18" s="108">
        <v>-0.45698719363004281</v>
      </c>
      <c r="N18" s="120">
        <v>-0.40860315386768686</v>
      </c>
    </row>
    <row r="19" spans="1:19" ht="13.5" thickBot="1" x14ac:dyDescent="0.25">
      <c r="A19" s="38" t="s">
        <v>14</v>
      </c>
      <c r="B19" s="30">
        <v>1015</v>
      </c>
      <c r="C19" s="30">
        <v>1573264.1948613455</v>
      </c>
      <c r="D19" s="31">
        <v>621</v>
      </c>
      <c r="E19" s="20"/>
      <c r="F19" s="68" t="s">
        <v>14</v>
      </c>
      <c r="G19" s="112">
        <v>1124</v>
      </c>
      <c r="H19" s="112">
        <v>1911255.8101989746</v>
      </c>
      <c r="I19" s="152">
        <v>534</v>
      </c>
      <c r="K19" s="10" t="s">
        <v>14</v>
      </c>
      <c r="L19" s="113">
        <v>-9.6975088967971579E-2</v>
      </c>
      <c r="M19" s="113">
        <v>-0.17684268821264792</v>
      </c>
      <c r="N19" s="115">
        <v>0.16292134831460681</v>
      </c>
    </row>
    <row r="20" spans="1:19" ht="13.5" thickBot="1" x14ac:dyDescent="0.25">
      <c r="A20" s="39" t="s">
        <v>15</v>
      </c>
      <c r="B20" s="30">
        <v>327</v>
      </c>
      <c r="C20" s="30">
        <v>386469.94615062256</v>
      </c>
      <c r="D20" s="31">
        <v>243</v>
      </c>
      <c r="E20" s="20"/>
      <c r="F20" s="68" t="s">
        <v>15</v>
      </c>
      <c r="G20" s="112">
        <v>1465</v>
      </c>
      <c r="H20" s="112">
        <v>1364545.32</v>
      </c>
      <c r="I20" s="152">
        <v>1155</v>
      </c>
      <c r="K20" s="11" t="s">
        <v>15</v>
      </c>
      <c r="L20" s="113">
        <v>-0.77679180887372012</v>
      </c>
      <c r="M20" s="113">
        <v>-0.71677749321611206</v>
      </c>
      <c r="N20" s="115">
        <v>-0.78961038961038965</v>
      </c>
    </row>
    <row r="21" spans="1:19" ht="13.5" thickBot="1" x14ac:dyDescent="0.25">
      <c r="A21" s="40" t="s">
        <v>16</v>
      </c>
      <c r="B21" s="34">
        <v>8217</v>
      </c>
      <c r="C21" s="34">
        <v>8467653.7532072589</v>
      </c>
      <c r="D21" s="35">
        <v>5474</v>
      </c>
      <c r="E21" s="20"/>
      <c r="F21" s="69" t="s">
        <v>16</v>
      </c>
      <c r="G21" s="155">
        <v>13385</v>
      </c>
      <c r="H21" s="155">
        <v>15927038.603777759</v>
      </c>
      <c r="I21" s="156">
        <v>9028</v>
      </c>
      <c r="K21" s="12" t="s">
        <v>16</v>
      </c>
      <c r="L21" s="118">
        <v>-0.38610384759058647</v>
      </c>
      <c r="M21" s="118">
        <v>-0.4683472575247728</v>
      </c>
      <c r="N21" s="119">
        <v>-0.39366415595923787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3029</v>
      </c>
      <c r="C23" s="85">
        <v>3925038.9747648677</v>
      </c>
      <c r="D23" s="85">
        <v>1545</v>
      </c>
      <c r="E23" s="20"/>
      <c r="F23" s="54" t="s">
        <v>17</v>
      </c>
      <c r="G23" s="51">
        <v>4684</v>
      </c>
      <c r="H23" s="51">
        <v>5930007.7109640278</v>
      </c>
      <c r="I23" s="55">
        <v>2831</v>
      </c>
      <c r="K23" s="101" t="s">
        <v>17</v>
      </c>
      <c r="L23" s="99">
        <v>-0.35333048676345002</v>
      </c>
      <c r="M23" s="99">
        <v>-0.33810558669125523</v>
      </c>
      <c r="N23" s="99">
        <v>-0.45425644648534091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3029</v>
      </c>
      <c r="C24" s="34">
        <v>3925038.9747648677</v>
      </c>
      <c r="D24" s="35">
        <v>1545</v>
      </c>
      <c r="E24" s="20"/>
      <c r="F24" s="71" t="s">
        <v>18</v>
      </c>
      <c r="G24" s="61">
        <v>4684</v>
      </c>
      <c r="H24" s="61">
        <v>5930007.7109640278</v>
      </c>
      <c r="I24" s="62">
        <v>2831</v>
      </c>
      <c r="K24" s="13" t="s">
        <v>18</v>
      </c>
      <c r="L24" s="104">
        <v>-0.35333048676345002</v>
      </c>
      <c r="M24" s="104">
        <v>-0.33810558669125523</v>
      </c>
      <c r="N24" s="105">
        <v>-0.45425644648534091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964</v>
      </c>
      <c r="C26" s="85">
        <v>469230.68503885326</v>
      </c>
      <c r="D26" s="85">
        <v>760</v>
      </c>
      <c r="E26" s="20"/>
      <c r="F26" s="50" t="s">
        <v>19</v>
      </c>
      <c r="G26" s="51">
        <v>3574</v>
      </c>
      <c r="H26" s="51">
        <v>1482536.6554275891</v>
      </c>
      <c r="I26" s="55">
        <v>3187</v>
      </c>
      <c r="K26" s="98" t="s">
        <v>19</v>
      </c>
      <c r="L26" s="99">
        <v>-0.73027420257414666</v>
      </c>
      <c r="M26" s="99">
        <v>-0.68349471608611312</v>
      </c>
      <c r="N26" s="99">
        <v>-0.76153122058362099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964</v>
      </c>
      <c r="C27" s="34">
        <v>469230.68503885326</v>
      </c>
      <c r="D27" s="35">
        <v>760</v>
      </c>
      <c r="E27" s="20"/>
      <c r="F27" s="72" t="s">
        <v>20</v>
      </c>
      <c r="G27" s="61">
        <v>3574</v>
      </c>
      <c r="H27" s="61">
        <v>1482536.6554275891</v>
      </c>
      <c r="I27" s="62">
        <v>3187</v>
      </c>
      <c r="K27" s="14" t="s">
        <v>20</v>
      </c>
      <c r="L27" s="104">
        <v>-0.73027420257414666</v>
      </c>
      <c r="M27" s="104">
        <v>-0.68349471608611312</v>
      </c>
      <c r="N27" s="105">
        <v>-0.76153122058362099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2964</v>
      </c>
      <c r="C29" s="85">
        <v>2076556.1371067571</v>
      </c>
      <c r="D29" s="85">
        <v>1968</v>
      </c>
      <c r="E29" s="20"/>
      <c r="F29" s="50" t="s">
        <v>21</v>
      </c>
      <c r="G29" s="51">
        <v>14712</v>
      </c>
      <c r="H29" s="51">
        <v>7739109.4405033831</v>
      </c>
      <c r="I29" s="55">
        <v>11583</v>
      </c>
      <c r="K29" s="98" t="s">
        <v>21</v>
      </c>
      <c r="L29" s="99">
        <v>-0.79853181076672108</v>
      </c>
      <c r="M29" s="99">
        <v>-0.73168022069323657</v>
      </c>
      <c r="N29" s="99">
        <v>-0.8300958300958301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1253</v>
      </c>
      <c r="C30" s="30">
        <v>860196.60706159915</v>
      </c>
      <c r="D30" s="31">
        <v>846</v>
      </c>
      <c r="E30" s="20"/>
      <c r="F30" s="73" t="s">
        <v>22</v>
      </c>
      <c r="G30" s="57">
        <v>6533</v>
      </c>
      <c r="H30" s="57">
        <v>3601946.6902522235</v>
      </c>
      <c r="I30" s="58">
        <v>5216</v>
      </c>
      <c r="K30" s="15" t="s">
        <v>22</v>
      </c>
      <c r="L30" s="102">
        <v>-0.80820450022960355</v>
      </c>
      <c r="M30" s="102">
        <v>-0.76118563625899627</v>
      </c>
      <c r="N30" s="103">
        <v>-0.83780674846625769</v>
      </c>
    </row>
    <row r="31" spans="1:19" ht="13.5" thickBot="1" x14ac:dyDescent="0.25">
      <c r="A31" s="94" t="s">
        <v>23</v>
      </c>
      <c r="B31" s="34">
        <v>1711</v>
      </c>
      <c r="C31" s="34">
        <v>1216359.530045158</v>
      </c>
      <c r="D31" s="35">
        <v>1122</v>
      </c>
      <c r="E31" s="20"/>
      <c r="F31" s="73" t="s">
        <v>23</v>
      </c>
      <c r="G31" s="74">
        <v>8179</v>
      </c>
      <c r="H31" s="74">
        <v>4137162.7502511595</v>
      </c>
      <c r="I31" s="75">
        <v>6367</v>
      </c>
      <c r="K31" s="16" t="s">
        <v>23</v>
      </c>
      <c r="L31" s="104">
        <v>-0.79080572197090104</v>
      </c>
      <c r="M31" s="104">
        <v>-0.70599185879953241</v>
      </c>
      <c r="N31" s="105">
        <v>-0.82377885974556309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8581</v>
      </c>
      <c r="C33" s="85">
        <v>6955504.7148124371</v>
      </c>
      <c r="D33" s="85">
        <v>6129</v>
      </c>
      <c r="E33" s="20"/>
      <c r="F33" s="54" t="s">
        <v>24</v>
      </c>
      <c r="G33" s="51">
        <v>10469</v>
      </c>
      <c r="H33" s="51">
        <v>9339564.6095283274</v>
      </c>
      <c r="I33" s="55">
        <v>7268</v>
      </c>
      <c r="K33" s="101" t="s">
        <v>24</v>
      </c>
      <c r="L33" s="99">
        <v>-0.18034196198299746</v>
      </c>
      <c r="M33" s="99">
        <v>-0.25526456471896408</v>
      </c>
      <c r="N33" s="99">
        <v>-0.15671436433681896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8581</v>
      </c>
      <c r="C34" s="34">
        <v>6955504.7148124371</v>
      </c>
      <c r="D34" s="35">
        <v>6129</v>
      </c>
      <c r="E34" s="20"/>
      <c r="F34" s="71" t="s">
        <v>25</v>
      </c>
      <c r="G34" s="61">
        <v>10469</v>
      </c>
      <c r="H34" s="61">
        <v>9339564.6095283274</v>
      </c>
      <c r="I34" s="62">
        <v>7268</v>
      </c>
      <c r="K34" s="13" t="s">
        <v>25</v>
      </c>
      <c r="L34" s="104">
        <v>-0.18034196198299746</v>
      </c>
      <c r="M34" s="104">
        <v>-0.25526456471896408</v>
      </c>
      <c r="N34" s="105">
        <v>-0.15671436433681896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14324</v>
      </c>
      <c r="C36" s="85">
        <v>15290474.148673287</v>
      </c>
      <c r="D36" s="85">
        <v>10155</v>
      </c>
      <c r="E36" s="20"/>
      <c r="F36" s="50" t="s">
        <v>26</v>
      </c>
      <c r="G36" s="51">
        <v>13818</v>
      </c>
      <c r="H36" s="51">
        <v>15237431.84933272</v>
      </c>
      <c r="I36" s="55">
        <v>9438</v>
      </c>
      <c r="K36" s="98" t="s">
        <v>26</v>
      </c>
      <c r="L36" s="99">
        <v>3.6618902880301007E-2</v>
      </c>
      <c r="M36" s="99">
        <v>3.4810524414512489E-3</v>
      </c>
      <c r="N36" s="114">
        <v>7.5969485060394248E-2</v>
      </c>
    </row>
    <row r="37" spans="1:19" ht="13.5" thickBot="1" x14ac:dyDescent="0.25">
      <c r="A37" s="38" t="s">
        <v>27</v>
      </c>
      <c r="B37" s="30">
        <v>969</v>
      </c>
      <c r="C37" s="30">
        <v>845962.40640834277</v>
      </c>
      <c r="D37" s="30">
        <v>702</v>
      </c>
      <c r="E37" s="20"/>
      <c r="F37" s="73" t="s">
        <v>27</v>
      </c>
      <c r="G37" s="79">
        <v>966</v>
      </c>
      <c r="H37" s="79">
        <v>1094104.5523958872</v>
      </c>
      <c r="I37" s="80">
        <v>572</v>
      </c>
      <c r="K37" s="10" t="s">
        <v>27</v>
      </c>
      <c r="L37" s="102">
        <v>3.1055900621117516E-3</v>
      </c>
      <c r="M37" s="102">
        <v>-0.22679929943089894</v>
      </c>
      <c r="N37" s="103">
        <v>0.22727272727272729</v>
      </c>
    </row>
    <row r="38" spans="1:19" ht="13.5" thickBot="1" x14ac:dyDescent="0.25">
      <c r="A38" s="39" t="s">
        <v>28</v>
      </c>
      <c r="B38" s="30">
        <v>1678</v>
      </c>
      <c r="C38" s="30">
        <v>2556275.6132605318</v>
      </c>
      <c r="D38" s="30">
        <v>891</v>
      </c>
      <c r="E38" s="20"/>
      <c r="F38" s="68" t="s">
        <v>28</v>
      </c>
      <c r="G38" s="79">
        <v>1628</v>
      </c>
      <c r="H38" s="79">
        <v>1899032.1765239199</v>
      </c>
      <c r="I38" s="80">
        <v>883</v>
      </c>
      <c r="K38" s="11" t="s">
        <v>28</v>
      </c>
      <c r="L38" s="113">
        <v>3.0712530712530661E-2</v>
      </c>
      <c r="M38" s="113">
        <v>0.34609389185793682</v>
      </c>
      <c r="N38" s="115">
        <v>9.060022650056565E-3</v>
      </c>
    </row>
    <row r="39" spans="1:19" ht="13.5" thickBot="1" x14ac:dyDescent="0.25">
      <c r="A39" s="39" t="s">
        <v>29</v>
      </c>
      <c r="B39" s="30">
        <v>896</v>
      </c>
      <c r="C39" s="30">
        <v>1028964.2380322311</v>
      </c>
      <c r="D39" s="30">
        <v>699</v>
      </c>
      <c r="E39" s="20"/>
      <c r="F39" s="68" t="s">
        <v>29</v>
      </c>
      <c r="G39" s="79">
        <v>1084</v>
      </c>
      <c r="H39" s="79">
        <v>1449633.0254550842</v>
      </c>
      <c r="I39" s="80">
        <v>773</v>
      </c>
      <c r="K39" s="11" t="s">
        <v>29</v>
      </c>
      <c r="L39" s="113">
        <v>-0.17343173431734316</v>
      </c>
      <c r="M39" s="113">
        <v>-0.29018984807606207</v>
      </c>
      <c r="N39" s="115">
        <v>-9.5730918499353224E-2</v>
      </c>
    </row>
    <row r="40" spans="1:19" ht="13.5" thickBot="1" x14ac:dyDescent="0.25">
      <c r="A40" s="39" t="s">
        <v>30</v>
      </c>
      <c r="B40" s="30">
        <v>6401</v>
      </c>
      <c r="C40" s="30">
        <v>5995605.8907915838</v>
      </c>
      <c r="D40" s="30">
        <v>4978</v>
      </c>
      <c r="E40" s="20"/>
      <c r="F40" s="68" t="s">
        <v>30</v>
      </c>
      <c r="G40" s="79">
        <v>6176</v>
      </c>
      <c r="H40" s="79">
        <v>6397600.5766891753</v>
      </c>
      <c r="I40" s="80">
        <v>4586</v>
      </c>
      <c r="K40" s="11" t="s">
        <v>30</v>
      </c>
      <c r="L40" s="113">
        <v>3.6431347150259086E-2</v>
      </c>
      <c r="M40" s="113">
        <v>-6.2835227219769307E-2</v>
      </c>
      <c r="N40" s="115">
        <v>8.5477540340165747E-2</v>
      </c>
    </row>
    <row r="41" spans="1:19" ht="13.5" thickBot="1" x14ac:dyDescent="0.25">
      <c r="A41" s="40" t="s">
        <v>31</v>
      </c>
      <c r="B41" s="34">
        <v>4380</v>
      </c>
      <c r="C41" s="34">
        <v>4863666.0001805965</v>
      </c>
      <c r="D41" s="35">
        <v>2885</v>
      </c>
      <c r="E41" s="20"/>
      <c r="F41" s="69" t="s">
        <v>31</v>
      </c>
      <c r="G41" s="79">
        <v>3964</v>
      </c>
      <c r="H41" s="79">
        <v>4397061.5182686523</v>
      </c>
      <c r="I41" s="80">
        <v>2624</v>
      </c>
      <c r="K41" s="12" t="s">
        <v>31</v>
      </c>
      <c r="L41" s="118">
        <v>0.10494450050454085</v>
      </c>
      <c r="M41" s="118">
        <v>0.10611734222351066</v>
      </c>
      <c r="N41" s="119">
        <v>9.9466463414634054E-2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16263</v>
      </c>
      <c r="C43" s="85">
        <v>14830311.575598078</v>
      </c>
      <c r="D43" s="85">
        <v>11812</v>
      </c>
      <c r="E43" s="20"/>
      <c r="F43" s="50" t="s">
        <v>32</v>
      </c>
      <c r="G43" s="51">
        <v>23808</v>
      </c>
      <c r="H43" s="51">
        <v>23338714.824253935</v>
      </c>
      <c r="I43" s="55">
        <v>16849</v>
      </c>
      <c r="K43" s="98" t="s">
        <v>32</v>
      </c>
      <c r="L43" s="99">
        <v>-0.3169102822580645</v>
      </c>
      <c r="M43" s="99">
        <v>-0.3645617726908339</v>
      </c>
      <c r="N43" s="99">
        <v>-0.29894949255148673</v>
      </c>
    </row>
    <row r="44" spans="1:19" ht="13.5" thickBot="1" x14ac:dyDescent="0.25">
      <c r="A44" s="38" t="s">
        <v>33</v>
      </c>
      <c r="B44" s="30">
        <v>893</v>
      </c>
      <c r="C44" s="30">
        <v>647119.81011123012</v>
      </c>
      <c r="D44" s="31">
        <v>707</v>
      </c>
      <c r="E44" s="20"/>
      <c r="F44" s="10" t="s">
        <v>33</v>
      </c>
      <c r="G44" s="112">
        <v>1293</v>
      </c>
      <c r="H44" s="112">
        <v>990429.05249999999</v>
      </c>
      <c r="I44" s="152">
        <v>1016</v>
      </c>
      <c r="K44" s="10" t="s">
        <v>33</v>
      </c>
      <c r="L44" s="102">
        <v>-0.30935808197989167</v>
      </c>
      <c r="M44" s="102">
        <v>-0.34662678919020284</v>
      </c>
      <c r="N44" s="103">
        <v>-0.30413385826771655</v>
      </c>
    </row>
    <row r="45" spans="1:19" ht="13.5" thickBot="1" x14ac:dyDescent="0.25">
      <c r="A45" s="39" t="s">
        <v>34</v>
      </c>
      <c r="B45" s="30">
        <v>2253</v>
      </c>
      <c r="C45" s="30">
        <v>2453603.4569423329</v>
      </c>
      <c r="D45" s="31">
        <v>1553</v>
      </c>
      <c r="E45" s="20"/>
      <c r="F45" s="11" t="s">
        <v>34</v>
      </c>
      <c r="G45" s="112">
        <v>3236</v>
      </c>
      <c r="H45" s="112">
        <v>4291169.3970484901</v>
      </c>
      <c r="I45" s="152">
        <v>2217</v>
      </c>
      <c r="K45" s="11" t="s">
        <v>34</v>
      </c>
      <c r="L45" s="113">
        <v>-0.303770086526576</v>
      </c>
      <c r="M45" s="113">
        <v>-0.42822032180087177</v>
      </c>
      <c r="N45" s="115">
        <v>-0.29950383400992331</v>
      </c>
    </row>
    <row r="46" spans="1:19" ht="13.5" thickBot="1" x14ac:dyDescent="0.25">
      <c r="A46" s="39" t="s">
        <v>35</v>
      </c>
      <c r="B46" s="30">
        <v>770</v>
      </c>
      <c r="C46" s="30">
        <v>562359.07896775356</v>
      </c>
      <c r="D46" s="31">
        <v>637</v>
      </c>
      <c r="E46" s="20"/>
      <c r="F46" s="11" t="s">
        <v>35</v>
      </c>
      <c r="G46" s="112">
        <v>1320</v>
      </c>
      <c r="H46" s="112">
        <v>990312.74051384011</v>
      </c>
      <c r="I46" s="152">
        <v>987</v>
      </c>
      <c r="K46" s="11" t="s">
        <v>35</v>
      </c>
      <c r="L46" s="113">
        <v>-0.41666666666666663</v>
      </c>
      <c r="M46" s="113">
        <v>-0.43213991301781673</v>
      </c>
      <c r="N46" s="115">
        <v>-0.35460992907801414</v>
      </c>
    </row>
    <row r="47" spans="1:19" ht="13.5" thickBot="1" x14ac:dyDescent="0.25">
      <c r="A47" s="39" t="s">
        <v>36</v>
      </c>
      <c r="B47" s="30">
        <v>3286</v>
      </c>
      <c r="C47" s="30">
        <v>3437604.6142258085</v>
      </c>
      <c r="D47" s="31">
        <v>2346</v>
      </c>
      <c r="E47" s="20"/>
      <c r="F47" s="11" t="s">
        <v>36</v>
      </c>
      <c r="G47" s="112">
        <v>5969</v>
      </c>
      <c r="H47" s="112">
        <v>5910113.4391161203</v>
      </c>
      <c r="I47" s="152">
        <v>4256</v>
      </c>
      <c r="K47" s="11" t="s">
        <v>36</v>
      </c>
      <c r="L47" s="113">
        <v>-0.4494890266376278</v>
      </c>
      <c r="M47" s="113">
        <v>-0.41835217722319806</v>
      </c>
      <c r="N47" s="115">
        <v>-0.44877819548872178</v>
      </c>
    </row>
    <row r="48" spans="1:19" ht="13.5" thickBot="1" x14ac:dyDescent="0.25">
      <c r="A48" s="39" t="s">
        <v>37</v>
      </c>
      <c r="B48" s="30">
        <v>1631</v>
      </c>
      <c r="C48" s="30">
        <v>1542574.675118841</v>
      </c>
      <c r="D48" s="31">
        <v>989</v>
      </c>
      <c r="E48" s="20"/>
      <c r="F48" s="11" t="s">
        <v>37</v>
      </c>
      <c r="G48" s="112">
        <v>1499</v>
      </c>
      <c r="H48" s="112">
        <v>1572308.6302487529</v>
      </c>
      <c r="I48" s="152">
        <v>933</v>
      </c>
      <c r="K48" s="11" t="s">
        <v>37</v>
      </c>
      <c r="L48" s="113">
        <v>8.8058705803869319E-2</v>
      </c>
      <c r="M48" s="113">
        <v>-1.8911016932602887E-2</v>
      </c>
      <c r="N48" s="115">
        <v>6.0021436227224001E-2</v>
      </c>
    </row>
    <row r="49" spans="1:19" ht="13.5" thickBot="1" x14ac:dyDescent="0.25">
      <c r="A49" s="39" t="s">
        <v>38</v>
      </c>
      <c r="B49" s="30">
        <v>1410</v>
      </c>
      <c r="C49" s="30">
        <v>1091723.1500447108</v>
      </c>
      <c r="D49" s="31">
        <v>1132</v>
      </c>
      <c r="E49" s="20"/>
      <c r="F49" s="11" t="s">
        <v>38</v>
      </c>
      <c r="G49" s="112">
        <v>2334</v>
      </c>
      <c r="H49" s="112">
        <v>1696477.2780296449</v>
      </c>
      <c r="I49" s="152">
        <v>1848</v>
      </c>
      <c r="K49" s="11" t="s">
        <v>38</v>
      </c>
      <c r="L49" s="113">
        <v>-0.39588688946015427</v>
      </c>
      <c r="M49" s="113">
        <v>-0.35647640897809085</v>
      </c>
      <c r="N49" s="115">
        <v>-0.38744588744588748</v>
      </c>
    </row>
    <row r="50" spans="1:19" ht="13.5" thickBot="1" x14ac:dyDescent="0.25">
      <c r="A50" s="39" t="s">
        <v>39</v>
      </c>
      <c r="B50" s="30">
        <v>415</v>
      </c>
      <c r="C50" s="30">
        <v>432229.29202882014</v>
      </c>
      <c r="D50" s="31">
        <v>227</v>
      </c>
      <c r="E50" s="20"/>
      <c r="F50" s="11" t="s">
        <v>39</v>
      </c>
      <c r="G50" s="112">
        <v>533</v>
      </c>
      <c r="H50" s="112">
        <v>1010486.360479438</v>
      </c>
      <c r="I50" s="152">
        <v>262</v>
      </c>
      <c r="K50" s="11" t="s">
        <v>39</v>
      </c>
      <c r="L50" s="113">
        <v>-0.22138836772983117</v>
      </c>
      <c r="M50" s="113">
        <v>-0.57225618382048871</v>
      </c>
      <c r="N50" s="115">
        <v>-0.13358778625954193</v>
      </c>
    </row>
    <row r="51" spans="1:19" ht="13.5" thickBot="1" x14ac:dyDescent="0.25">
      <c r="A51" s="39" t="s">
        <v>40</v>
      </c>
      <c r="B51" s="30">
        <v>4835</v>
      </c>
      <c r="C51" s="30">
        <v>3832591.8018879746</v>
      </c>
      <c r="D51" s="31">
        <v>3520</v>
      </c>
      <c r="E51" s="20"/>
      <c r="F51" s="11" t="s">
        <v>40</v>
      </c>
      <c r="G51" s="112">
        <v>6548</v>
      </c>
      <c r="H51" s="112">
        <v>5719815.4863176486</v>
      </c>
      <c r="I51" s="152">
        <v>4517</v>
      </c>
      <c r="K51" s="11" t="s">
        <v>40</v>
      </c>
      <c r="L51" s="113">
        <v>-0.26160659743433112</v>
      </c>
      <c r="M51" s="113">
        <v>-0.32994485380587812</v>
      </c>
      <c r="N51" s="115">
        <v>-0.22072171795439455</v>
      </c>
    </row>
    <row r="52" spans="1:19" ht="13.5" thickBot="1" x14ac:dyDescent="0.25">
      <c r="A52" s="40" t="s">
        <v>41</v>
      </c>
      <c r="B52" s="34">
        <v>770</v>
      </c>
      <c r="C52" s="34">
        <v>830505.69627060625</v>
      </c>
      <c r="D52" s="35">
        <v>701</v>
      </c>
      <c r="E52" s="20"/>
      <c r="F52" s="12" t="s">
        <v>41</v>
      </c>
      <c r="G52" s="155">
        <v>1076</v>
      </c>
      <c r="H52" s="155">
        <v>1157602.44</v>
      </c>
      <c r="I52" s="156">
        <v>813</v>
      </c>
      <c r="K52" s="12" t="s">
        <v>41</v>
      </c>
      <c r="L52" s="118">
        <v>-0.28438661710037172</v>
      </c>
      <c r="M52" s="118">
        <v>-0.28256397224715046</v>
      </c>
      <c r="N52" s="119">
        <v>-0.13776137761377616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42967</v>
      </c>
      <c r="C54" s="85">
        <v>56480860.99460429</v>
      </c>
      <c r="D54" s="85">
        <v>23950</v>
      </c>
      <c r="E54" s="20"/>
      <c r="F54" s="50" t="s">
        <v>42</v>
      </c>
      <c r="G54" s="51">
        <v>71587</v>
      </c>
      <c r="H54" s="51">
        <v>84510902.448299229</v>
      </c>
      <c r="I54" s="55">
        <v>46803</v>
      </c>
      <c r="K54" s="98" t="s">
        <v>42</v>
      </c>
      <c r="L54" s="99">
        <v>-0.39979325855253045</v>
      </c>
      <c r="M54" s="99">
        <v>-0.33167367335643738</v>
      </c>
      <c r="N54" s="99">
        <v>-0.4882806657692883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32906</v>
      </c>
      <c r="C55" s="30">
        <v>45270733.993912466</v>
      </c>
      <c r="D55" s="31">
        <v>17562</v>
      </c>
      <c r="E55" s="20"/>
      <c r="F55" s="73" t="s">
        <v>43</v>
      </c>
      <c r="G55" s="57">
        <v>57338</v>
      </c>
      <c r="H55" s="57">
        <v>67849566.42244488</v>
      </c>
      <c r="I55" s="58">
        <v>37690</v>
      </c>
      <c r="K55" s="10" t="s">
        <v>43</v>
      </c>
      <c r="L55" s="102">
        <v>-0.42610485193065684</v>
      </c>
      <c r="M55" s="102">
        <v>-0.33277784397253352</v>
      </c>
      <c r="N55" s="103">
        <v>-0.53404085964446801</v>
      </c>
    </row>
    <row r="56" spans="1:19" ht="13.5" thickBot="1" x14ac:dyDescent="0.25">
      <c r="A56" s="39" t="s">
        <v>44</v>
      </c>
      <c r="B56" s="30">
        <v>2463</v>
      </c>
      <c r="C56" s="30">
        <v>2704676.7127773804</v>
      </c>
      <c r="D56" s="31">
        <v>1689</v>
      </c>
      <c r="E56" s="20"/>
      <c r="F56" s="68" t="s">
        <v>44</v>
      </c>
      <c r="G56" s="79">
        <v>3801</v>
      </c>
      <c r="H56" s="79">
        <v>4350197.7863221169</v>
      </c>
      <c r="I56" s="80">
        <v>2632</v>
      </c>
      <c r="K56" s="11" t="s">
        <v>44</v>
      </c>
      <c r="L56" s="102">
        <v>-0.35201262825572222</v>
      </c>
      <c r="M56" s="102">
        <v>-0.37826350763144156</v>
      </c>
      <c r="N56" s="103">
        <v>-0.35828267477203646</v>
      </c>
    </row>
    <row r="57" spans="1:19" ht="13.5" thickBot="1" x14ac:dyDescent="0.25">
      <c r="A57" s="39" t="s">
        <v>45</v>
      </c>
      <c r="B57" s="30">
        <v>2175</v>
      </c>
      <c r="C57" s="30">
        <v>2597945.9207135192</v>
      </c>
      <c r="D57" s="31">
        <v>1142</v>
      </c>
      <c r="E57" s="20"/>
      <c r="F57" s="68" t="s">
        <v>45</v>
      </c>
      <c r="G57" s="79">
        <v>2310</v>
      </c>
      <c r="H57" s="79">
        <v>2943624.2890794259</v>
      </c>
      <c r="I57" s="80">
        <v>1224</v>
      </c>
      <c r="K57" s="11" t="s">
        <v>45</v>
      </c>
      <c r="L57" s="102">
        <v>-5.8441558441558406E-2</v>
      </c>
      <c r="M57" s="102">
        <v>-0.11743291073128503</v>
      </c>
      <c r="N57" s="103">
        <v>-6.6993464052287566E-2</v>
      </c>
    </row>
    <row r="58" spans="1:19" ht="13.5" thickBot="1" x14ac:dyDescent="0.25">
      <c r="A58" s="40" t="s">
        <v>46</v>
      </c>
      <c r="B58" s="34">
        <v>5423</v>
      </c>
      <c r="C58" s="34">
        <v>5907504.3672009194</v>
      </c>
      <c r="D58" s="35">
        <v>3557</v>
      </c>
      <c r="E58" s="20"/>
      <c r="F58" s="69" t="s">
        <v>46</v>
      </c>
      <c r="G58" s="74">
        <v>8138</v>
      </c>
      <c r="H58" s="74">
        <v>9367513.950452799</v>
      </c>
      <c r="I58" s="75">
        <v>5257</v>
      </c>
      <c r="K58" s="12" t="s">
        <v>46</v>
      </c>
      <c r="L58" s="104">
        <v>-0.33362005406733841</v>
      </c>
      <c r="M58" s="104">
        <v>-0.36936262935425168</v>
      </c>
      <c r="N58" s="105">
        <v>-0.32337835267262693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19871</v>
      </c>
      <c r="C60" s="85">
        <v>18761595.509114977</v>
      </c>
      <c r="D60" s="85">
        <v>13228</v>
      </c>
      <c r="E60" s="20"/>
      <c r="F60" s="50" t="s">
        <v>47</v>
      </c>
      <c r="G60" s="51">
        <v>37234</v>
      </c>
      <c r="H60" s="51">
        <v>29637808.62285006</v>
      </c>
      <c r="I60" s="55">
        <v>28591</v>
      </c>
      <c r="K60" s="98" t="s">
        <v>47</v>
      </c>
      <c r="L60" s="99">
        <v>-0.46632110436697638</v>
      </c>
      <c r="M60" s="99">
        <v>-0.36697089356835166</v>
      </c>
      <c r="N60" s="99">
        <v>-0.53733692420691825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4411</v>
      </c>
      <c r="C61" s="30">
        <v>4221614.0870376881</v>
      </c>
      <c r="D61" s="31">
        <v>2587</v>
      </c>
      <c r="E61" s="20"/>
      <c r="F61" s="73" t="s">
        <v>48</v>
      </c>
      <c r="G61" s="57">
        <v>6427</v>
      </c>
      <c r="H61" s="57">
        <v>5626650.3392576706</v>
      </c>
      <c r="I61" s="58">
        <v>4418</v>
      </c>
      <c r="K61" s="10" t="s">
        <v>48</v>
      </c>
      <c r="L61" s="102">
        <v>-0.31367667652092734</v>
      </c>
      <c r="M61" s="102">
        <v>-0.24971095900822415</v>
      </c>
      <c r="N61" s="103">
        <v>-0.414440923494794</v>
      </c>
    </row>
    <row r="62" spans="1:19" ht="13.5" thickBot="1" x14ac:dyDescent="0.25">
      <c r="A62" s="39" t="s">
        <v>49</v>
      </c>
      <c r="B62" s="30">
        <v>1442</v>
      </c>
      <c r="C62" s="30">
        <v>2008056.7057394385</v>
      </c>
      <c r="D62" s="31">
        <v>668</v>
      </c>
      <c r="E62" s="20"/>
      <c r="F62" s="68" t="s">
        <v>49</v>
      </c>
      <c r="G62" s="79">
        <v>2938</v>
      </c>
      <c r="H62" s="79">
        <v>4046318.3096777145</v>
      </c>
      <c r="I62" s="80">
        <v>1526</v>
      </c>
      <c r="K62" s="11" t="s">
        <v>49</v>
      </c>
      <c r="L62" s="102">
        <v>-0.50918992511912864</v>
      </c>
      <c r="M62" s="102">
        <v>-0.50373239274411441</v>
      </c>
      <c r="N62" s="103">
        <v>-0.56225425950196595</v>
      </c>
    </row>
    <row r="63" spans="1:19" ht="13.5" thickBot="1" x14ac:dyDescent="0.25">
      <c r="A63" s="40" t="s">
        <v>50</v>
      </c>
      <c r="B63" s="34">
        <v>14018</v>
      </c>
      <c r="C63" s="34">
        <v>12531924.71633785</v>
      </c>
      <c r="D63" s="35">
        <v>9973</v>
      </c>
      <c r="E63" s="20"/>
      <c r="F63" s="69" t="s">
        <v>50</v>
      </c>
      <c r="G63" s="74">
        <v>27869</v>
      </c>
      <c r="H63" s="74">
        <v>19964839.973914675</v>
      </c>
      <c r="I63" s="75">
        <v>22647</v>
      </c>
      <c r="K63" s="12" t="s">
        <v>50</v>
      </c>
      <c r="L63" s="104">
        <v>-0.49700383939143855</v>
      </c>
      <c r="M63" s="104">
        <v>-0.37230026723421772</v>
      </c>
      <c r="N63" s="105">
        <v>-0.55963262242239598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2009</v>
      </c>
      <c r="C65" s="85">
        <v>2663245.3239721591</v>
      </c>
      <c r="D65" s="85">
        <v>740</v>
      </c>
      <c r="E65" s="20"/>
      <c r="F65" s="50" t="s">
        <v>51</v>
      </c>
      <c r="G65" s="51">
        <v>2345</v>
      </c>
      <c r="H65" s="51">
        <v>2084934.8363762572</v>
      </c>
      <c r="I65" s="55">
        <v>1503</v>
      </c>
      <c r="K65" s="98" t="s">
        <v>51</v>
      </c>
      <c r="L65" s="99">
        <v>-0.14328358208955227</v>
      </c>
      <c r="M65" s="99">
        <v>0.27737580930876504</v>
      </c>
      <c r="N65" s="99">
        <v>-0.50765136393878907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1396</v>
      </c>
      <c r="C66" s="30">
        <v>1558998.1176300445</v>
      </c>
      <c r="D66" s="31">
        <v>567</v>
      </c>
      <c r="E66" s="20"/>
      <c r="F66" s="73" t="s">
        <v>52</v>
      </c>
      <c r="G66" s="57">
        <v>1260</v>
      </c>
      <c r="H66" s="57">
        <v>1144278.7452843483</v>
      </c>
      <c r="I66" s="58">
        <v>745</v>
      </c>
      <c r="K66" s="10" t="s">
        <v>52</v>
      </c>
      <c r="L66" s="102">
        <v>0.107936507936508</v>
      </c>
      <c r="M66" s="102">
        <v>0.3624286250660369</v>
      </c>
      <c r="N66" s="103">
        <v>-0.23892617449664433</v>
      </c>
    </row>
    <row r="67" spans="1:19" ht="13.5" thickBot="1" x14ac:dyDescent="0.25">
      <c r="A67" s="40" t="s">
        <v>53</v>
      </c>
      <c r="B67" s="34">
        <v>613</v>
      </c>
      <c r="C67" s="34">
        <v>1104247.2063421146</v>
      </c>
      <c r="D67" s="35">
        <v>173</v>
      </c>
      <c r="E67" s="20"/>
      <c r="F67" s="69" t="s">
        <v>53</v>
      </c>
      <c r="G67" s="74">
        <v>1085</v>
      </c>
      <c r="H67" s="74">
        <v>940656.09109190898</v>
      </c>
      <c r="I67" s="75">
        <v>758</v>
      </c>
      <c r="K67" s="12" t="s">
        <v>53</v>
      </c>
      <c r="L67" s="104">
        <v>-0.43502304147465443</v>
      </c>
      <c r="M67" s="104">
        <v>0.17391171630038538</v>
      </c>
      <c r="N67" s="105">
        <v>-0.77176781002638517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13102</v>
      </c>
      <c r="C69" s="85">
        <v>13458967.601778241</v>
      </c>
      <c r="D69" s="85">
        <v>8192</v>
      </c>
      <c r="E69" s="20"/>
      <c r="F69" s="50" t="s">
        <v>54</v>
      </c>
      <c r="G69" s="51">
        <v>17858</v>
      </c>
      <c r="H69" s="51">
        <v>18198980.096891165</v>
      </c>
      <c r="I69" s="55">
        <v>11452</v>
      </c>
      <c r="K69" s="98" t="s">
        <v>54</v>
      </c>
      <c r="L69" s="99">
        <v>-0.26632321648560864</v>
      </c>
      <c r="M69" s="99">
        <v>-0.26045484251739115</v>
      </c>
      <c r="N69" s="99">
        <v>-0.28466643381068812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6811</v>
      </c>
      <c r="C70" s="30">
        <v>7011728.1893643215</v>
      </c>
      <c r="D70" s="31">
        <v>4516</v>
      </c>
      <c r="E70" s="20"/>
      <c r="F70" s="73" t="s">
        <v>55</v>
      </c>
      <c r="G70" s="57">
        <v>7722</v>
      </c>
      <c r="H70" s="57">
        <v>6700296.0019216454</v>
      </c>
      <c r="I70" s="58">
        <v>5168</v>
      </c>
      <c r="K70" s="10" t="s">
        <v>55</v>
      </c>
      <c r="L70" s="102">
        <v>-0.11797461797461795</v>
      </c>
      <c r="M70" s="102">
        <v>4.6480362562095312E-2</v>
      </c>
      <c r="N70" s="103">
        <v>-0.12616099071207432</v>
      </c>
    </row>
    <row r="71" spans="1:19" ht="13.5" thickBot="1" x14ac:dyDescent="0.25">
      <c r="A71" s="39" t="s">
        <v>56</v>
      </c>
      <c r="B71" s="30">
        <v>841</v>
      </c>
      <c r="C71" s="30">
        <v>723736.63050041697</v>
      </c>
      <c r="D71" s="31">
        <v>389</v>
      </c>
      <c r="E71" s="20"/>
      <c r="F71" s="68" t="s">
        <v>56</v>
      </c>
      <c r="G71" s="79">
        <v>1032</v>
      </c>
      <c r="H71" s="79">
        <v>1210578.000565147</v>
      </c>
      <c r="I71" s="80">
        <v>541</v>
      </c>
      <c r="K71" s="11" t="s">
        <v>56</v>
      </c>
      <c r="L71" s="102">
        <v>-0.18507751937984496</v>
      </c>
      <c r="M71" s="102">
        <v>-0.40215613519942761</v>
      </c>
      <c r="N71" s="103">
        <v>-0.28096118299445472</v>
      </c>
    </row>
    <row r="72" spans="1:19" ht="13.5" thickBot="1" x14ac:dyDescent="0.25">
      <c r="A72" s="39" t="s">
        <v>57</v>
      </c>
      <c r="B72" s="30">
        <v>543</v>
      </c>
      <c r="C72" s="30">
        <v>441267.66411971423</v>
      </c>
      <c r="D72" s="31">
        <v>328</v>
      </c>
      <c r="E72" s="20"/>
      <c r="F72" s="68" t="s">
        <v>57</v>
      </c>
      <c r="G72" s="79">
        <v>1125</v>
      </c>
      <c r="H72" s="79">
        <v>995349.17947956093</v>
      </c>
      <c r="I72" s="80">
        <v>766</v>
      </c>
      <c r="K72" s="11" t="s">
        <v>57</v>
      </c>
      <c r="L72" s="102">
        <v>-0.51733333333333331</v>
      </c>
      <c r="M72" s="102">
        <v>-0.55667048989738432</v>
      </c>
      <c r="N72" s="103">
        <v>-0.57180156657963455</v>
      </c>
    </row>
    <row r="73" spans="1:19" ht="13.5" thickBot="1" x14ac:dyDescent="0.25">
      <c r="A73" s="40" t="s">
        <v>58</v>
      </c>
      <c r="B73" s="34">
        <v>4907</v>
      </c>
      <c r="C73" s="34">
        <v>5282235.1177937882</v>
      </c>
      <c r="D73" s="35">
        <v>2959</v>
      </c>
      <c r="E73" s="20"/>
      <c r="F73" s="69" t="s">
        <v>58</v>
      </c>
      <c r="G73" s="74">
        <v>7979</v>
      </c>
      <c r="H73" s="74">
        <v>9292756.9149248097</v>
      </c>
      <c r="I73" s="75">
        <v>4977</v>
      </c>
      <c r="K73" s="12" t="s">
        <v>58</v>
      </c>
      <c r="L73" s="104">
        <v>-0.38501065296403059</v>
      </c>
      <c r="M73" s="104">
        <v>-0.43157502491966038</v>
      </c>
      <c r="N73" s="105">
        <v>-0.40546513964235487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34924</v>
      </c>
      <c r="C75" s="85">
        <v>42500534.439048335</v>
      </c>
      <c r="D75" s="85">
        <v>19623</v>
      </c>
      <c r="E75" s="20"/>
      <c r="F75" s="50" t="s">
        <v>59</v>
      </c>
      <c r="G75" s="51">
        <v>53013</v>
      </c>
      <c r="H75" s="51">
        <v>55956040.144001558</v>
      </c>
      <c r="I75" s="55">
        <v>36841</v>
      </c>
      <c r="K75" s="98" t="s">
        <v>59</v>
      </c>
      <c r="L75" s="99">
        <v>-0.34121819176428425</v>
      </c>
      <c r="M75" s="99">
        <v>-0.24046565250732177</v>
      </c>
      <c r="N75" s="99">
        <v>-0.46735973507776662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34924</v>
      </c>
      <c r="C76" s="34">
        <v>42500534.439048335</v>
      </c>
      <c r="D76" s="35">
        <v>19623</v>
      </c>
      <c r="E76" s="20"/>
      <c r="F76" s="72" t="s">
        <v>60</v>
      </c>
      <c r="G76" s="61">
        <v>53013</v>
      </c>
      <c r="H76" s="61">
        <v>55956040.144001558</v>
      </c>
      <c r="I76" s="62">
        <v>36841</v>
      </c>
      <c r="K76" s="14" t="s">
        <v>60</v>
      </c>
      <c r="L76" s="104">
        <v>-0.34121819176428425</v>
      </c>
      <c r="M76" s="104">
        <v>-0.24046565250732177</v>
      </c>
      <c r="N76" s="105">
        <v>-0.46735973507776662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30150</v>
      </c>
      <c r="C78" s="85">
        <v>25821579.636691108</v>
      </c>
      <c r="D78" s="85">
        <v>18274</v>
      </c>
      <c r="E78" s="20"/>
      <c r="F78" s="50" t="s">
        <v>61</v>
      </c>
      <c r="G78" s="51">
        <v>33897</v>
      </c>
      <c r="H78" s="51">
        <v>27232230.512184825</v>
      </c>
      <c r="I78" s="55">
        <v>24233</v>
      </c>
      <c r="K78" s="98" t="s">
        <v>61</v>
      </c>
      <c r="L78" s="99">
        <v>-0.11054075581909906</v>
      </c>
      <c r="M78" s="99">
        <v>-5.180078344528305E-2</v>
      </c>
      <c r="N78" s="99">
        <v>-0.24590434531424088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30150</v>
      </c>
      <c r="C79" s="34">
        <v>25821579.636691108</v>
      </c>
      <c r="D79" s="35">
        <v>18274</v>
      </c>
      <c r="E79" s="20"/>
      <c r="F79" s="72" t="s">
        <v>62</v>
      </c>
      <c r="G79" s="61">
        <v>33897</v>
      </c>
      <c r="H79" s="61">
        <v>27232230.512184825</v>
      </c>
      <c r="I79" s="62">
        <v>24233</v>
      </c>
      <c r="K79" s="14" t="s">
        <v>62</v>
      </c>
      <c r="L79" s="104">
        <v>-0.11054075581909906</v>
      </c>
      <c r="M79" s="104">
        <v>-5.180078344528305E-2</v>
      </c>
      <c r="N79" s="105">
        <v>-0.24590434531424088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5910</v>
      </c>
      <c r="C81" s="85">
        <v>7077264.2229199726</v>
      </c>
      <c r="D81" s="85">
        <v>3871</v>
      </c>
      <c r="E81" s="20"/>
      <c r="F81" s="50" t="s">
        <v>63</v>
      </c>
      <c r="G81" s="51">
        <v>10194</v>
      </c>
      <c r="H81" s="51">
        <v>13308935.41494403</v>
      </c>
      <c r="I81" s="55">
        <v>6918</v>
      </c>
      <c r="K81" s="98" t="s">
        <v>63</v>
      </c>
      <c r="L81" s="99">
        <v>-0.42024720423778694</v>
      </c>
      <c r="M81" s="99">
        <v>-0.46823213110094308</v>
      </c>
      <c r="N81" s="99">
        <v>-0.44044521538016768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5910</v>
      </c>
      <c r="C82" s="34">
        <v>7077264.2229199726</v>
      </c>
      <c r="D82" s="35">
        <v>3871</v>
      </c>
      <c r="E82" s="20"/>
      <c r="F82" s="72" t="s">
        <v>64</v>
      </c>
      <c r="G82" s="61">
        <v>10194</v>
      </c>
      <c r="H82" s="61">
        <v>13308935.41494403</v>
      </c>
      <c r="I82" s="62">
        <v>6918</v>
      </c>
      <c r="K82" s="14" t="s">
        <v>64</v>
      </c>
      <c r="L82" s="104">
        <v>-0.42024720423778694</v>
      </c>
      <c r="M82" s="104">
        <v>-0.46823213110094308</v>
      </c>
      <c r="N82" s="105">
        <v>-0.44044521538016768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9359</v>
      </c>
      <c r="C84" s="85">
        <v>9513243.7812183294</v>
      </c>
      <c r="D84" s="85">
        <v>6616</v>
      </c>
      <c r="E84" s="20"/>
      <c r="F84" s="50" t="s">
        <v>65</v>
      </c>
      <c r="G84" s="51">
        <v>17804</v>
      </c>
      <c r="H84" s="51">
        <v>17810010.506189167</v>
      </c>
      <c r="I84" s="55">
        <v>13556</v>
      </c>
      <c r="K84" s="98" t="s">
        <v>65</v>
      </c>
      <c r="L84" s="99">
        <v>-0.47433161087396092</v>
      </c>
      <c r="M84" s="99">
        <v>-0.4658485025647584</v>
      </c>
      <c r="N84" s="99">
        <v>-0.51195042785482436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2219</v>
      </c>
      <c r="C85" s="30">
        <v>2298013.0228863992</v>
      </c>
      <c r="D85" s="31">
        <v>1550</v>
      </c>
      <c r="E85" s="20"/>
      <c r="F85" s="73" t="s">
        <v>66</v>
      </c>
      <c r="G85" s="57">
        <v>3856</v>
      </c>
      <c r="H85" s="57">
        <v>4473796.0881211609</v>
      </c>
      <c r="I85" s="58">
        <v>2692</v>
      </c>
      <c r="K85" s="10" t="s">
        <v>66</v>
      </c>
      <c r="L85" s="102">
        <v>-0.42453319502074693</v>
      </c>
      <c r="M85" s="102">
        <v>-0.48633934635776288</v>
      </c>
      <c r="N85" s="103">
        <v>-0.42421991084695398</v>
      </c>
    </row>
    <row r="86" spans="1:19" ht="13.5" thickBot="1" x14ac:dyDescent="0.25">
      <c r="A86" s="39" t="s">
        <v>67</v>
      </c>
      <c r="B86" s="30">
        <v>1726</v>
      </c>
      <c r="C86" s="30">
        <v>1757397.6406627409</v>
      </c>
      <c r="D86" s="31">
        <v>1335</v>
      </c>
      <c r="E86" s="20"/>
      <c r="F86" s="68" t="s">
        <v>67</v>
      </c>
      <c r="G86" s="79">
        <v>2805</v>
      </c>
      <c r="H86" s="79">
        <v>2972331.9486215641</v>
      </c>
      <c r="I86" s="80">
        <v>2073</v>
      </c>
      <c r="K86" s="11" t="s">
        <v>67</v>
      </c>
      <c r="L86" s="102">
        <v>-0.38467023172905523</v>
      </c>
      <c r="M86" s="102">
        <v>-0.40874785486939169</v>
      </c>
      <c r="N86" s="103">
        <v>-0.35600578871201161</v>
      </c>
    </row>
    <row r="87" spans="1:19" ht="13.5" thickBot="1" x14ac:dyDescent="0.25">
      <c r="A87" s="40" t="s">
        <v>68</v>
      </c>
      <c r="B87" s="34">
        <v>5414</v>
      </c>
      <c r="C87" s="34">
        <v>5457833.1176691893</v>
      </c>
      <c r="D87" s="35">
        <v>3731</v>
      </c>
      <c r="E87" s="20"/>
      <c r="F87" s="69" t="s">
        <v>68</v>
      </c>
      <c r="G87" s="74">
        <v>11143</v>
      </c>
      <c r="H87" s="74">
        <v>10363882.469446443</v>
      </c>
      <c r="I87" s="75">
        <v>8791</v>
      </c>
      <c r="K87" s="12" t="s">
        <v>68</v>
      </c>
      <c r="L87" s="104">
        <v>-0.51413443417392091</v>
      </c>
      <c r="M87" s="104">
        <v>-0.47337948555868714</v>
      </c>
      <c r="N87" s="105">
        <v>-0.57558867023091798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2345</v>
      </c>
      <c r="C89" s="85">
        <v>2299505.9050847478</v>
      </c>
      <c r="D89" s="85">
        <v>1572</v>
      </c>
      <c r="E89" s="20"/>
      <c r="F89" s="54" t="s">
        <v>69</v>
      </c>
      <c r="G89" s="51">
        <v>3565</v>
      </c>
      <c r="H89" s="51">
        <v>3743579.3190878602</v>
      </c>
      <c r="I89" s="55">
        <v>2390</v>
      </c>
      <c r="K89" s="101" t="s">
        <v>69</v>
      </c>
      <c r="L89" s="99">
        <v>-0.34221598877980364</v>
      </c>
      <c r="M89" s="99">
        <v>-0.38574671214792566</v>
      </c>
      <c r="N89" s="99">
        <v>-0.34225941422594142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2345</v>
      </c>
      <c r="C90" s="34">
        <v>2299505.9050847478</v>
      </c>
      <c r="D90" s="35">
        <v>1572</v>
      </c>
      <c r="E90" s="20"/>
      <c r="F90" s="71" t="s">
        <v>70</v>
      </c>
      <c r="G90" s="61">
        <v>3565</v>
      </c>
      <c r="H90" s="61">
        <v>3743579.3190878602</v>
      </c>
      <c r="I90" s="62">
        <v>2390</v>
      </c>
      <c r="K90" s="13" t="s">
        <v>70</v>
      </c>
      <c r="L90" s="104">
        <v>-0.34221598877980364</v>
      </c>
      <c r="M90" s="104">
        <v>-0.38574671214792566</v>
      </c>
      <c r="N90" s="105">
        <v>-0.34225941422594142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S92"/>
  <sheetViews>
    <sheetView zoomScaleNormal="100" workbookViewId="0">
      <selection activeCell="N92" sqref="N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9" x14ac:dyDescent="0.2">
      <c r="A2" s="25" t="s">
        <v>83</v>
      </c>
      <c r="B2" s="26">
        <v>2020</v>
      </c>
      <c r="C2" s="25"/>
      <c r="D2" s="25"/>
      <c r="F2" s="44" t="str">
        <f>A2</f>
        <v>MES: JUNIO</v>
      </c>
      <c r="G2" s="45">
        <v>2019</v>
      </c>
      <c r="K2" s="1" t="str">
        <f>A2</f>
        <v>MES: JUNIO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277864</v>
      </c>
      <c r="C6" s="85">
        <v>281665024.78538221</v>
      </c>
      <c r="D6" s="85">
        <v>187164</v>
      </c>
      <c r="E6" s="20"/>
      <c r="F6" s="50" t="s">
        <v>1</v>
      </c>
      <c r="G6" s="51">
        <v>383622.73263432435</v>
      </c>
      <c r="H6" s="51">
        <v>356797827.411991</v>
      </c>
      <c r="I6" s="51">
        <v>269132.15984918212</v>
      </c>
      <c r="K6" s="98" t="s">
        <v>1</v>
      </c>
      <c r="L6" s="99">
        <v>-0.27568421690780076</v>
      </c>
      <c r="M6" s="99">
        <v>-0.21057528060520858</v>
      </c>
      <c r="N6" s="99">
        <v>-0.30456471606780822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30730</v>
      </c>
      <c r="C8" s="87">
        <v>26086579.012222975</v>
      </c>
      <c r="D8" s="87">
        <v>22185</v>
      </c>
      <c r="E8" s="20"/>
      <c r="F8" s="54" t="s">
        <v>4</v>
      </c>
      <c r="G8" s="51">
        <v>39558</v>
      </c>
      <c r="H8" s="51">
        <v>30241653.207931988</v>
      </c>
      <c r="I8" s="55">
        <v>28746</v>
      </c>
      <c r="K8" s="101" t="s">
        <v>4</v>
      </c>
      <c r="L8" s="99">
        <v>-0.22316598412457656</v>
      </c>
      <c r="M8" s="99">
        <v>-0.13739573584618681</v>
      </c>
      <c r="N8" s="99">
        <v>-0.22824045084533495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1775</v>
      </c>
      <c r="C9" s="30">
        <v>1940626.9530840316</v>
      </c>
      <c r="D9" s="31">
        <v>1051</v>
      </c>
      <c r="E9" s="21"/>
      <c r="F9" s="56" t="s">
        <v>5</v>
      </c>
      <c r="G9" s="57">
        <v>2565</v>
      </c>
      <c r="H9" s="57">
        <v>1811856.2395742487</v>
      </c>
      <c r="I9" s="58">
        <v>1698</v>
      </c>
      <c r="K9" s="7" t="s">
        <v>5</v>
      </c>
      <c r="L9" s="102">
        <v>-0.30799220272904482</v>
      </c>
      <c r="M9" s="102">
        <v>7.1071153824014965E-2</v>
      </c>
      <c r="N9" s="102">
        <v>-0.38103651354534751</v>
      </c>
    </row>
    <row r="10" spans="1:19" ht="13.5" thickBot="1" x14ac:dyDescent="0.25">
      <c r="A10" s="32" t="s">
        <v>6</v>
      </c>
      <c r="B10" s="30">
        <v>8121</v>
      </c>
      <c r="C10" s="30">
        <v>4641767.6916409275</v>
      </c>
      <c r="D10" s="31">
        <v>7269</v>
      </c>
      <c r="E10" s="20"/>
      <c r="F10" s="59" t="s">
        <v>6</v>
      </c>
      <c r="G10" s="79">
        <v>7735</v>
      </c>
      <c r="H10" s="79">
        <v>5026624.6978834765</v>
      </c>
      <c r="I10" s="80">
        <v>6743</v>
      </c>
      <c r="K10" s="8" t="s">
        <v>6</v>
      </c>
      <c r="L10" s="113">
        <v>4.9903038138332301E-2</v>
      </c>
      <c r="M10" s="113">
        <v>-7.6563704150142353E-2</v>
      </c>
      <c r="N10" s="115">
        <v>7.8006821889366806E-2</v>
      </c>
    </row>
    <row r="11" spans="1:19" ht="13.5" thickBot="1" x14ac:dyDescent="0.25">
      <c r="A11" s="32" t="s">
        <v>7</v>
      </c>
      <c r="B11" s="30">
        <v>1528</v>
      </c>
      <c r="C11" s="30">
        <v>1593460.8751950981</v>
      </c>
      <c r="D11" s="31">
        <v>1005</v>
      </c>
      <c r="E11" s="20"/>
      <c r="F11" s="59" t="s">
        <v>7</v>
      </c>
      <c r="G11" s="79">
        <v>2343</v>
      </c>
      <c r="H11" s="79">
        <v>2335103.4717076109</v>
      </c>
      <c r="I11" s="80">
        <v>1441</v>
      </c>
      <c r="K11" s="8" t="s">
        <v>7</v>
      </c>
      <c r="L11" s="113">
        <v>-0.34784464361929146</v>
      </c>
      <c r="M11" s="113">
        <v>-0.31760588149447844</v>
      </c>
      <c r="N11" s="115">
        <v>-0.30256766134628732</v>
      </c>
    </row>
    <row r="12" spans="1:19" ht="13.5" thickBot="1" x14ac:dyDescent="0.25">
      <c r="A12" s="32" t="s">
        <v>8</v>
      </c>
      <c r="B12" s="30">
        <v>2614</v>
      </c>
      <c r="C12" s="30">
        <v>1924979.4980824254</v>
      </c>
      <c r="D12" s="31">
        <v>1928</v>
      </c>
      <c r="E12" s="20"/>
      <c r="F12" s="59" t="s">
        <v>8</v>
      </c>
      <c r="G12" s="79">
        <v>3327</v>
      </c>
      <c r="H12" s="79">
        <v>2366411.1149283787</v>
      </c>
      <c r="I12" s="80">
        <v>2344</v>
      </c>
      <c r="K12" s="8" t="s">
        <v>8</v>
      </c>
      <c r="L12" s="113">
        <v>-0.21430718364893298</v>
      </c>
      <c r="M12" s="113">
        <v>-0.18654054405897835</v>
      </c>
      <c r="N12" s="115">
        <v>-0.1774744027303754</v>
      </c>
    </row>
    <row r="13" spans="1:19" ht="13.5" thickBot="1" x14ac:dyDescent="0.25">
      <c r="A13" s="32" t="s">
        <v>9</v>
      </c>
      <c r="B13" s="30">
        <v>2531</v>
      </c>
      <c r="C13" s="30">
        <v>1942897.20473165</v>
      </c>
      <c r="D13" s="31">
        <v>1620</v>
      </c>
      <c r="E13" s="20"/>
      <c r="F13" s="59" t="s">
        <v>9</v>
      </c>
      <c r="G13" s="79">
        <v>3222</v>
      </c>
      <c r="H13" s="79">
        <v>2128142.9704783438</v>
      </c>
      <c r="I13" s="80">
        <v>2158</v>
      </c>
      <c r="K13" s="8" t="s">
        <v>9</v>
      </c>
      <c r="L13" s="113">
        <v>-0.21446306641837365</v>
      </c>
      <c r="M13" s="113">
        <v>-8.7045733447624563E-2</v>
      </c>
      <c r="N13" s="115">
        <v>-0.24930491195551441</v>
      </c>
    </row>
    <row r="14" spans="1:19" ht="13.5" thickBot="1" x14ac:dyDescent="0.25">
      <c r="A14" s="32" t="s">
        <v>10</v>
      </c>
      <c r="B14" s="30">
        <v>1255</v>
      </c>
      <c r="C14" s="30">
        <v>1364448.2649079142</v>
      </c>
      <c r="D14" s="31">
        <v>840</v>
      </c>
      <c r="E14" s="20"/>
      <c r="F14" s="59" t="s">
        <v>10</v>
      </c>
      <c r="G14" s="79">
        <v>1323</v>
      </c>
      <c r="H14" s="79">
        <v>1541705.807149424</v>
      </c>
      <c r="I14" s="80">
        <v>826</v>
      </c>
      <c r="K14" s="8" t="s">
        <v>10</v>
      </c>
      <c r="L14" s="113">
        <v>-5.1398337112622872E-2</v>
      </c>
      <c r="M14" s="113">
        <v>-0.11497494620536886</v>
      </c>
      <c r="N14" s="115">
        <v>1.6949152542372836E-2</v>
      </c>
    </row>
    <row r="15" spans="1:19" ht="13.5" thickBot="1" x14ac:dyDescent="0.25">
      <c r="A15" s="32" t="s">
        <v>11</v>
      </c>
      <c r="B15" s="30">
        <v>3932</v>
      </c>
      <c r="C15" s="30">
        <v>3139725.8919308917</v>
      </c>
      <c r="D15" s="31">
        <v>2913</v>
      </c>
      <c r="E15" s="20"/>
      <c r="F15" s="59" t="s">
        <v>11</v>
      </c>
      <c r="G15" s="79">
        <v>7293</v>
      </c>
      <c r="H15" s="79">
        <v>5129868.0621800655</v>
      </c>
      <c r="I15" s="80">
        <v>5481</v>
      </c>
      <c r="K15" s="8" t="s">
        <v>11</v>
      </c>
      <c r="L15" s="113">
        <v>-0.46085287261757846</v>
      </c>
      <c r="M15" s="113">
        <v>-0.38795192120465827</v>
      </c>
      <c r="N15" s="115">
        <v>-0.46852764094143406</v>
      </c>
    </row>
    <row r="16" spans="1:19" ht="13.5" thickBot="1" x14ac:dyDescent="0.25">
      <c r="A16" s="33" t="s">
        <v>12</v>
      </c>
      <c r="B16" s="34">
        <v>8974</v>
      </c>
      <c r="C16" s="34">
        <v>9538672.6326500326</v>
      </c>
      <c r="D16" s="35">
        <v>5559</v>
      </c>
      <c r="E16" s="20"/>
      <c r="F16" s="60" t="s">
        <v>12</v>
      </c>
      <c r="G16" s="109">
        <v>11750</v>
      </c>
      <c r="H16" s="109">
        <v>9901940.8440304417</v>
      </c>
      <c r="I16" s="110">
        <v>8055</v>
      </c>
      <c r="K16" s="9" t="s">
        <v>12</v>
      </c>
      <c r="L16" s="116">
        <v>-0.23625531914893616</v>
      </c>
      <c r="M16" s="116">
        <v>-3.668656651280755E-2</v>
      </c>
      <c r="N16" s="117">
        <v>-0.30986964618249535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11720</v>
      </c>
      <c r="C18" s="89">
        <v>12325155.903710112</v>
      </c>
      <c r="D18" s="89">
        <v>8222</v>
      </c>
      <c r="E18" s="20"/>
      <c r="F18" s="65" t="s">
        <v>13</v>
      </c>
      <c r="G18" s="66">
        <v>15239</v>
      </c>
      <c r="H18" s="66">
        <v>17604951.506931908</v>
      </c>
      <c r="I18" s="67">
        <v>9632</v>
      </c>
      <c r="K18" s="107" t="s">
        <v>13</v>
      </c>
      <c r="L18" s="108">
        <v>-0.23092066408556988</v>
      </c>
      <c r="M18" s="108">
        <v>-0.29990401286495394</v>
      </c>
      <c r="N18" s="120">
        <v>-0.14638704318936879</v>
      </c>
    </row>
    <row r="19" spans="1:19" ht="13.5" thickBot="1" x14ac:dyDescent="0.25">
      <c r="A19" s="38" t="s">
        <v>14</v>
      </c>
      <c r="B19" s="30">
        <v>1212</v>
      </c>
      <c r="C19" s="30">
        <v>1822845.4570463351</v>
      </c>
      <c r="D19" s="31">
        <v>605</v>
      </c>
      <c r="E19" s="20"/>
      <c r="F19" s="68" t="s">
        <v>14</v>
      </c>
      <c r="G19" s="112">
        <v>1046</v>
      </c>
      <c r="H19" s="112">
        <v>1728028.2000024414</v>
      </c>
      <c r="I19" s="152">
        <v>437</v>
      </c>
      <c r="K19" s="10" t="s">
        <v>14</v>
      </c>
      <c r="L19" s="113">
        <v>0.15869980879541101</v>
      </c>
      <c r="M19" s="113">
        <v>5.4870202375030486E-2</v>
      </c>
      <c r="N19" s="115">
        <v>0.38443935926773465</v>
      </c>
    </row>
    <row r="20" spans="1:19" ht="13.5" thickBot="1" x14ac:dyDescent="0.25">
      <c r="A20" s="39" t="s">
        <v>15</v>
      </c>
      <c r="B20" s="30">
        <v>306</v>
      </c>
      <c r="C20" s="30">
        <v>380547.62848892447</v>
      </c>
      <c r="D20" s="31">
        <v>179</v>
      </c>
      <c r="E20" s="20"/>
      <c r="F20" s="68" t="s">
        <v>15</v>
      </c>
      <c r="G20" s="112">
        <v>1305</v>
      </c>
      <c r="H20" s="112">
        <v>1141468.7600000002</v>
      </c>
      <c r="I20" s="152">
        <v>962</v>
      </c>
      <c r="K20" s="11" t="s">
        <v>15</v>
      </c>
      <c r="L20" s="113">
        <v>-0.76551724137931032</v>
      </c>
      <c r="M20" s="113">
        <v>-0.66661581829981542</v>
      </c>
      <c r="N20" s="115">
        <v>-0.81392931392931389</v>
      </c>
    </row>
    <row r="21" spans="1:19" ht="13.5" thickBot="1" x14ac:dyDescent="0.25">
      <c r="A21" s="40" t="s">
        <v>16</v>
      </c>
      <c r="B21" s="34">
        <v>10202</v>
      </c>
      <c r="C21" s="34">
        <v>10121762.818174852</v>
      </c>
      <c r="D21" s="35">
        <v>7438</v>
      </c>
      <c r="E21" s="20"/>
      <c r="F21" s="69" t="s">
        <v>16</v>
      </c>
      <c r="G21" s="155">
        <v>12888</v>
      </c>
      <c r="H21" s="155">
        <v>14735454.546929467</v>
      </c>
      <c r="I21" s="156">
        <v>8233</v>
      </c>
      <c r="K21" s="12" t="s">
        <v>16</v>
      </c>
      <c r="L21" s="118">
        <v>-0.20841092489137181</v>
      </c>
      <c r="M21" s="118">
        <v>-0.31310141903399946</v>
      </c>
      <c r="N21" s="119">
        <v>-9.6562613871006953E-2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3758</v>
      </c>
      <c r="C23" s="85">
        <v>5035723.0328187123</v>
      </c>
      <c r="D23" s="85">
        <v>2316</v>
      </c>
      <c r="E23" s="20"/>
      <c r="F23" s="54" t="s">
        <v>17</v>
      </c>
      <c r="G23" s="51">
        <v>4954</v>
      </c>
      <c r="H23" s="51">
        <v>5834342.2946626963</v>
      </c>
      <c r="I23" s="55">
        <v>3033</v>
      </c>
      <c r="K23" s="101" t="s">
        <v>17</v>
      </c>
      <c r="L23" s="99">
        <v>-0.24142107387969314</v>
      </c>
      <c r="M23" s="99">
        <v>-0.13688248332199626</v>
      </c>
      <c r="N23" s="99">
        <v>-0.23639960435212659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3758</v>
      </c>
      <c r="C24" s="34">
        <v>5035723.0328187123</v>
      </c>
      <c r="D24" s="35">
        <v>2316</v>
      </c>
      <c r="E24" s="20"/>
      <c r="F24" s="71" t="s">
        <v>18</v>
      </c>
      <c r="G24" s="61">
        <v>4954</v>
      </c>
      <c r="H24" s="61">
        <v>5834342.2946626963</v>
      </c>
      <c r="I24" s="62">
        <v>3033</v>
      </c>
      <c r="K24" s="13" t="s">
        <v>18</v>
      </c>
      <c r="L24" s="104">
        <v>-0.24142107387969314</v>
      </c>
      <c r="M24" s="104">
        <v>-0.13688248332199626</v>
      </c>
      <c r="N24" s="105">
        <v>-0.23639960435212659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1235</v>
      </c>
      <c r="C26" s="85">
        <v>692343.72923834855</v>
      </c>
      <c r="D26" s="85">
        <v>1037</v>
      </c>
      <c r="E26" s="20"/>
      <c r="F26" s="50" t="s">
        <v>19</v>
      </c>
      <c r="G26" s="51">
        <v>4980</v>
      </c>
      <c r="H26" s="51">
        <v>2178798.6048217011</v>
      </c>
      <c r="I26" s="55">
        <v>4526</v>
      </c>
      <c r="K26" s="98" t="s">
        <v>19</v>
      </c>
      <c r="L26" s="99">
        <v>-0.75200803212851408</v>
      </c>
      <c r="M26" s="99">
        <v>-0.68223601405555079</v>
      </c>
      <c r="N26" s="99">
        <v>-0.77087936367653553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1235</v>
      </c>
      <c r="C27" s="34">
        <v>692343.72923834855</v>
      </c>
      <c r="D27" s="35">
        <v>1037</v>
      </c>
      <c r="E27" s="20"/>
      <c r="F27" s="72" t="s">
        <v>20</v>
      </c>
      <c r="G27" s="61">
        <v>4980</v>
      </c>
      <c r="H27" s="61">
        <v>2178798.6048217011</v>
      </c>
      <c r="I27" s="62">
        <v>4526</v>
      </c>
      <c r="K27" s="14" t="s">
        <v>20</v>
      </c>
      <c r="L27" s="104">
        <v>-0.75200803212851408</v>
      </c>
      <c r="M27" s="104">
        <v>-0.68223601405555079</v>
      </c>
      <c r="N27" s="105">
        <v>-0.77087936367653553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3724</v>
      </c>
      <c r="C29" s="85">
        <v>2540640.2575177639</v>
      </c>
      <c r="D29" s="85">
        <v>2752</v>
      </c>
      <c r="E29" s="20"/>
      <c r="F29" s="50" t="s">
        <v>21</v>
      </c>
      <c r="G29" s="51">
        <v>15985</v>
      </c>
      <c r="H29" s="51">
        <v>8361653.5338107487</v>
      </c>
      <c r="I29" s="55">
        <v>12653</v>
      </c>
      <c r="K29" s="98" t="s">
        <v>21</v>
      </c>
      <c r="L29" s="99">
        <v>-0.76703159211761029</v>
      </c>
      <c r="M29" s="99">
        <v>-0.69615576067047469</v>
      </c>
      <c r="N29" s="99">
        <v>-0.78250217339761319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1773</v>
      </c>
      <c r="C30" s="30">
        <v>1126733.6751989957</v>
      </c>
      <c r="D30" s="31">
        <v>1309</v>
      </c>
      <c r="E30" s="20"/>
      <c r="F30" s="73" t="s">
        <v>22</v>
      </c>
      <c r="G30" s="57">
        <v>6871</v>
      </c>
      <c r="H30" s="57">
        <v>3805297.3647139175</v>
      </c>
      <c r="I30" s="58">
        <v>5368</v>
      </c>
      <c r="K30" s="15" t="s">
        <v>22</v>
      </c>
      <c r="L30" s="102">
        <v>-0.74195895793916455</v>
      </c>
      <c r="M30" s="102">
        <v>-0.7039039088910457</v>
      </c>
      <c r="N30" s="103">
        <v>-0.75614754098360659</v>
      </c>
    </row>
    <row r="31" spans="1:19" ht="13.5" thickBot="1" x14ac:dyDescent="0.25">
      <c r="A31" s="94" t="s">
        <v>23</v>
      </c>
      <c r="B31" s="34">
        <v>1951</v>
      </c>
      <c r="C31" s="34">
        <v>1413906.5823187681</v>
      </c>
      <c r="D31" s="35">
        <v>1443</v>
      </c>
      <c r="E31" s="20"/>
      <c r="F31" s="73" t="s">
        <v>23</v>
      </c>
      <c r="G31" s="74">
        <v>9114</v>
      </c>
      <c r="H31" s="74">
        <v>4556356.1690968312</v>
      </c>
      <c r="I31" s="75">
        <v>7285</v>
      </c>
      <c r="K31" s="16" t="s">
        <v>23</v>
      </c>
      <c r="L31" s="104">
        <v>-0.78593372833004171</v>
      </c>
      <c r="M31" s="104">
        <v>-0.68968479858785159</v>
      </c>
      <c r="N31" s="105">
        <v>-0.80192175703500346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7715</v>
      </c>
      <c r="C33" s="85">
        <v>7151581.8157359976</v>
      </c>
      <c r="D33" s="85">
        <v>5532</v>
      </c>
      <c r="E33" s="20"/>
      <c r="F33" s="54" t="s">
        <v>24</v>
      </c>
      <c r="G33" s="51">
        <v>9247</v>
      </c>
      <c r="H33" s="51">
        <v>8500412.8619653136</v>
      </c>
      <c r="I33" s="55">
        <v>6242</v>
      </c>
      <c r="K33" s="101" t="s">
        <v>24</v>
      </c>
      <c r="L33" s="99">
        <v>-0.16567535416891965</v>
      </c>
      <c r="M33" s="99">
        <v>-0.15867829811709444</v>
      </c>
      <c r="N33" s="99">
        <v>-0.1137455943607818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7715</v>
      </c>
      <c r="C34" s="34">
        <v>7151581.8157359976</v>
      </c>
      <c r="D34" s="35">
        <v>5532</v>
      </c>
      <c r="E34" s="20"/>
      <c r="F34" s="71" t="s">
        <v>25</v>
      </c>
      <c r="G34" s="61">
        <v>9247</v>
      </c>
      <c r="H34" s="61">
        <v>8500412.8619653136</v>
      </c>
      <c r="I34" s="62">
        <v>6242</v>
      </c>
      <c r="K34" s="13" t="s">
        <v>25</v>
      </c>
      <c r="L34" s="104">
        <v>-0.16567535416891965</v>
      </c>
      <c r="M34" s="104">
        <v>-0.15867829811709444</v>
      </c>
      <c r="N34" s="105">
        <v>-0.1137455943607818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19118</v>
      </c>
      <c r="C36" s="85">
        <v>18133711.504411779</v>
      </c>
      <c r="D36" s="85">
        <v>14308</v>
      </c>
      <c r="E36" s="20"/>
      <c r="F36" s="50" t="s">
        <v>26</v>
      </c>
      <c r="G36" s="51">
        <v>15747</v>
      </c>
      <c r="H36" s="51">
        <v>15858838.533888539</v>
      </c>
      <c r="I36" s="55">
        <v>11096</v>
      </c>
      <c r="K36" s="98" t="s">
        <v>26</v>
      </c>
      <c r="L36" s="99">
        <v>0.21407252175017466</v>
      </c>
      <c r="M36" s="99">
        <v>0.14344511835857943</v>
      </c>
      <c r="N36" s="114">
        <v>0.28947368421052633</v>
      </c>
    </row>
    <row r="37" spans="1:19" ht="13.5" thickBot="1" x14ac:dyDescent="0.25">
      <c r="A37" s="38" t="s">
        <v>27</v>
      </c>
      <c r="B37" s="30">
        <v>2202</v>
      </c>
      <c r="C37" s="30">
        <v>1011084.0282615134</v>
      </c>
      <c r="D37" s="30">
        <v>1862</v>
      </c>
      <c r="E37" s="20"/>
      <c r="F37" s="73" t="s">
        <v>27</v>
      </c>
      <c r="G37" s="79">
        <v>1647</v>
      </c>
      <c r="H37" s="79">
        <v>1196258.3153546362</v>
      </c>
      <c r="I37" s="80">
        <v>1275</v>
      </c>
      <c r="K37" s="10" t="s">
        <v>27</v>
      </c>
      <c r="L37" s="102">
        <v>0.33697632058287796</v>
      </c>
      <c r="M37" s="102">
        <v>-0.15479456628748867</v>
      </c>
      <c r="N37" s="103">
        <v>0.46039215686274515</v>
      </c>
    </row>
    <row r="38" spans="1:19" ht="13.5" thickBot="1" x14ac:dyDescent="0.25">
      <c r="A38" s="39" t="s">
        <v>28</v>
      </c>
      <c r="B38" s="30">
        <v>1809</v>
      </c>
      <c r="C38" s="30">
        <v>2729954.7740673246</v>
      </c>
      <c r="D38" s="30">
        <v>929</v>
      </c>
      <c r="E38" s="20"/>
      <c r="F38" s="68" t="s">
        <v>28</v>
      </c>
      <c r="G38" s="79">
        <v>1540</v>
      </c>
      <c r="H38" s="79">
        <v>2196971.38369013</v>
      </c>
      <c r="I38" s="80">
        <v>777</v>
      </c>
      <c r="K38" s="11" t="s">
        <v>28</v>
      </c>
      <c r="L38" s="113">
        <v>0.17467532467532476</v>
      </c>
      <c r="M38" s="113">
        <v>0.24259915005445909</v>
      </c>
      <c r="N38" s="115">
        <v>0.19562419562419553</v>
      </c>
    </row>
    <row r="39" spans="1:19" ht="13.5" thickBot="1" x14ac:dyDescent="0.25">
      <c r="A39" s="39" t="s">
        <v>29</v>
      </c>
      <c r="B39" s="30">
        <v>1043</v>
      </c>
      <c r="C39" s="30">
        <v>1169235.504142846</v>
      </c>
      <c r="D39" s="30">
        <v>892</v>
      </c>
      <c r="E39" s="20"/>
      <c r="F39" s="68" t="s">
        <v>29</v>
      </c>
      <c r="G39" s="79">
        <v>1159</v>
      </c>
      <c r="H39" s="79">
        <v>1091240.3768863629</v>
      </c>
      <c r="I39" s="80">
        <v>907</v>
      </c>
      <c r="K39" s="11" t="s">
        <v>29</v>
      </c>
      <c r="L39" s="113">
        <v>-0.10008628127696295</v>
      </c>
      <c r="M39" s="113">
        <v>7.1473828231160885E-2</v>
      </c>
      <c r="N39" s="115">
        <v>-1.6538037486218293E-2</v>
      </c>
    </row>
    <row r="40" spans="1:19" ht="13.5" thickBot="1" x14ac:dyDescent="0.25">
      <c r="A40" s="39" t="s">
        <v>30</v>
      </c>
      <c r="B40" s="30">
        <v>8453</v>
      </c>
      <c r="C40" s="30">
        <v>7649470.5813286202</v>
      </c>
      <c r="D40" s="30">
        <v>6658</v>
      </c>
      <c r="E40" s="20"/>
      <c r="F40" s="68" t="s">
        <v>30</v>
      </c>
      <c r="G40" s="79">
        <v>7474</v>
      </c>
      <c r="H40" s="79">
        <v>7305145.0242473232</v>
      </c>
      <c r="I40" s="80">
        <v>5568</v>
      </c>
      <c r="K40" s="11" t="s">
        <v>30</v>
      </c>
      <c r="L40" s="113">
        <v>0.13098742306663103</v>
      </c>
      <c r="M40" s="113">
        <v>4.7134664122123082E-2</v>
      </c>
      <c r="N40" s="115">
        <v>0.19576149425287359</v>
      </c>
    </row>
    <row r="41" spans="1:19" ht="13.5" thickBot="1" x14ac:dyDescent="0.25">
      <c r="A41" s="40" t="s">
        <v>31</v>
      </c>
      <c r="B41" s="34">
        <v>5611</v>
      </c>
      <c r="C41" s="34">
        <v>5573966.6166114761</v>
      </c>
      <c r="D41" s="35">
        <v>3967</v>
      </c>
      <c r="E41" s="20"/>
      <c r="F41" s="69" t="s">
        <v>31</v>
      </c>
      <c r="G41" s="79">
        <v>3927</v>
      </c>
      <c r="H41" s="79">
        <v>4069223.4337100871</v>
      </c>
      <c r="I41" s="80">
        <v>2569</v>
      </c>
      <c r="K41" s="12" t="s">
        <v>31</v>
      </c>
      <c r="L41" s="118">
        <v>0.4288260758848994</v>
      </c>
      <c r="M41" s="118">
        <v>0.36978632592053318</v>
      </c>
      <c r="N41" s="119">
        <v>0.54418061502530168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19895</v>
      </c>
      <c r="C43" s="85">
        <v>16637048.183099059</v>
      </c>
      <c r="D43" s="85">
        <v>15643</v>
      </c>
      <c r="E43" s="20"/>
      <c r="F43" s="50" t="s">
        <v>32</v>
      </c>
      <c r="G43" s="51">
        <v>24273</v>
      </c>
      <c r="H43" s="51">
        <v>22166736.026269101</v>
      </c>
      <c r="I43" s="55">
        <v>17880</v>
      </c>
      <c r="K43" s="98" t="s">
        <v>32</v>
      </c>
      <c r="L43" s="99">
        <v>-0.18036501462530385</v>
      </c>
      <c r="M43" s="99">
        <v>-0.24945882138971576</v>
      </c>
      <c r="N43" s="99">
        <v>-0.1251118568232662</v>
      </c>
    </row>
    <row r="44" spans="1:19" ht="13.5" thickBot="1" x14ac:dyDescent="0.25">
      <c r="A44" s="38" t="s">
        <v>33</v>
      </c>
      <c r="B44" s="30">
        <v>1180</v>
      </c>
      <c r="C44" s="30">
        <v>824286.87593054585</v>
      </c>
      <c r="D44" s="31">
        <v>1031</v>
      </c>
      <c r="E44" s="20"/>
      <c r="F44" s="10" t="s">
        <v>33</v>
      </c>
      <c r="G44" s="112">
        <v>1193</v>
      </c>
      <c r="H44" s="112">
        <v>991841.91200000001</v>
      </c>
      <c r="I44" s="152">
        <v>974</v>
      </c>
      <c r="K44" s="10" t="s">
        <v>33</v>
      </c>
      <c r="L44" s="102">
        <v>-1.0896898575020963E-2</v>
      </c>
      <c r="M44" s="102">
        <v>-0.16893320804682244</v>
      </c>
      <c r="N44" s="103">
        <v>5.8521560574948728E-2</v>
      </c>
    </row>
    <row r="45" spans="1:19" ht="13.5" thickBot="1" x14ac:dyDescent="0.25">
      <c r="A45" s="39" t="s">
        <v>34</v>
      </c>
      <c r="B45" s="30">
        <v>2731</v>
      </c>
      <c r="C45" s="30">
        <v>2876048.432070992</v>
      </c>
      <c r="D45" s="31">
        <v>1937</v>
      </c>
      <c r="E45" s="20"/>
      <c r="F45" s="11" t="s">
        <v>34</v>
      </c>
      <c r="G45" s="112">
        <v>3490</v>
      </c>
      <c r="H45" s="112">
        <v>4767855.1850085007</v>
      </c>
      <c r="I45" s="152">
        <v>2341</v>
      </c>
      <c r="K45" s="11" t="s">
        <v>34</v>
      </c>
      <c r="L45" s="113">
        <v>-0.21747851002865326</v>
      </c>
      <c r="M45" s="113">
        <v>-0.39678360175155691</v>
      </c>
      <c r="N45" s="115">
        <v>-0.17257582229816315</v>
      </c>
    </row>
    <row r="46" spans="1:19" ht="13.5" thickBot="1" x14ac:dyDescent="0.25">
      <c r="A46" s="39" t="s">
        <v>35</v>
      </c>
      <c r="B46" s="30">
        <v>1041</v>
      </c>
      <c r="C46" s="30">
        <v>796814.94275919523</v>
      </c>
      <c r="D46" s="31">
        <v>818</v>
      </c>
      <c r="E46" s="20"/>
      <c r="F46" s="11" t="s">
        <v>35</v>
      </c>
      <c r="G46" s="112">
        <v>1349</v>
      </c>
      <c r="H46" s="112">
        <v>880410.54012800311</v>
      </c>
      <c r="I46" s="152">
        <v>1037</v>
      </c>
      <c r="K46" s="11" t="s">
        <v>35</v>
      </c>
      <c r="L46" s="113">
        <v>-0.22831727205337282</v>
      </c>
      <c r="M46" s="113">
        <v>-9.49507003365202E-2</v>
      </c>
      <c r="N46" s="115">
        <v>-0.21118611378977825</v>
      </c>
    </row>
    <row r="47" spans="1:19" ht="13.5" thickBot="1" x14ac:dyDescent="0.25">
      <c r="A47" s="39" t="s">
        <v>36</v>
      </c>
      <c r="B47" s="30">
        <v>4330</v>
      </c>
      <c r="C47" s="30">
        <v>3341076.8161505004</v>
      </c>
      <c r="D47" s="31">
        <v>3646</v>
      </c>
      <c r="E47" s="20"/>
      <c r="F47" s="11" t="s">
        <v>36</v>
      </c>
      <c r="G47" s="112">
        <v>5773</v>
      </c>
      <c r="H47" s="112">
        <v>5156366.62743151</v>
      </c>
      <c r="I47" s="152">
        <v>4316</v>
      </c>
      <c r="K47" s="11" t="s">
        <v>36</v>
      </c>
      <c r="L47" s="113">
        <v>-0.24995669495929329</v>
      </c>
      <c r="M47" s="113">
        <v>-0.35204824296701376</v>
      </c>
      <c r="N47" s="115">
        <v>-0.15523632993512515</v>
      </c>
    </row>
    <row r="48" spans="1:19" ht="13.5" thickBot="1" x14ac:dyDescent="0.25">
      <c r="A48" s="39" t="s">
        <v>37</v>
      </c>
      <c r="B48" s="30">
        <v>1758</v>
      </c>
      <c r="C48" s="30">
        <v>1659779.3684757901</v>
      </c>
      <c r="D48" s="31">
        <v>1128</v>
      </c>
      <c r="E48" s="20"/>
      <c r="F48" s="11" t="s">
        <v>37</v>
      </c>
      <c r="G48" s="112">
        <v>1590</v>
      </c>
      <c r="H48" s="112">
        <v>1428956.8746610261</v>
      </c>
      <c r="I48" s="152">
        <v>1083</v>
      </c>
      <c r="K48" s="11" t="s">
        <v>37</v>
      </c>
      <c r="L48" s="113">
        <v>0.10566037735849054</v>
      </c>
      <c r="M48" s="113">
        <v>0.16153216231211975</v>
      </c>
      <c r="N48" s="115">
        <v>4.1551246537396169E-2</v>
      </c>
    </row>
    <row r="49" spans="1:19" ht="13.5" thickBot="1" x14ac:dyDescent="0.25">
      <c r="A49" s="39" t="s">
        <v>38</v>
      </c>
      <c r="B49" s="30">
        <v>1814</v>
      </c>
      <c r="C49" s="30">
        <v>1378315.8285115259</v>
      </c>
      <c r="D49" s="31">
        <v>1587</v>
      </c>
      <c r="E49" s="20"/>
      <c r="F49" s="11" t="s">
        <v>38</v>
      </c>
      <c r="G49" s="112">
        <v>2854</v>
      </c>
      <c r="H49" s="112">
        <v>1790073.884118194</v>
      </c>
      <c r="I49" s="152">
        <v>2421</v>
      </c>
      <c r="K49" s="11" t="s">
        <v>38</v>
      </c>
      <c r="L49" s="113">
        <v>-0.36440084092501757</v>
      </c>
      <c r="M49" s="113">
        <v>-0.23002293886294178</v>
      </c>
      <c r="N49" s="115">
        <v>-0.34448574969021062</v>
      </c>
    </row>
    <row r="50" spans="1:19" ht="13.5" thickBot="1" x14ac:dyDescent="0.25">
      <c r="A50" s="39" t="s">
        <v>39</v>
      </c>
      <c r="B50" s="30">
        <v>420</v>
      </c>
      <c r="C50" s="30">
        <v>538468.18706384557</v>
      </c>
      <c r="D50" s="31">
        <v>272</v>
      </c>
      <c r="E50" s="20"/>
      <c r="F50" s="11" t="s">
        <v>39</v>
      </c>
      <c r="G50" s="112">
        <v>619</v>
      </c>
      <c r="H50" s="112">
        <v>992810.03932153713</v>
      </c>
      <c r="I50" s="152">
        <v>332</v>
      </c>
      <c r="K50" s="11" t="s">
        <v>39</v>
      </c>
      <c r="L50" s="113">
        <v>-0.32148626817447501</v>
      </c>
      <c r="M50" s="113">
        <v>-0.45763220985172348</v>
      </c>
      <c r="N50" s="115">
        <v>-0.18072289156626509</v>
      </c>
    </row>
    <row r="51" spans="1:19" ht="13.5" thickBot="1" x14ac:dyDescent="0.25">
      <c r="A51" s="39" t="s">
        <v>40</v>
      </c>
      <c r="B51" s="30">
        <v>5651</v>
      </c>
      <c r="C51" s="30">
        <v>4334357.0594049869</v>
      </c>
      <c r="D51" s="31">
        <v>4469</v>
      </c>
      <c r="E51" s="20"/>
      <c r="F51" s="11" t="s">
        <v>40</v>
      </c>
      <c r="G51" s="112">
        <v>6389</v>
      </c>
      <c r="H51" s="112">
        <v>5213727.1136003295</v>
      </c>
      <c r="I51" s="152">
        <v>4618</v>
      </c>
      <c r="K51" s="11" t="s">
        <v>40</v>
      </c>
      <c r="L51" s="113">
        <v>-0.11551103459070278</v>
      </c>
      <c r="M51" s="113">
        <v>-0.16866438059281075</v>
      </c>
      <c r="N51" s="115">
        <v>-3.2265049805110468E-2</v>
      </c>
    </row>
    <row r="52" spans="1:19" ht="13.5" thickBot="1" x14ac:dyDescent="0.25">
      <c r="A52" s="40" t="s">
        <v>41</v>
      </c>
      <c r="B52" s="34">
        <v>970</v>
      </c>
      <c r="C52" s="34">
        <v>887900.67273168138</v>
      </c>
      <c r="D52" s="35">
        <v>755</v>
      </c>
      <c r="E52" s="20"/>
      <c r="F52" s="12" t="s">
        <v>41</v>
      </c>
      <c r="G52" s="155">
        <v>1016</v>
      </c>
      <c r="H52" s="155">
        <v>944693.85</v>
      </c>
      <c r="I52" s="156">
        <v>758</v>
      </c>
      <c r="K52" s="12" t="s">
        <v>41</v>
      </c>
      <c r="L52" s="118">
        <v>-4.5275590551181133E-2</v>
      </c>
      <c r="M52" s="118">
        <v>-6.0118076632253548E-2</v>
      </c>
      <c r="N52" s="119">
        <v>-3.9577836411609502E-3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49686</v>
      </c>
      <c r="C54" s="85">
        <v>61500415.636381701</v>
      </c>
      <c r="D54" s="85">
        <v>30081</v>
      </c>
      <c r="E54" s="20"/>
      <c r="F54" s="50" t="s">
        <v>42</v>
      </c>
      <c r="G54" s="51">
        <v>76484.293220287931</v>
      </c>
      <c r="H54" s="51">
        <v>81542091.81060119</v>
      </c>
      <c r="I54" s="55">
        <v>51396.727385122489</v>
      </c>
      <c r="K54" s="98" t="s">
        <v>42</v>
      </c>
      <c r="L54" s="99">
        <v>-0.35037642490993848</v>
      </c>
      <c r="M54" s="99">
        <v>-0.24578319894920697</v>
      </c>
      <c r="N54" s="99">
        <v>-0.41472927304108143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36840</v>
      </c>
      <c r="C55" s="30">
        <v>47373196.003971882</v>
      </c>
      <c r="D55" s="31">
        <v>21068</v>
      </c>
      <c r="E55" s="20"/>
      <c r="F55" s="73" t="s">
        <v>43</v>
      </c>
      <c r="G55" s="57">
        <v>61582.293220287931</v>
      </c>
      <c r="H55" s="57">
        <v>65632535.228960462</v>
      </c>
      <c r="I55" s="58">
        <v>41756.727385122489</v>
      </c>
      <c r="K55" s="10" t="s">
        <v>43</v>
      </c>
      <c r="L55" s="102">
        <v>-0.40177609384862478</v>
      </c>
      <c r="M55" s="102">
        <v>-0.27820560582172382</v>
      </c>
      <c r="N55" s="103">
        <v>-0.49545854478274265</v>
      </c>
    </row>
    <row r="56" spans="1:19" ht="13.5" thickBot="1" x14ac:dyDescent="0.25">
      <c r="A56" s="39" t="s">
        <v>44</v>
      </c>
      <c r="B56" s="30">
        <v>3153</v>
      </c>
      <c r="C56" s="30">
        <v>3018943.7351456755</v>
      </c>
      <c r="D56" s="31">
        <v>2415</v>
      </c>
      <c r="E56" s="20"/>
      <c r="F56" s="68" t="s">
        <v>44</v>
      </c>
      <c r="G56" s="79">
        <v>4128</v>
      </c>
      <c r="H56" s="79">
        <v>4233066.0985193569</v>
      </c>
      <c r="I56" s="80">
        <v>2907</v>
      </c>
      <c r="K56" s="11" t="s">
        <v>44</v>
      </c>
      <c r="L56" s="102">
        <v>-0.23619186046511631</v>
      </c>
      <c r="M56" s="102">
        <v>-0.28681866408803713</v>
      </c>
      <c r="N56" s="103">
        <v>-0.16924664602683182</v>
      </c>
    </row>
    <row r="57" spans="1:19" ht="13.5" thickBot="1" x14ac:dyDescent="0.25">
      <c r="A57" s="39" t="s">
        <v>45</v>
      </c>
      <c r="B57" s="30">
        <v>2740</v>
      </c>
      <c r="C57" s="30">
        <v>3449459.5257795681</v>
      </c>
      <c r="D57" s="31">
        <v>1517</v>
      </c>
      <c r="E57" s="20"/>
      <c r="F57" s="68" t="s">
        <v>45</v>
      </c>
      <c r="G57" s="79">
        <v>2742</v>
      </c>
      <c r="H57" s="79">
        <v>3086071.4387428472</v>
      </c>
      <c r="I57" s="80">
        <v>1522</v>
      </c>
      <c r="K57" s="11" t="s">
        <v>45</v>
      </c>
      <c r="L57" s="102">
        <v>-7.2939460247989363E-4</v>
      </c>
      <c r="M57" s="102">
        <v>0.11775102885652955</v>
      </c>
      <c r="N57" s="103">
        <v>-3.2851511169513792E-3</v>
      </c>
    </row>
    <row r="58" spans="1:19" ht="13.5" thickBot="1" x14ac:dyDescent="0.25">
      <c r="A58" s="40" t="s">
        <v>46</v>
      </c>
      <c r="B58" s="34">
        <v>6953</v>
      </c>
      <c r="C58" s="34">
        <v>7658816.3714845795</v>
      </c>
      <c r="D58" s="35">
        <v>5081</v>
      </c>
      <c r="E58" s="20"/>
      <c r="F58" s="69" t="s">
        <v>46</v>
      </c>
      <c r="G58" s="74">
        <v>8032</v>
      </c>
      <c r="H58" s="74">
        <v>8590419.0443785209</v>
      </c>
      <c r="I58" s="75">
        <v>5211</v>
      </c>
      <c r="K58" s="12" t="s">
        <v>46</v>
      </c>
      <c r="L58" s="104">
        <v>-0.13433764940239046</v>
      </c>
      <c r="M58" s="104">
        <v>-0.1084467088370471</v>
      </c>
      <c r="N58" s="105">
        <v>-2.4947227019765927E-2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23941</v>
      </c>
      <c r="C60" s="85">
        <v>20689174.146371327</v>
      </c>
      <c r="D60" s="85">
        <v>18335</v>
      </c>
      <c r="E60" s="20"/>
      <c r="F60" s="50" t="s">
        <v>47</v>
      </c>
      <c r="G60" s="51">
        <v>35443</v>
      </c>
      <c r="H60" s="51">
        <v>27690896.355344728</v>
      </c>
      <c r="I60" s="55">
        <v>25839</v>
      </c>
      <c r="K60" s="98" t="s">
        <v>47</v>
      </c>
      <c r="L60" s="99">
        <v>-0.32452106198685216</v>
      </c>
      <c r="M60" s="99">
        <v>-0.25285285528945944</v>
      </c>
      <c r="N60" s="99">
        <v>-0.29041371570107199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5360</v>
      </c>
      <c r="C61" s="30">
        <v>4550021.8938139929</v>
      </c>
      <c r="D61" s="31">
        <v>3805</v>
      </c>
      <c r="E61" s="20"/>
      <c r="F61" s="73" t="s">
        <v>48</v>
      </c>
      <c r="G61" s="57">
        <v>7372</v>
      </c>
      <c r="H61" s="57">
        <v>5512117.459300952</v>
      </c>
      <c r="I61" s="58">
        <v>5276</v>
      </c>
      <c r="K61" s="10" t="s">
        <v>48</v>
      </c>
      <c r="L61" s="102">
        <v>-0.27292457948996207</v>
      </c>
      <c r="M61" s="102">
        <v>-0.17454192015875014</v>
      </c>
      <c r="N61" s="103">
        <v>-0.27880970432145569</v>
      </c>
    </row>
    <row r="62" spans="1:19" ht="13.5" thickBot="1" x14ac:dyDescent="0.25">
      <c r="A62" s="39" t="s">
        <v>49</v>
      </c>
      <c r="B62" s="30">
        <v>1619</v>
      </c>
      <c r="C62" s="30">
        <v>2199328.4358280655</v>
      </c>
      <c r="D62" s="31">
        <v>817</v>
      </c>
      <c r="E62" s="20"/>
      <c r="F62" s="68" t="s">
        <v>49</v>
      </c>
      <c r="G62" s="79">
        <v>2701</v>
      </c>
      <c r="H62" s="79">
        <v>3583320.4991848413</v>
      </c>
      <c r="I62" s="80">
        <v>1289</v>
      </c>
      <c r="K62" s="11" t="s">
        <v>49</v>
      </c>
      <c r="L62" s="102">
        <v>-0.40059237319511287</v>
      </c>
      <c r="M62" s="102">
        <v>-0.38623172659872762</v>
      </c>
      <c r="N62" s="103">
        <v>-0.36617532971295574</v>
      </c>
    </row>
    <row r="63" spans="1:19" ht="13.5" thickBot="1" x14ac:dyDescent="0.25">
      <c r="A63" s="40" t="s">
        <v>50</v>
      </c>
      <c r="B63" s="34">
        <v>16962</v>
      </c>
      <c r="C63" s="34">
        <v>13939823.816729268</v>
      </c>
      <c r="D63" s="35">
        <v>13713</v>
      </c>
      <c r="E63" s="20"/>
      <c r="F63" s="69" t="s">
        <v>50</v>
      </c>
      <c r="G63" s="74">
        <v>25370</v>
      </c>
      <c r="H63" s="74">
        <v>18595458.396858934</v>
      </c>
      <c r="I63" s="75">
        <v>19274</v>
      </c>
      <c r="K63" s="12" t="s">
        <v>50</v>
      </c>
      <c r="L63" s="104">
        <v>-0.33141505715411901</v>
      </c>
      <c r="M63" s="104">
        <v>-0.250364066363434</v>
      </c>
      <c r="N63" s="105">
        <v>-0.28852339939815297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2510</v>
      </c>
      <c r="C65" s="85">
        <v>3185343.3990260218</v>
      </c>
      <c r="D65" s="85">
        <v>1102</v>
      </c>
      <c r="E65" s="20"/>
      <c r="F65" s="50" t="s">
        <v>51</v>
      </c>
      <c r="G65" s="51">
        <v>2285</v>
      </c>
      <c r="H65" s="51">
        <v>2207952.5278535411</v>
      </c>
      <c r="I65" s="55">
        <v>1283</v>
      </c>
      <c r="K65" s="98" t="s">
        <v>51</v>
      </c>
      <c r="L65" s="99">
        <v>9.846827133479219E-2</v>
      </c>
      <c r="M65" s="99">
        <v>0.44266842644603877</v>
      </c>
      <c r="N65" s="99">
        <v>-0.14107560405300079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1839</v>
      </c>
      <c r="C66" s="30">
        <v>2144549.45564448</v>
      </c>
      <c r="D66" s="31">
        <v>893</v>
      </c>
      <c r="E66" s="20"/>
      <c r="F66" s="73" t="s">
        <v>52</v>
      </c>
      <c r="G66" s="57">
        <v>1284</v>
      </c>
      <c r="H66" s="57">
        <v>1189320.7469627382</v>
      </c>
      <c r="I66" s="58">
        <v>658</v>
      </c>
      <c r="K66" s="10" t="s">
        <v>52</v>
      </c>
      <c r="L66" s="102">
        <v>0.43224299065420557</v>
      </c>
      <c r="M66" s="102">
        <v>0.80317165165173843</v>
      </c>
      <c r="N66" s="103">
        <v>0.35714285714285721</v>
      </c>
    </row>
    <row r="67" spans="1:19" ht="13.5" thickBot="1" x14ac:dyDescent="0.25">
      <c r="A67" s="40" t="s">
        <v>53</v>
      </c>
      <c r="B67" s="34">
        <v>671</v>
      </c>
      <c r="C67" s="34">
        <v>1040793.9433815419</v>
      </c>
      <c r="D67" s="35">
        <v>209</v>
      </c>
      <c r="E67" s="20"/>
      <c r="F67" s="69" t="s">
        <v>53</v>
      </c>
      <c r="G67" s="74">
        <v>1001</v>
      </c>
      <c r="H67" s="74">
        <v>1018631.780890803</v>
      </c>
      <c r="I67" s="75">
        <v>625</v>
      </c>
      <c r="K67" s="12" t="s">
        <v>53</v>
      </c>
      <c r="L67" s="104">
        <v>-0.32967032967032972</v>
      </c>
      <c r="M67" s="104">
        <v>2.175679465975211E-2</v>
      </c>
      <c r="N67" s="105">
        <v>-0.66559999999999997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18149</v>
      </c>
      <c r="C69" s="85">
        <v>16931726.515151903</v>
      </c>
      <c r="D69" s="85">
        <v>12949</v>
      </c>
      <c r="E69" s="20"/>
      <c r="F69" s="50" t="s">
        <v>54</v>
      </c>
      <c r="G69" s="51">
        <v>19075</v>
      </c>
      <c r="H69" s="51">
        <v>17799500.45912556</v>
      </c>
      <c r="I69" s="55">
        <v>12626</v>
      </c>
      <c r="K69" s="98" t="s">
        <v>54</v>
      </c>
      <c r="L69" s="99">
        <v>-4.8545216251638323E-2</v>
      </c>
      <c r="M69" s="99">
        <v>-4.8752713367793521E-2</v>
      </c>
      <c r="N69" s="99">
        <v>2.558213210834781E-2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7728</v>
      </c>
      <c r="C70" s="30">
        <v>7227478.7842316199</v>
      </c>
      <c r="D70" s="31">
        <v>5334</v>
      </c>
      <c r="E70" s="20"/>
      <c r="F70" s="73" t="s">
        <v>55</v>
      </c>
      <c r="G70" s="57">
        <v>8289</v>
      </c>
      <c r="H70" s="57">
        <v>6494198.4347658474</v>
      </c>
      <c r="I70" s="58">
        <v>5825</v>
      </c>
      <c r="K70" s="10" t="s">
        <v>55</v>
      </c>
      <c r="L70" s="102">
        <v>-6.7680057908070967E-2</v>
      </c>
      <c r="M70" s="102">
        <v>0.11291314191144064</v>
      </c>
      <c r="N70" s="103">
        <v>-8.4291845493562279E-2</v>
      </c>
    </row>
    <row r="71" spans="1:19" ht="13.5" thickBot="1" x14ac:dyDescent="0.25">
      <c r="A71" s="39" t="s">
        <v>56</v>
      </c>
      <c r="B71" s="30">
        <v>1127</v>
      </c>
      <c r="C71" s="30">
        <v>903238.66887534305</v>
      </c>
      <c r="D71" s="31">
        <v>713</v>
      </c>
      <c r="E71" s="20"/>
      <c r="F71" s="68" t="s">
        <v>56</v>
      </c>
      <c r="G71" s="79">
        <v>1198</v>
      </c>
      <c r="H71" s="79">
        <v>1205551.750864702</v>
      </c>
      <c r="I71" s="80">
        <v>678</v>
      </c>
      <c r="K71" s="11" t="s">
        <v>56</v>
      </c>
      <c r="L71" s="102">
        <v>-5.9265442404006663E-2</v>
      </c>
      <c r="M71" s="102">
        <v>-0.25076740320149671</v>
      </c>
      <c r="N71" s="103">
        <v>5.1622418879055942E-2</v>
      </c>
    </row>
    <row r="72" spans="1:19" ht="13.5" thickBot="1" x14ac:dyDescent="0.25">
      <c r="A72" s="39" t="s">
        <v>57</v>
      </c>
      <c r="B72" s="30">
        <v>1311</v>
      </c>
      <c r="C72" s="30">
        <v>927795.54522611899</v>
      </c>
      <c r="D72" s="31">
        <v>1048</v>
      </c>
      <c r="E72" s="20"/>
      <c r="F72" s="68" t="s">
        <v>57</v>
      </c>
      <c r="G72" s="79">
        <v>1273</v>
      </c>
      <c r="H72" s="79">
        <v>969768.45807086909</v>
      </c>
      <c r="I72" s="80">
        <v>913</v>
      </c>
      <c r="K72" s="11" t="s">
        <v>57</v>
      </c>
      <c r="L72" s="102">
        <v>2.9850746268656803E-2</v>
      </c>
      <c r="M72" s="102">
        <v>-4.3281375564890534E-2</v>
      </c>
      <c r="N72" s="103">
        <v>0.14786418400876222</v>
      </c>
    </row>
    <row r="73" spans="1:19" ht="13.5" thickBot="1" x14ac:dyDescent="0.25">
      <c r="A73" s="40" t="s">
        <v>58</v>
      </c>
      <c r="B73" s="34">
        <v>7983</v>
      </c>
      <c r="C73" s="34">
        <v>7873213.5168188224</v>
      </c>
      <c r="D73" s="35">
        <v>5854</v>
      </c>
      <c r="E73" s="20"/>
      <c r="F73" s="69" t="s">
        <v>58</v>
      </c>
      <c r="G73" s="74">
        <v>8315</v>
      </c>
      <c r="H73" s="74">
        <v>9129981.8154241405</v>
      </c>
      <c r="I73" s="75">
        <v>5210</v>
      </c>
      <c r="K73" s="12" t="s">
        <v>58</v>
      </c>
      <c r="L73" s="104">
        <v>-3.9927841250751661E-2</v>
      </c>
      <c r="M73" s="104">
        <v>-0.13765288080663429</v>
      </c>
      <c r="N73" s="105">
        <v>0.12360844529750481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40443</v>
      </c>
      <c r="C75" s="85">
        <v>45953318.284328654</v>
      </c>
      <c r="D75" s="85">
        <v>24840</v>
      </c>
      <c r="E75" s="20"/>
      <c r="F75" s="50" t="s">
        <v>59</v>
      </c>
      <c r="G75" s="51">
        <v>57550.48771356621</v>
      </c>
      <c r="H75" s="51">
        <v>58559936.868496209</v>
      </c>
      <c r="I75" s="55">
        <v>40669.785262993886</v>
      </c>
      <c r="K75" s="98" t="s">
        <v>59</v>
      </c>
      <c r="L75" s="99">
        <v>-0.29726051669121667</v>
      </c>
      <c r="M75" s="99">
        <v>-0.2152771887797168</v>
      </c>
      <c r="N75" s="99">
        <v>-0.38922716607991714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40443</v>
      </c>
      <c r="C76" s="34">
        <v>45953318.284328654</v>
      </c>
      <c r="D76" s="35">
        <v>24840</v>
      </c>
      <c r="E76" s="20"/>
      <c r="F76" s="72" t="s">
        <v>60</v>
      </c>
      <c r="G76" s="61">
        <v>57550.48771356621</v>
      </c>
      <c r="H76" s="61">
        <v>58559936.868496209</v>
      </c>
      <c r="I76" s="62">
        <v>40669.785262993886</v>
      </c>
      <c r="K76" s="14" t="s">
        <v>60</v>
      </c>
      <c r="L76" s="104">
        <v>-0.29726051669121667</v>
      </c>
      <c r="M76" s="104">
        <v>-0.2152771887797168</v>
      </c>
      <c r="N76" s="105">
        <v>-0.38922716607991714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24337</v>
      </c>
      <c r="C78" s="85">
        <v>23695830.224604722</v>
      </c>
      <c r="D78" s="85">
        <v>12109</v>
      </c>
      <c r="E78" s="20"/>
      <c r="F78" s="50" t="s">
        <v>61</v>
      </c>
      <c r="G78" s="51">
        <v>30524</v>
      </c>
      <c r="H78" s="51">
        <v>24727733.071924217</v>
      </c>
      <c r="I78" s="55">
        <v>20155</v>
      </c>
      <c r="K78" s="98" t="s">
        <v>61</v>
      </c>
      <c r="L78" s="99">
        <v>-0.20269296291442795</v>
      </c>
      <c r="M78" s="99">
        <v>-4.1730588255626033E-2</v>
      </c>
      <c r="N78" s="99">
        <v>-0.39920615231952372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24337</v>
      </c>
      <c r="C79" s="34">
        <v>23695830.224604722</v>
      </c>
      <c r="D79" s="35">
        <v>12109</v>
      </c>
      <c r="E79" s="20"/>
      <c r="F79" s="72" t="s">
        <v>62</v>
      </c>
      <c r="G79" s="61">
        <v>30524</v>
      </c>
      <c r="H79" s="61">
        <v>24727733.071924217</v>
      </c>
      <c r="I79" s="62">
        <v>20155</v>
      </c>
      <c r="K79" s="14" t="s">
        <v>62</v>
      </c>
      <c r="L79" s="104">
        <v>-0.20269296291442795</v>
      </c>
      <c r="M79" s="104">
        <v>-4.1730588255626033E-2</v>
      </c>
      <c r="N79" s="105">
        <v>-0.39920615231952372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7128</v>
      </c>
      <c r="C81" s="85">
        <v>8070276.6757311597</v>
      </c>
      <c r="D81" s="85">
        <v>5137</v>
      </c>
      <c r="E81" s="20"/>
      <c r="F81" s="50" t="s">
        <v>63</v>
      </c>
      <c r="G81" s="51">
        <v>10468.951700470148</v>
      </c>
      <c r="H81" s="51">
        <v>13018070.506831201</v>
      </c>
      <c r="I81" s="55">
        <v>7038.6472010657535</v>
      </c>
      <c r="K81" s="98" t="s">
        <v>63</v>
      </c>
      <c r="L81" s="99">
        <v>-0.31912953618079165</v>
      </c>
      <c r="M81" s="99">
        <v>-0.38007121166717439</v>
      </c>
      <c r="N81" s="99">
        <v>-0.27017225707488457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7128</v>
      </c>
      <c r="C82" s="34">
        <v>8070276.6757311597</v>
      </c>
      <c r="D82" s="35">
        <v>5137</v>
      </c>
      <c r="E82" s="20"/>
      <c r="F82" s="72" t="s">
        <v>64</v>
      </c>
      <c r="G82" s="61">
        <v>10468.951700470148</v>
      </c>
      <c r="H82" s="61">
        <v>13018070.506831201</v>
      </c>
      <c r="I82" s="62">
        <v>7038.6472010657535</v>
      </c>
      <c r="K82" s="14" t="s">
        <v>64</v>
      </c>
      <c r="L82" s="104">
        <v>-0.31912953618079165</v>
      </c>
      <c r="M82" s="104">
        <v>-0.38007121166717439</v>
      </c>
      <c r="N82" s="105">
        <v>-0.27017225707488457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11296</v>
      </c>
      <c r="C84" s="85">
        <v>10774167.026991144</v>
      </c>
      <c r="D84" s="85">
        <v>8747</v>
      </c>
      <c r="E84" s="20"/>
      <c r="F84" s="50" t="s">
        <v>65</v>
      </c>
      <c r="G84" s="51">
        <v>18263</v>
      </c>
      <c r="H84" s="51">
        <v>17137533.538852695</v>
      </c>
      <c r="I84" s="55">
        <v>13903</v>
      </c>
      <c r="K84" s="98" t="s">
        <v>65</v>
      </c>
      <c r="L84" s="99">
        <v>-0.3814816842796912</v>
      </c>
      <c r="M84" s="99">
        <v>-0.37131168831472117</v>
      </c>
      <c r="N84" s="99">
        <v>-0.37085521110551678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2951</v>
      </c>
      <c r="C85" s="30">
        <v>2952369.6642578696</v>
      </c>
      <c r="D85" s="31">
        <v>2336</v>
      </c>
      <c r="E85" s="20"/>
      <c r="F85" s="73" t="s">
        <v>66</v>
      </c>
      <c r="G85" s="57">
        <v>3681</v>
      </c>
      <c r="H85" s="57">
        <v>4330838.1187371872</v>
      </c>
      <c r="I85" s="58">
        <v>2546</v>
      </c>
      <c r="K85" s="10" t="s">
        <v>66</v>
      </c>
      <c r="L85" s="102">
        <v>-0.19831567508829118</v>
      </c>
      <c r="M85" s="102">
        <v>-0.31829138302709403</v>
      </c>
      <c r="N85" s="103">
        <v>-8.2482325216025165E-2</v>
      </c>
    </row>
    <row r="86" spans="1:19" ht="13.5" thickBot="1" x14ac:dyDescent="0.25">
      <c r="A86" s="39" t="s">
        <v>67</v>
      </c>
      <c r="B86" s="30">
        <v>1845</v>
      </c>
      <c r="C86" s="30">
        <v>1813901.9233895037</v>
      </c>
      <c r="D86" s="31">
        <v>1464</v>
      </c>
      <c r="E86" s="20"/>
      <c r="F86" s="68" t="s">
        <v>67</v>
      </c>
      <c r="G86" s="79">
        <v>2978</v>
      </c>
      <c r="H86" s="79">
        <v>2817002.5491832262</v>
      </c>
      <c r="I86" s="80">
        <v>2292</v>
      </c>
      <c r="K86" s="11" t="s">
        <v>67</v>
      </c>
      <c r="L86" s="102">
        <v>-0.38045668233713903</v>
      </c>
      <c r="M86" s="102">
        <v>-0.35608793683362683</v>
      </c>
      <c r="N86" s="103">
        <v>-0.36125654450261779</v>
      </c>
    </row>
    <row r="87" spans="1:19" ht="13.5" thickBot="1" x14ac:dyDescent="0.25">
      <c r="A87" s="40" t="s">
        <v>68</v>
      </c>
      <c r="B87" s="34">
        <v>6500</v>
      </c>
      <c r="C87" s="34">
        <v>6007895.43934377</v>
      </c>
      <c r="D87" s="35">
        <v>4947</v>
      </c>
      <c r="E87" s="20"/>
      <c r="F87" s="69" t="s">
        <v>68</v>
      </c>
      <c r="G87" s="74">
        <v>11604</v>
      </c>
      <c r="H87" s="74">
        <v>9989692.8709322829</v>
      </c>
      <c r="I87" s="75">
        <v>9065</v>
      </c>
      <c r="K87" s="12" t="s">
        <v>68</v>
      </c>
      <c r="L87" s="104">
        <v>-0.43984832816270247</v>
      </c>
      <c r="M87" s="104">
        <v>-0.39859057560964972</v>
      </c>
      <c r="N87" s="105">
        <v>-0.45427468284611139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2479</v>
      </c>
      <c r="C89" s="85">
        <v>2261989.4380408595</v>
      </c>
      <c r="D89" s="85">
        <v>1869</v>
      </c>
      <c r="E89" s="20"/>
      <c r="F89" s="54" t="s">
        <v>69</v>
      </c>
      <c r="G89" s="51">
        <v>3546</v>
      </c>
      <c r="H89" s="51">
        <v>3366725.7026796695</v>
      </c>
      <c r="I89" s="55">
        <v>2413</v>
      </c>
      <c r="K89" s="101" t="s">
        <v>69</v>
      </c>
      <c r="L89" s="99">
        <v>-0.30090242526790745</v>
      </c>
      <c r="M89" s="99">
        <v>-0.32813373057375006</v>
      </c>
      <c r="N89" s="99">
        <v>-0.22544550352258597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2479</v>
      </c>
      <c r="C90" s="34">
        <v>2261989.4380408595</v>
      </c>
      <c r="D90" s="35">
        <v>1869</v>
      </c>
      <c r="E90" s="20"/>
      <c r="F90" s="71" t="s">
        <v>70</v>
      </c>
      <c r="G90" s="61">
        <v>3546</v>
      </c>
      <c r="H90" s="61">
        <v>3366725.7026796695</v>
      </c>
      <c r="I90" s="62">
        <v>2413</v>
      </c>
      <c r="K90" s="13" t="s">
        <v>70</v>
      </c>
      <c r="L90" s="104">
        <v>-0.30090242526790745</v>
      </c>
      <c r="M90" s="104">
        <v>-0.32813373057375006</v>
      </c>
      <c r="N90" s="105">
        <v>-0.22544550352258597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9" x14ac:dyDescent="0.2">
      <c r="A2" s="25" t="s">
        <v>80</v>
      </c>
      <c r="B2" s="26" t="s">
        <v>104</v>
      </c>
      <c r="C2" s="25"/>
      <c r="D2" s="25"/>
      <c r="F2" s="44" t="str">
        <f>A2</f>
        <v xml:space="preserve"> TRIMESTRAL</v>
      </c>
      <c r="G2" s="45" t="s">
        <v>92</v>
      </c>
      <c r="K2" s="1" t="str">
        <f>F2</f>
        <v xml:space="preserve"> TRIMESTRAL</v>
      </c>
      <c r="L2" s="3"/>
      <c r="M2" s="1" t="s">
        <v>105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739534</v>
      </c>
      <c r="C6" s="85">
        <v>760157554.77606738</v>
      </c>
      <c r="D6" s="85">
        <v>476190</v>
      </c>
      <c r="E6" s="20"/>
      <c r="F6" s="50" t="s">
        <v>1</v>
      </c>
      <c r="G6" s="51">
        <v>1098128.5226343244</v>
      </c>
      <c r="H6" s="51">
        <v>1041990928.2733549</v>
      </c>
      <c r="I6" s="51">
        <v>773900.15984918224</v>
      </c>
      <c r="K6" s="98" t="s">
        <v>1</v>
      </c>
      <c r="L6" s="99">
        <v>-0.32655059516538576</v>
      </c>
      <c r="M6" s="99">
        <v>-0.27047584182359752</v>
      </c>
      <c r="N6" s="99">
        <v>-0.38468807127162252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86487</v>
      </c>
      <c r="C8" s="87">
        <v>73428400.947493374</v>
      </c>
      <c r="D8" s="87">
        <v>59343</v>
      </c>
      <c r="E8" s="20"/>
      <c r="F8" s="54" t="s">
        <v>4</v>
      </c>
      <c r="G8" s="51">
        <v>112431</v>
      </c>
      <c r="H8" s="51">
        <v>87632883.983903319</v>
      </c>
      <c r="I8" s="55">
        <v>81352</v>
      </c>
      <c r="K8" s="101" t="s">
        <v>4</v>
      </c>
      <c r="L8" s="99">
        <v>-0.23075486298262937</v>
      </c>
      <c r="M8" s="99">
        <v>-0.16209078590884973</v>
      </c>
      <c r="N8" s="99">
        <v>-0.2705403677844429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6857</v>
      </c>
      <c r="C9" s="30">
        <v>6757337.4344117548</v>
      </c>
      <c r="D9" s="31">
        <v>3273</v>
      </c>
      <c r="E9" s="21"/>
      <c r="F9" s="56" t="s">
        <v>5</v>
      </c>
      <c r="G9" s="57">
        <v>7917</v>
      </c>
      <c r="H9" s="57">
        <v>5928277.2230805513</v>
      </c>
      <c r="I9" s="58">
        <v>4663</v>
      </c>
      <c r="K9" s="7" t="s">
        <v>5</v>
      </c>
      <c r="L9" s="102">
        <v>-0.13388909940634075</v>
      </c>
      <c r="M9" s="102">
        <v>0.13984842141042675</v>
      </c>
      <c r="N9" s="102">
        <v>-0.29809135749517479</v>
      </c>
    </row>
    <row r="10" spans="1:19" ht="13.5" thickBot="1" x14ac:dyDescent="0.25">
      <c r="A10" s="32" t="s">
        <v>6</v>
      </c>
      <c r="B10" s="30">
        <v>21784</v>
      </c>
      <c r="C10" s="30">
        <v>12073799.968255989</v>
      </c>
      <c r="D10" s="31">
        <v>19175</v>
      </c>
      <c r="E10" s="20"/>
      <c r="F10" s="59" t="s">
        <v>6</v>
      </c>
      <c r="G10" s="79">
        <v>20370</v>
      </c>
      <c r="H10" s="79">
        <v>13116487.258892149</v>
      </c>
      <c r="I10" s="80">
        <v>17543</v>
      </c>
      <c r="K10" s="8" t="s">
        <v>6</v>
      </c>
      <c r="L10" s="113">
        <v>6.9415807560137432E-2</v>
      </c>
      <c r="M10" s="113">
        <v>-7.9494400448510638E-2</v>
      </c>
      <c r="N10" s="115">
        <v>9.3028558399361527E-2</v>
      </c>
    </row>
    <row r="11" spans="1:19" ht="13.5" thickBot="1" x14ac:dyDescent="0.25">
      <c r="A11" s="32" t="s">
        <v>7</v>
      </c>
      <c r="B11" s="30">
        <v>3953</v>
      </c>
      <c r="C11" s="30">
        <v>4181443.8460155949</v>
      </c>
      <c r="D11" s="31">
        <v>2483</v>
      </c>
      <c r="E11" s="20"/>
      <c r="F11" s="59" t="s">
        <v>7</v>
      </c>
      <c r="G11" s="79">
        <v>6862</v>
      </c>
      <c r="H11" s="79">
        <v>6245014.6330912774</v>
      </c>
      <c r="I11" s="80">
        <v>4467</v>
      </c>
      <c r="K11" s="8" t="s">
        <v>7</v>
      </c>
      <c r="L11" s="113">
        <v>-0.42392888370737392</v>
      </c>
      <c r="M11" s="113">
        <v>-0.33043490020682575</v>
      </c>
      <c r="N11" s="115">
        <v>-0.44414595925677192</v>
      </c>
    </row>
    <row r="12" spans="1:19" ht="13.5" thickBot="1" x14ac:dyDescent="0.25">
      <c r="A12" s="32" t="s">
        <v>8</v>
      </c>
      <c r="B12" s="30">
        <v>7359</v>
      </c>
      <c r="C12" s="30">
        <v>5797435.0842544045</v>
      </c>
      <c r="D12" s="31">
        <v>5179</v>
      </c>
      <c r="E12" s="20"/>
      <c r="F12" s="59" t="s">
        <v>8</v>
      </c>
      <c r="G12" s="79">
        <v>9675</v>
      </c>
      <c r="H12" s="79">
        <v>7561477.6825028621</v>
      </c>
      <c r="I12" s="80">
        <v>6962</v>
      </c>
      <c r="K12" s="8" t="s">
        <v>8</v>
      </c>
      <c r="L12" s="113">
        <v>-0.23937984496124032</v>
      </c>
      <c r="M12" s="113">
        <v>-0.23329336834920822</v>
      </c>
      <c r="N12" s="115">
        <v>-0.25610456765297329</v>
      </c>
    </row>
    <row r="13" spans="1:19" ht="13.5" thickBot="1" x14ac:dyDescent="0.25">
      <c r="A13" s="32" t="s">
        <v>9</v>
      </c>
      <c r="B13" s="30">
        <v>9008</v>
      </c>
      <c r="C13" s="30">
        <v>6243875.6128202239</v>
      </c>
      <c r="D13" s="31">
        <v>6061</v>
      </c>
      <c r="E13" s="20"/>
      <c r="F13" s="59" t="s">
        <v>9</v>
      </c>
      <c r="G13" s="79">
        <v>11004</v>
      </c>
      <c r="H13" s="79">
        <v>6925434.1306279181</v>
      </c>
      <c r="I13" s="80">
        <v>7830</v>
      </c>
      <c r="K13" s="8" t="s">
        <v>9</v>
      </c>
      <c r="L13" s="113">
        <v>-0.18138858596873864</v>
      </c>
      <c r="M13" s="113">
        <v>-9.841383297452555E-2</v>
      </c>
      <c r="N13" s="115">
        <v>-0.22592592592592597</v>
      </c>
    </row>
    <row r="14" spans="1:19" ht="13.5" thickBot="1" x14ac:dyDescent="0.25">
      <c r="A14" s="32" t="s">
        <v>10</v>
      </c>
      <c r="B14" s="30">
        <v>2929</v>
      </c>
      <c r="C14" s="30">
        <v>3109611.4860306322</v>
      </c>
      <c r="D14" s="31">
        <v>1905</v>
      </c>
      <c r="E14" s="20"/>
      <c r="F14" s="59" t="s">
        <v>10</v>
      </c>
      <c r="G14" s="79">
        <v>3710</v>
      </c>
      <c r="H14" s="79">
        <v>4431168.1911733085</v>
      </c>
      <c r="I14" s="80">
        <v>2320</v>
      </c>
      <c r="K14" s="8" t="s">
        <v>10</v>
      </c>
      <c r="L14" s="113">
        <v>-0.21051212938005393</v>
      </c>
      <c r="M14" s="113">
        <v>-0.29824115179720756</v>
      </c>
      <c r="N14" s="115">
        <v>-0.17887931034482762</v>
      </c>
    </row>
    <row r="15" spans="1:19" ht="13.5" thickBot="1" x14ac:dyDescent="0.25">
      <c r="A15" s="32" t="s">
        <v>11</v>
      </c>
      <c r="B15" s="30">
        <v>10477</v>
      </c>
      <c r="C15" s="30">
        <v>8291348.6243788563</v>
      </c>
      <c r="D15" s="31">
        <v>7334</v>
      </c>
      <c r="E15" s="20"/>
      <c r="F15" s="59" t="s">
        <v>11</v>
      </c>
      <c r="G15" s="79">
        <v>19880</v>
      </c>
      <c r="H15" s="79">
        <v>13790369.480681971</v>
      </c>
      <c r="I15" s="80">
        <v>14945</v>
      </c>
      <c r="K15" s="8" t="s">
        <v>11</v>
      </c>
      <c r="L15" s="113">
        <v>-0.47298792756539232</v>
      </c>
      <c r="M15" s="113">
        <v>-0.39875805097218997</v>
      </c>
      <c r="N15" s="115">
        <v>-0.5092673134827701</v>
      </c>
    </row>
    <row r="16" spans="1:19" ht="13.5" thickBot="1" x14ac:dyDescent="0.25">
      <c r="A16" s="33" t="s">
        <v>12</v>
      </c>
      <c r="B16" s="34">
        <v>24120</v>
      </c>
      <c r="C16" s="34">
        <v>26973548.891325913</v>
      </c>
      <c r="D16" s="35">
        <v>13933</v>
      </c>
      <c r="E16" s="20"/>
      <c r="F16" s="60" t="s">
        <v>12</v>
      </c>
      <c r="G16" s="109">
        <v>33013</v>
      </c>
      <c r="H16" s="109">
        <v>29634655.383853272</v>
      </c>
      <c r="I16" s="110">
        <v>22622</v>
      </c>
      <c r="K16" s="9" t="s">
        <v>12</v>
      </c>
      <c r="L16" s="116">
        <v>-0.2693787295913731</v>
      </c>
      <c r="M16" s="116">
        <v>-8.9797112807908253E-2</v>
      </c>
      <c r="N16" s="117">
        <v>-0.38409512863584117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29181</v>
      </c>
      <c r="C18" s="89">
        <v>30757702.119417213</v>
      </c>
      <c r="D18" s="89">
        <v>19120</v>
      </c>
      <c r="E18" s="20"/>
      <c r="F18" s="65" t="s">
        <v>13</v>
      </c>
      <c r="G18" s="66">
        <v>46126</v>
      </c>
      <c r="H18" s="66">
        <v>52055486.543771133</v>
      </c>
      <c r="I18" s="67">
        <v>30324</v>
      </c>
      <c r="K18" s="107" t="s">
        <v>13</v>
      </c>
      <c r="L18" s="108">
        <v>-0.36736330919654858</v>
      </c>
      <c r="M18" s="108">
        <v>-0.40913620904197223</v>
      </c>
      <c r="N18" s="120">
        <v>-0.36947632238490968</v>
      </c>
    </row>
    <row r="19" spans="1:19" ht="13.5" thickBot="1" x14ac:dyDescent="0.25">
      <c r="A19" s="38" t="s">
        <v>14</v>
      </c>
      <c r="B19" s="128">
        <v>2967</v>
      </c>
      <c r="C19" s="128">
        <v>4616013.7898586728</v>
      </c>
      <c r="D19" s="129">
        <v>1621</v>
      </c>
      <c r="E19" s="20"/>
      <c r="F19" s="68" t="s">
        <v>14</v>
      </c>
      <c r="G19" s="132">
        <v>3108</v>
      </c>
      <c r="H19" s="132">
        <v>5181628.0500424188</v>
      </c>
      <c r="I19" s="133">
        <v>1392</v>
      </c>
      <c r="K19" s="10" t="s">
        <v>14</v>
      </c>
      <c r="L19" s="137">
        <v>-4.5366795366795332E-2</v>
      </c>
      <c r="M19" s="137">
        <v>-0.10915763438078419</v>
      </c>
      <c r="N19" s="139">
        <v>0.16451149425287359</v>
      </c>
    </row>
    <row r="20" spans="1:19" ht="13.5" thickBot="1" x14ac:dyDescent="0.25">
      <c r="A20" s="39" t="s">
        <v>15</v>
      </c>
      <c r="B20" s="128">
        <v>818</v>
      </c>
      <c r="C20" s="128">
        <v>1010449.6418669346</v>
      </c>
      <c r="D20" s="129">
        <v>526</v>
      </c>
      <c r="E20" s="20"/>
      <c r="F20" s="68" t="s">
        <v>15</v>
      </c>
      <c r="G20" s="132">
        <v>4017</v>
      </c>
      <c r="H20" s="132">
        <v>3560749.89</v>
      </c>
      <c r="I20" s="133">
        <v>3087</v>
      </c>
      <c r="K20" s="11" t="s">
        <v>15</v>
      </c>
      <c r="L20" s="137">
        <v>-0.79636544685088373</v>
      </c>
      <c r="M20" s="137">
        <v>-0.71622560609924379</v>
      </c>
      <c r="N20" s="139">
        <v>-0.82960803368966629</v>
      </c>
    </row>
    <row r="21" spans="1:19" ht="13.5" thickBot="1" x14ac:dyDescent="0.25">
      <c r="A21" s="40" t="s">
        <v>16</v>
      </c>
      <c r="B21" s="130">
        <v>25396</v>
      </c>
      <c r="C21" s="130">
        <v>25131238.687691607</v>
      </c>
      <c r="D21" s="131">
        <v>16973</v>
      </c>
      <c r="E21" s="20"/>
      <c r="F21" s="69" t="s">
        <v>16</v>
      </c>
      <c r="G21" s="134">
        <v>39001</v>
      </c>
      <c r="H21" s="134">
        <v>43313108.603728712</v>
      </c>
      <c r="I21" s="135">
        <v>25845</v>
      </c>
      <c r="K21" s="12" t="s">
        <v>16</v>
      </c>
      <c r="L21" s="138">
        <v>-0.34883720930232553</v>
      </c>
      <c r="M21" s="138">
        <v>-0.41977753391895489</v>
      </c>
      <c r="N21" s="140">
        <v>-0.34327722963822793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9345</v>
      </c>
      <c r="C23" s="85">
        <v>12198337.30310425</v>
      </c>
      <c r="D23" s="85">
        <v>5020</v>
      </c>
      <c r="E23" s="20"/>
      <c r="F23" s="54" t="s">
        <v>17</v>
      </c>
      <c r="G23" s="51">
        <v>14472</v>
      </c>
      <c r="H23" s="51">
        <v>17010476.180776261</v>
      </c>
      <c r="I23" s="55">
        <v>9172</v>
      </c>
      <c r="K23" s="101" t="s">
        <v>17</v>
      </c>
      <c r="L23" s="99">
        <v>-0.35427031509121065</v>
      </c>
      <c r="M23" s="99">
        <v>-0.28289266135361135</v>
      </c>
      <c r="N23" s="99">
        <v>-0.45268207588312259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9345</v>
      </c>
      <c r="C24" s="34">
        <v>12198337.30310425</v>
      </c>
      <c r="D24" s="35">
        <v>5020</v>
      </c>
      <c r="E24" s="20"/>
      <c r="F24" s="71" t="s">
        <v>18</v>
      </c>
      <c r="G24" s="61">
        <v>14472</v>
      </c>
      <c r="H24" s="61">
        <v>17010476.180776261</v>
      </c>
      <c r="I24" s="62">
        <v>9172</v>
      </c>
      <c r="K24" s="13" t="s">
        <v>18</v>
      </c>
      <c r="L24" s="104">
        <v>-0.35427031509121065</v>
      </c>
      <c r="M24" s="104">
        <v>-0.28289266135361135</v>
      </c>
      <c r="N24" s="105">
        <v>-0.45268207588312259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2830</v>
      </c>
      <c r="C26" s="85">
        <v>1569369.2651719605</v>
      </c>
      <c r="D26" s="85">
        <v>2262</v>
      </c>
      <c r="E26" s="20"/>
      <c r="F26" s="50" t="s">
        <v>19</v>
      </c>
      <c r="G26" s="51">
        <v>11196</v>
      </c>
      <c r="H26" s="51">
        <v>4926644.6352282139</v>
      </c>
      <c r="I26" s="55">
        <v>10097</v>
      </c>
      <c r="K26" s="98" t="s">
        <v>19</v>
      </c>
      <c r="L26" s="99">
        <v>-0.74723115398356554</v>
      </c>
      <c r="M26" s="99">
        <v>-0.68145271653041328</v>
      </c>
      <c r="N26" s="99">
        <v>-0.77597306130533816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2830</v>
      </c>
      <c r="C27" s="34">
        <v>1569369.2651719605</v>
      </c>
      <c r="D27" s="35">
        <v>2262</v>
      </c>
      <c r="E27" s="20"/>
      <c r="F27" s="72" t="s">
        <v>20</v>
      </c>
      <c r="G27" s="61">
        <v>11196</v>
      </c>
      <c r="H27" s="61">
        <v>4926644.6352282139</v>
      </c>
      <c r="I27" s="62">
        <v>10097</v>
      </c>
      <c r="K27" s="14" t="s">
        <v>20</v>
      </c>
      <c r="L27" s="104">
        <v>-0.74723115398356554</v>
      </c>
      <c r="M27" s="104">
        <v>-0.68145271653041328</v>
      </c>
      <c r="N27" s="105">
        <v>-0.77597306130533816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9514</v>
      </c>
      <c r="C29" s="85">
        <v>6795401.0968638472</v>
      </c>
      <c r="D29" s="85">
        <v>6340</v>
      </c>
      <c r="E29" s="20"/>
      <c r="F29" s="50" t="s">
        <v>21</v>
      </c>
      <c r="G29" s="51">
        <v>44462</v>
      </c>
      <c r="H29" s="51">
        <v>24165276.599898275</v>
      </c>
      <c r="I29" s="55">
        <v>35161</v>
      </c>
      <c r="K29" s="98" t="s">
        <v>21</v>
      </c>
      <c r="L29" s="99">
        <v>-0.78601952228869598</v>
      </c>
      <c r="M29" s="99">
        <v>-0.71879481417181657</v>
      </c>
      <c r="N29" s="99">
        <v>-0.81968658456812948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4179</v>
      </c>
      <c r="C30" s="30">
        <v>2906462.8135869345</v>
      </c>
      <c r="D30" s="31">
        <v>2753</v>
      </c>
      <c r="E30" s="20"/>
      <c r="F30" s="73" t="s">
        <v>22</v>
      </c>
      <c r="G30" s="57">
        <v>19574</v>
      </c>
      <c r="H30" s="57">
        <v>11111559.009776436</v>
      </c>
      <c r="I30" s="58">
        <v>15549</v>
      </c>
      <c r="K30" s="15" t="s">
        <v>22</v>
      </c>
      <c r="L30" s="102">
        <v>-0.78650250332073157</v>
      </c>
      <c r="M30" s="102">
        <v>-0.7384288909387331</v>
      </c>
      <c r="N30" s="103">
        <v>-0.82294681329989072</v>
      </c>
    </row>
    <row r="31" spans="1:19" ht="13.5" thickBot="1" x14ac:dyDescent="0.25">
      <c r="A31" s="94" t="s">
        <v>23</v>
      </c>
      <c r="B31" s="34">
        <v>5335</v>
      </c>
      <c r="C31" s="34">
        <v>3888938.2832769128</v>
      </c>
      <c r="D31" s="35">
        <v>3587</v>
      </c>
      <c r="E31" s="20"/>
      <c r="F31" s="73" t="s">
        <v>23</v>
      </c>
      <c r="G31" s="74">
        <v>24888</v>
      </c>
      <c r="H31" s="74">
        <v>13053717.590121839</v>
      </c>
      <c r="I31" s="75">
        <v>19612</v>
      </c>
      <c r="K31" s="16" t="s">
        <v>23</v>
      </c>
      <c r="L31" s="104">
        <v>-0.78563966570234656</v>
      </c>
      <c r="M31" s="104">
        <v>-0.70208193517072903</v>
      </c>
      <c r="N31" s="105">
        <v>-0.81710177442382215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23905</v>
      </c>
      <c r="C33" s="85">
        <v>20037059.567754202</v>
      </c>
      <c r="D33" s="85">
        <v>17017</v>
      </c>
      <c r="E33" s="20"/>
      <c r="F33" s="54" t="s">
        <v>24</v>
      </c>
      <c r="G33" s="51">
        <v>30110</v>
      </c>
      <c r="H33" s="51">
        <v>26221432.61178828</v>
      </c>
      <c r="I33" s="55">
        <v>21347</v>
      </c>
      <c r="K33" s="101" t="s">
        <v>24</v>
      </c>
      <c r="L33" s="99">
        <v>-0.20607771504483563</v>
      </c>
      <c r="M33" s="99">
        <v>-0.23585183676248833</v>
      </c>
      <c r="N33" s="99">
        <v>-0.20283880638965668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23905</v>
      </c>
      <c r="C34" s="34">
        <v>20037059.567754202</v>
      </c>
      <c r="D34" s="35">
        <v>17017</v>
      </c>
      <c r="E34" s="20"/>
      <c r="F34" s="71" t="s">
        <v>25</v>
      </c>
      <c r="G34" s="61">
        <v>30110</v>
      </c>
      <c r="H34" s="61">
        <v>26221432.61178828</v>
      </c>
      <c r="I34" s="62">
        <v>21347</v>
      </c>
      <c r="K34" s="13" t="s">
        <v>25</v>
      </c>
      <c r="L34" s="104">
        <v>-0.20607771504483563</v>
      </c>
      <c r="M34" s="104">
        <v>-0.23585183676248833</v>
      </c>
      <c r="N34" s="105">
        <v>-0.20283880638965668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43998</v>
      </c>
      <c r="C36" s="85">
        <v>44408947.911819533</v>
      </c>
      <c r="D36" s="85">
        <v>31360</v>
      </c>
      <c r="E36" s="20"/>
      <c r="F36" s="50" t="s">
        <v>26</v>
      </c>
      <c r="G36" s="51">
        <v>41980</v>
      </c>
      <c r="H36" s="51">
        <v>44335349.827224642</v>
      </c>
      <c r="I36" s="55">
        <v>29657</v>
      </c>
      <c r="K36" s="98" t="s">
        <v>26</v>
      </c>
      <c r="L36" s="99">
        <v>4.8070509766555469E-2</v>
      </c>
      <c r="M36" s="99">
        <v>1.6600316650641211E-3</v>
      </c>
      <c r="N36" s="114">
        <v>5.7423205314091064E-2</v>
      </c>
    </row>
    <row r="37" spans="1:19" ht="13.5" thickBot="1" x14ac:dyDescent="0.25">
      <c r="A37" s="38" t="s">
        <v>27</v>
      </c>
      <c r="B37" s="34">
        <v>3982</v>
      </c>
      <c r="C37" s="34">
        <v>2789835.361370218</v>
      </c>
      <c r="D37" s="34">
        <v>3076</v>
      </c>
      <c r="E37" s="20"/>
      <c r="F37" s="73" t="s">
        <v>27</v>
      </c>
      <c r="G37" s="112">
        <v>3626</v>
      </c>
      <c r="H37" s="112">
        <v>3474325.4224794228</v>
      </c>
      <c r="I37" s="112">
        <v>2474</v>
      </c>
      <c r="K37" s="10" t="s">
        <v>27</v>
      </c>
      <c r="L37" s="102">
        <v>9.817981246552665E-2</v>
      </c>
      <c r="M37" s="102">
        <v>-0.19701380206944585</v>
      </c>
      <c r="N37" s="103">
        <v>0.24333063864187543</v>
      </c>
    </row>
    <row r="38" spans="1:19" ht="13.5" thickBot="1" x14ac:dyDescent="0.25">
      <c r="A38" s="39" t="s">
        <v>28</v>
      </c>
      <c r="B38" s="34">
        <v>4920</v>
      </c>
      <c r="C38" s="34">
        <v>7346244.911336326</v>
      </c>
      <c r="D38" s="34">
        <v>2449</v>
      </c>
      <c r="E38" s="20"/>
      <c r="F38" s="68" t="s">
        <v>28</v>
      </c>
      <c r="G38" s="112">
        <v>4498</v>
      </c>
      <c r="H38" s="112">
        <v>5845834.3312900998</v>
      </c>
      <c r="I38" s="112">
        <v>2364</v>
      </c>
      <c r="K38" s="11" t="s">
        <v>28</v>
      </c>
      <c r="L38" s="113">
        <v>9.3819475322365564E-2</v>
      </c>
      <c r="M38" s="113">
        <v>0.25666320580027535</v>
      </c>
      <c r="N38" s="115">
        <v>3.5956006768189441E-2</v>
      </c>
    </row>
    <row r="39" spans="1:19" ht="13.5" thickBot="1" x14ac:dyDescent="0.25">
      <c r="A39" s="39" t="s">
        <v>29</v>
      </c>
      <c r="B39" s="34">
        <v>3045</v>
      </c>
      <c r="C39" s="34">
        <v>3333241.429366692</v>
      </c>
      <c r="D39" s="34">
        <v>2319</v>
      </c>
      <c r="E39" s="20"/>
      <c r="F39" s="68" t="s">
        <v>29</v>
      </c>
      <c r="G39" s="112">
        <v>3232</v>
      </c>
      <c r="H39" s="112">
        <v>3592790.8324834676</v>
      </c>
      <c r="I39" s="112">
        <v>2397</v>
      </c>
      <c r="K39" s="11" t="s">
        <v>29</v>
      </c>
      <c r="L39" s="113">
        <v>-5.7858910891089077E-2</v>
      </c>
      <c r="M39" s="113">
        <v>-7.2241723834884586E-2</v>
      </c>
      <c r="N39" s="115">
        <v>-3.2540675844806022E-2</v>
      </c>
    </row>
    <row r="40" spans="1:19" ht="13.5" thickBot="1" x14ac:dyDescent="0.25">
      <c r="A40" s="39" t="s">
        <v>30</v>
      </c>
      <c r="B40" s="34">
        <v>18525</v>
      </c>
      <c r="C40" s="34">
        <v>16350815.976147316</v>
      </c>
      <c r="D40" s="34">
        <v>14351</v>
      </c>
      <c r="E40" s="20"/>
      <c r="F40" s="68" t="s">
        <v>30</v>
      </c>
      <c r="G40" s="112">
        <v>19150</v>
      </c>
      <c r="H40" s="112">
        <v>19532412.944023229</v>
      </c>
      <c r="I40" s="112">
        <v>14383</v>
      </c>
      <c r="K40" s="11" t="s">
        <v>30</v>
      </c>
      <c r="L40" s="113">
        <v>-3.2637075718015662E-2</v>
      </c>
      <c r="M40" s="113">
        <v>-0.16288806595446559</v>
      </c>
      <c r="N40" s="115">
        <v>-2.2248487798095518E-3</v>
      </c>
    </row>
    <row r="41" spans="1:19" ht="13.5" thickBot="1" x14ac:dyDescent="0.25">
      <c r="A41" s="40" t="s">
        <v>31</v>
      </c>
      <c r="B41" s="34">
        <v>13526</v>
      </c>
      <c r="C41" s="34">
        <v>14588810.233598981</v>
      </c>
      <c r="D41" s="34">
        <v>9165</v>
      </c>
      <c r="E41" s="20"/>
      <c r="F41" s="69" t="s">
        <v>31</v>
      </c>
      <c r="G41" s="112">
        <v>11474</v>
      </c>
      <c r="H41" s="112">
        <v>11889986.296948418</v>
      </c>
      <c r="I41" s="112">
        <v>8039</v>
      </c>
      <c r="K41" s="12" t="s">
        <v>31</v>
      </c>
      <c r="L41" s="118">
        <v>0.17883911451978385</v>
      </c>
      <c r="M41" s="118">
        <v>0.22698293078295806</v>
      </c>
      <c r="N41" s="119">
        <v>0.14006717253389733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51634</v>
      </c>
      <c r="C43" s="85">
        <v>45666278.862976715</v>
      </c>
      <c r="D43" s="85">
        <v>38202</v>
      </c>
      <c r="E43" s="20"/>
      <c r="F43" s="50" t="s">
        <v>32</v>
      </c>
      <c r="G43" s="51">
        <v>72973</v>
      </c>
      <c r="H43" s="51">
        <v>64490784.153667785</v>
      </c>
      <c r="I43" s="55">
        <v>51968</v>
      </c>
      <c r="K43" s="98" t="s">
        <v>32</v>
      </c>
      <c r="L43" s="99">
        <v>-0.29242322502843521</v>
      </c>
      <c r="M43" s="99">
        <v>-0.29189450148158047</v>
      </c>
      <c r="N43" s="99">
        <v>-0.26489378078817738</v>
      </c>
    </row>
    <row r="44" spans="1:19" ht="13.5" thickBot="1" x14ac:dyDescent="0.25">
      <c r="A44" s="38" t="s">
        <v>33</v>
      </c>
      <c r="B44" s="30">
        <v>2781</v>
      </c>
      <c r="C44" s="30">
        <v>1874445.5996576771</v>
      </c>
      <c r="D44" s="31">
        <v>2314</v>
      </c>
      <c r="E44" s="20"/>
      <c r="F44" s="76" t="s">
        <v>33</v>
      </c>
      <c r="G44" s="112">
        <v>3547</v>
      </c>
      <c r="H44" s="112">
        <v>2683332.2494999999</v>
      </c>
      <c r="I44" s="152">
        <v>2897</v>
      </c>
      <c r="K44" s="10" t="s">
        <v>33</v>
      </c>
      <c r="L44" s="102">
        <v>-0.21595714688469125</v>
      </c>
      <c r="M44" s="102">
        <v>-0.30144856269403353</v>
      </c>
      <c r="N44" s="103">
        <v>-0.20124266482568176</v>
      </c>
    </row>
    <row r="45" spans="1:19" ht="13.5" thickBot="1" x14ac:dyDescent="0.25">
      <c r="A45" s="39" t="s">
        <v>34</v>
      </c>
      <c r="B45" s="30">
        <v>7120</v>
      </c>
      <c r="C45" s="30">
        <v>8208392.2165029617</v>
      </c>
      <c r="D45" s="31">
        <v>4806</v>
      </c>
      <c r="E45" s="20"/>
      <c r="F45" s="77" t="s">
        <v>34</v>
      </c>
      <c r="G45" s="112">
        <v>10088</v>
      </c>
      <c r="H45" s="112">
        <v>11942515.650588721</v>
      </c>
      <c r="I45" s="152">
        <v>7084</v>
      </c>
      <c r="K45" s="11" t="s">
        <v>34</v>
      </c>
      <c r="L45" s="113">
        <v>-0.29421094369547973</v>
      </c>
      <c r="M45" s="113">
        <v>-0.31267477835808244</v>
      </c>
      <c r="N45" s="115">
        <v>-0.32156973461321292</v>
      </c>
    </row>
    <row r="46" spans="1:19" ht="13.5" thickBot="1" x14ac:dyDescent="0.25">
      <c r="A46" s="39" t="s">
        <v>35</v>
      </c>
      <c r="B46" s="30">
        <v>2483</v>
      </c>
      <c r="C46" s="30">
        <v>1827621.9247449092</v>
      </c>
      <c r="D46" s="31">
        <v>1949</v>
      </c>
      <c r="E46" s="20"/>
      <c r="F46" s="77" t="s">
        <v>35</v>
      </c>
      <c r="G46" s="112">
        <v>3792</v>
      </c>
      <c r="H46" s="112">
        <v>2624616.3807336446</v>
      </c>
      <c r="I46" s="152">
        <v>2910</v>
      </c>
      <c r="K46" s="11" t="s">
        <v>35</v>
      </c>
      <c r="L46" s="113">
        <v>-0.34520042194092826</v>
      </c>
      <c r="M46" s="113">
        <v>-0.30366131288335396</v>
      </c>
      <c r="N46" s="115">
        <v>-0.33024054982817874</v>
      </c>
    </row>
    <row r="47" spans="1:19" ht="13.5" thickBot="1" x14ac:dyDescent="0.25">
      <c r="A47" s="39" t="s">
        <v>36</v>
      </c>
      <c r="B47" s="30">
        <v>10907</v>
      </c>
      <c r="C47" s="30">
        <v>10456147.445201471</v>
      </c>
      <c r="D47" s="31">
        <v>8262</v>
      </c>
      <c r="E47" s="20"/>
      <c r="F47" s="77" t="s">
        <v>36</v>
      </c>
      <c r="G47" s="112">
        <v>19810</v>
      </c>
      <c r="H47" s="112">
        <v>16062455.863467997</v>
      </c>
      <c r="I47" s="152">
        <v>13267</v>
      </c>
      <c r="K47" s="11" t="s">
        <v>36</v>
      </c>
      <c r="L47" s="113">
        <v>-0.44941948510853102</v>
      </c>
      <c r="M47" s="113">
        <v>-0.34903183335851884</v>
      </c>
      <c r="N47" s="115">
        <v>-0.37725182784352151</v>
      </c>
    </row>
    <row r="48" spans="1:19" ht="13.5" thickBot="1" x14ac:dyDescent="0.25">
      <c r="A48" s="39" t="s">
        <v>37</v>
      </c>
      <c r="B48" s="30">
        <v>4969</v>
      </c>
      <c r="C48" s="30">
        <v>4630612.7483475097</v>
      </c>
      <c r="D48" s="31">
        <v>3076</v>
      </c>
      <c r="E48" s="20"/>
      <c r="F48" s="77" t="s">
        <v>37</v>
      </c>
      <c r="G48" s="112">
        <v>4428</v>
      </c>
      <c r="H48" s="112">
        <v>4389048.7163623599</v>
      </c>
      <c r="I48" s="152">
        <v>2816</v>
      </c>
      <c r="K48" s="11" t="s">
        <v>37</v>
      </c>
      <c r="L48" s="113">
        <v>0.12217705510388432</v>
      </c>
      <c r="M48" s="113">
        <v>5.5037901740438544E-2</v>
      </c>
      <c r="N48" s="115">
        <v>9.2329545454545414E-2</v>
      </c>
    </row>
    <row r="49" spans="1:19" ht="13.5" thickBot="1" x14ac:dyDescent="0.25">
      <c r="A49" s="39" t="s">
        <v>38</v>
      </c>
      <c r="B49" s="30">
        <v>4784</v>
      </c>
      <c r="C49" s="30">
        <v>3627578.4249095526</v>
      </c>
      <c r="D49" s="31">
        <v>3822</v>
      </c>
      <c r="E49" s="20"/>
      <c r="F49" s="77" t="s">
        <v>38</v>
      </c>
      <c r="G49" s="112">
        <v>7099</v>
      </c>
      <c r="H49" s="112">
        <v>4919880.5198357878</v>
      </c>
      <c r="I49" s="152">
        <v>5864</v>
      </c>
      <c r="K49" s="11" t="s">
        <v>38</v>
      </c>
      <c r="L49" s="113">
        <v>-0.32610226792505992</v>
      </c>
      <c r="M49" s="113">
        <v>-0.26266940624187529</v>
      </c>
      <c r="N49" s="115">
        <v>-0.34822646657571621</v>
      </c>
    </row>
    <row r="50" spans="1:19" ht="13.5" thickBot="1" x14ac:dyDescent="0.25">
      <c r="A50" s="39" t="s">
        <v>39</v>
      </c>
      <c r="B50" s="30">
        <v>1255</v>
      </c>
      <c r="C50" s="30">
        <v>1515693.7217044728</v>
      </c>
      <c r="D50" s="31">
        <v>697</v>
      </c>
      <c r="E50" s="20"/>
      <c r="F50" s="77" t="s">
        <v>39</v>
      </c>
      <c r="G50" s="112">
        <v>1640</v>
      </c>
      <c r="H50" s="112">
        <v>2858059.6584645482</v>
      </c>
      <c r="I50" s="152">
        <v>868</v>
      </c>
      <c r="K50" s="11" t="s">
        <v>39</v>
      </c>
      <c r="L50" s="113">
        <v>-0.2347560975609756</v>
      </c>
      <c r="M50" s="113">
        <v>-0.46967736757504996</v>
      </c>
      <c r="N50" s="115">
        <v>-0.19700460829493083</v>
      </c>
    </row>
    <row r="51" spans="1:19" ht="13.5" thickBot="1" x14ac:dyDescent="0.25">
      <c r="A51" s="39" t="s">
        <v>40</v>
      </c>
      <c r="B51" s="30">
        <v>14362</v>
      </c>
      <c r="C51" s="30">
        <v>10978951.027092882</v>
      </c>
      <c r="D51" s="31">
        <v>10830</v>
      </c>
      <c r="E51" s="20"/>
      <c r="F51" s="77" t="s">
        <v>40</v>
      </c>
      <c r="G51" s="112">
        <v>19388</v>
      </c>
      <c r="H51" s="112">
        <v>15964148.584714726</v>
      </c>
      <c r="I51" s="152">
        <v>13858</v>
      </c>
      <c r="K51" s="11" t="s">
        <v>40</v>
      </c>
      <c r="L51" s="113">
        <v>-0.25923251495770583</v>
      </c>
      <c r="M51" s="113">
        <v>-0.31227456517130181</v>
      </c>
      <c r="N51" s="115">
        <v>-0.21850194833309278</v>
      </c>
    </row>
    <row r="52" spans="1:19" ht="13.5" thickBot="1" x14ac:dyDescent="0.25">
      <c r="A52" s="40" t="s">
        <v>41</v>
      </c>
      <c r="B52" s="34">
        <v>2973</v>
      </c>
      <c r="C52" s="34">
        <v>2546835.7548152795</v>
      </c>
      <c r="D52" s="35">
        <v>2446</v>
      </c>
      <c r="E52" s="20"/>
      <c r="F52" s="78" t="s">
        <v>41</v>
      </c>
      <c r="G52" s="155">
        <v>3181</v>
      </c>
      <c r="H52" s="155">
        <v>3046726.53</v>
      </c>
      <c r="I52" s="156">
        <v>2404</v>
      </c>
      <c r="K52" s="12" t="s">
        <v>41</v>
      </c>
      <c r="L52" s="118">
        <v>-6.5388242690977649E-2</v>
      </c>
      <c r="M52" s="118">
        <v>-0.16407471109155314</v>
      </c>
      <c r="N52" s="119">
        <v>1.7470881863560717E-2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127526</v>
      </c>
      <c r="C54" s="85">
        <v>163911109.38223863</v>
      </c>
      <c r="D54" s="85">
        <v>73229</v>
      </c>
      <c r="E54" s="20"/>
      <c r="F54" s="50" t="s">
        <v>42</v>
      </c>
      <c r="G54" s="51">
        <v>216925.29322028795</v>
      </c>
      <c r="H54" s="51">
        <v>243669900.93978301</v>
      </c>
      <c r="I54" s="55">
        <v>145720.7273851225</v>
      </c>
      <c r="K54" s="98" t="s">
        <v>42</v>
      </c>
      <c r="L54" s="99">
        <v>-0.41212019074927719</v>
      </c>
      <c r="M54" s="99">
        <v>-0.32732311725794472</v>
      </c>
      <c r="N54" s="99">
        <v>-0.49747025482198914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96916</v>
      </c>
      <c r="C55" s="30">
        <v>129894785.36833742</v>
      </c>
      <c r="D55" s="31">
        <v>53075</v>
      </c>
      <c r="E55" s="20"/>
      <c r="F55" s="73" t="s">
        <v>43</v>
      </c>
      <c r="G55" s="57">
        <v>174353.29322028795</v>
      </c>
      <c r="H55" s="57">
        <v>196248232.07745981</v>
      </c>
      <c r="I55" s="58">
        <v>118036.72738512249</v>
      </c>
      <c r="K55" s="10" t="s">
        <v>43</v>
      </c>
      <c r="L55" s="102">
        <v>-0.4441401237110516</v>
      </c>
      <c r="M55" s="102">
        <v>-0.3381097806931197</v>
      </c>
      <c r="N55" s="103">
        <v>-0.55035181696599933</v>
      </c>
    </row>
    <row r="56" spans="1:19" ht="13.5" thickBot="1" x14ac:dyDescent="0.25">
      <c r="A56" s="39" t="s">
        <v>44</v>
      </c>
      <c r="B56" s="30">
        <v>7587</v>
      </c>
      <c r="C56" s="30">
        <v>7934158.4787739515</v>
      </c>
      <c r="D56" s="31">
        <v>5410</v>
      </c>
      <c r="E56" s="20"/>
      <c r="F56" s="68" t="s">
        <v>44</v>
      </c>
      <c r="G56" s="79">
        <v>11424</v>
      </c>
      <c r="H56" s="79">
        <v>12539614.813945951</v>
      </c>
      <c r="I56" s="80">
        <v>7941</v>
      </c>
      <c r="K56" s="11" t="s">
        <v>44</v>
      </c>
      <c r="L56" s="102">
        <v>-0.33587184873949583</v>
      </c>
      <c r="M56" s="102">
        <v>-0.36727255210822218</v>
      </c>
      <c r="N56" s="103">
        <v>-0.31872560130965877</v>
      </c>
    </row>
    <row r="57" spans="1:19" ht="13.5" thickBot="1" x14ac:dyDescent="0.25">
      <c r="A57" s="39" t="s">
        <v>45</v>
      </c>
      <c r="B57" s="30">
        <v>6476</v>
      </c>
      <c r="C57" s="30">
        <v>7890058.5970117506</v>
      </c>
      <c r="D57" s="31">
        <v>3503</v>
      </c>
      <c r="E57" s="20"/>
      <c r="F57" s="68" t="s">
        <v>45</v>
      </c>
      <c r="G57" s="79">
        <v>6883</v>
      </c>
      <c r="H57" s="79">
        <v>8503167.2073973455</v>
      </c>
      <c r="I57" s="80">
        <v>3584</v>
      </c>
      <c r="K57" s="11" t="s">
        <v>45</v>
      </c>
      <c r="L57" s="102">
        <v>-5.9131192793839937E-2</v>
      </c>
      <c r="M57" s="102">
        <v>-7.2103558054488204E-2</v>
      </c>
      <c r="N57" s="103">
        <v>-2.2600446428571397E-2</v>
      </c>
    </row>
    <row r="58" spans="1:19" ht="13.5" thickBot="1" x14ac:dyDescent="0.25">
      <c r="A58" s="40" t="s">
        <v>46</v>
      </c>
      <c r="B58" s="34">
        <v>16547</v>
      </c>
      <c r="C58" s="34">
        <v>18192106.938115492</v>
      </c>
      <c r="D58" s="35">
        <v>11241</v>
      </c>
      <c r="E58" s="20"/>
      <c r="F58" s="69" t="s">
        <v>46</v>
      </c>
      <c r="G58" s="74">
        <v>24265</v>
      </c>
      <c r="H58" s="74">
        <v>26378886.840979911</v>
      </c>
      <c r="I58" s="75">
        <v>16159</v>
      </c>
      <c r="K58" s="12" t="s">
        <v>46</v>
      </c>
      <c r="L58" s="104">
        <v>-0.31807129610550178</v>
      </c>
      <c r="M58" s="104">
        <v>-0.31035350173101917</v>
      </c>
      <c r="N58" s="105">
        <v>-0.30435051673989733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64666</v>
      </c>
      <c r="C60" s="85">
        <v>56487438.52926223</v>
      </c>
      <c r="D60" s="85">
        <v>46233</v>
      </c>
      <c r="E60" s="20"/>
      <c r="F60" s="50" t="s">
        <v>47</v>
      </c>
      <c r="G60" s="51">
        <v>106949</v>
      </c>
      <c r="H60" s="51">
        <v>83229563.690713525</v>
      </c>
      <c r="I60" s="55">
        <v>80475</v>
      </c>
      <c r="K60" s="98" t="s">
        <v>47</v>
      </c>
      <c r="L60" s="99">
        <v>-0.39535666532646396</v>
      </c>
      <c r="M60" s="99">
        <v>-0.32130560314874135</v>
      </c>
      <c r="N60" s="99">
        <v>-0.42549860205032619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13790</v>
      </c>
      <c r="C61" s="30">
        <v>12459533.458180793</v>
      </c>
      <c r="D61" s="31">
        <v>9095</v>
      </c>
      <c r="E61" s="20"/>
      <c r="F61" s="73" t="s">
        <v>48</v>
      </c>
      <c r="G61" s="57">
        <v>19974</v>
      </c>
      <c r="H61" s="57">
        <v>16112224.597887622</v>
      </c>
      <c r="I61" s="58">
        <v>14286</v>
      </c>
      <c r="K61" s="10" t="s">
        <v>48</v>
      </c>
      <c r="L61" s="102">
        <v>-0.30960248322819661</v>
      </c>
      <c r="M61" s="102">
        <v>-0.2267030922710519</v>
      </c>
      <c r="N61" s="103">
        <v>-0.36336273274534514</v>
      </c>
    </row>
    <row r="62" spans="1:19" ht="13.5" thickBot="1" x14ac:dyDescent="0.25">
      <c r="A62" s="39" t="s">
        <v>49</v>
      </c>
      <c r="B62" s="30">
        <v>4317</v>
      </c>
      <c r="C62" s="30">
        <v>5658261.6202335209</v>
      </c>
      <c r="D62" s="31">
        <v>1996</v>
      </c>
      <c r="E62" s="20"/>
      <c r="F62" s="68" t="s">
        <v>49</v>
      </c>
      <c r="G62" s="79">
        <v>8272</v>
      </c>
      <c r="H62" s="79">
        <v>11083931.048393883</v>
      </c>
      <c r="I62" s="80">
        <v>4000</v>
      </c>
      <c r="K62" s="11" t="s">
        <v>49</v>
      </c>
      <c r="L62" s="102">
        <v>-0.47811895551257255</v>
      </c>
      <c r="M62" s="102">
        <v>-0.48950768499652197</v>
      </c>
      <c r="N62" s="103">
        <v>-0.501</v>
      </c>
    </row>
    <row r="63" spans="1:19" ht="13.5" thickBot="1" x14ac:dyDescent="0.25">
      <c r="A63" s="40" t="s">
        <v>50</v>
      </c>
      <c r="B63" s="34">
        <v>46559</v>
      </c>
      <c r="C63" s="34">
        <v>38369643.450847916</v>
      </c>
      <c r="D63" s="35">
        <v>35142</v>
      </c>
      <c r="E63" s="20"/>
      <c r="F63" s="69" t="s">
        <v>50</v>
      </c>
      <c r="G63" s="74">
        <v>78703</v>
      </c>
      <c r="H63" s="74">
        <v>56033408.044432014</v>
      </c>
      <c r="I63" s="75">
        <v>62189</v>
      </c>
      <c r="K63" s="12" t="s">
        <v>50</v>
      </c>
      <c r="L63" s="104">
        <v>-0.40842153412195215</v>
      </c>
      <c r="M63" s="104">
        <v>-0.31523630651873813</v>
      </c>
      <c r="N63" s="105">
        <v>-0.4349161427262056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6199</v>
      </c>
      <c r="C65" s="85">
        <v>8012138.7870031539</v>
      </c>
      <c r="D65" s="85">
        <v>2386</v>
      </c>
      <c r="E65" s="20"/>
      <c r="F65" s="50" t="s">
        <v>51</v>
      </c>
      <c r="G65" s="51">
        <v>6579</v>
      </c>
      <c r="H65" s="51">
        <v>6104919.4798020143</v>
      </c>
      <c r="I65" s="55">
        <v>3870</v>
      </c>
      <c r="K65" s="98" t="s">
        <v>51</v>
      </c>
      <c r="L65" s="99">
        <v>-5.7759537923696591E-2</v>
      </c>
      <c r="M65" s="99">
        <v>0.31240695532695084</v>
      </c>
      <c r="N65" s="99">
        <v>-0.38346253229974159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4351</v>
      </c>
      <c r="C66" s="30">
        <v>5007101.7006327398</v>
      </c>
      <c r="D66" s="31">
        <v>1756</v>
      </c>
      <c r="E66" s="20"/>
      <c r="F66" s="73" t="s">
        <v>52</v>
      </c>
      <c r="G66" s="57">
        <v>3553</v>
      </c>
      <c r="H66" s="57">
        <v>3328252.7477703867</v>
      </c>
      <c r="I66" s="58">
        <v>1860</v>
      </c>
      <c r="K66" s="10" t="s">
        <v>52</v>
      </c>
      <c r="L66" s="102">
        <v>0.22459893048128343</v>
      </c>
      <c r="M66" s="102">
        <v>0.50442351590846646</v>
      </c>
      <c r="N66" s="103">
        <v>-5.5913978494623651E-2</v>
      </c>
    </row>
    <row r="67" spans="1:19" ht="13.5" thickBot="1" x14ac:dyDescent="0.25">
      <c r="A67" s="40" t="s">
        <v>53</v>
      </c>
      <c r="B67" s="34">
        <v>1848</v>
      </c>
      <c r="C67" s="34">
        <v>3005037.0863704141</v>
      </c>
      <c r="D67" s="35">
        <v>630</v>
      </c>
      <c r="E67" s="20"/>
      <c r="F67" s="69" t="s">
        <v>53</v>
      </c>
      <c r="G67" s="74">
        <v>3026</v>
      </c>
      <c r="H67" s="74">
        <v>2776666.732031628</v>
      </c>
      <c r="I67" s="75">
        <v>2010</v>
      </c>
      <c r="K67" s="12" t="s">
        <v>53</v>
      </c>
      <c r="L67" s="104">
        <v>-0.38929279576999343</v>
      </c>
      <c r="M67" s="104">
        <v>8.2246224116241828E-2</v>
      </c>
      <c r="N67" s="105">
        <v>-0.68656716417910446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42404</v>
      </c>
      <c r="C69" s="85">
        <v>41016655.907426327</v>
      </c>
      <c r="D69" s="85">
        <v>27706</v>
      </c>
      <c r="E69" s="20"/>
      <c r="F69" s="50" t="s">
        <v>54</v>
      </c>
      <c r="G69" s="51">
        <v>54492</v>
      </c>
      <c r="H69" s="51">
        <v>52638174.768543437</v>
      </c>
      <c r="I69" s="55">
        <v>35488</v>
      </c>
      <c r="K69" s="98" t="s">
        <v>54</v>
      </c>
      <c r="L69" s="99">
        <v>-0.22183072744623067</v>
      </c>
      <c r="M69" s="99">
        <v>-0.220781189929521</v>
      </c>
      <c r="N69" s="99">
        <v>-0.219285392245266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20299</v>
      </c>
      <c r="C70" s="30">
        <v>19581821.641659833</v>
      </c>
      <c r="D70" s="31">
        <v>13631</v>
      </c>
      <c r="E70" s="20"/>
      <c r="F70" s="73" t="s">
        <v>55</v>
      </c>
      <c r="G70" s="57">
        <v>23697</v>
      </c>
      <c r="H70" s="57">
        <v>19517897.750524372</v>
      </c>
      <c r="I70" s="58">
        <v>16259</v>
      </c>
      <c r="K70" s="10" t="s">
        <v>55</v>
      </c>
      <c r="L70" s="102">
        <v>-0.14339367852470775</v>
      </c>
      <c r="M70" s="102">
        <v>3.2751422285601794E-3</v>
      </c>
      <c r="N70" s="103">
        <v>-0.16163355679931113</v>
      </c>
    </row>
    <row r="71" spans="1:19" ht="13.5" thickBot="1" x14ac:dyDescent="0.25">
      <c r="A71" s="39" t="s">
        <v>56</v>
      </c>
      <c r="B71" s="30">
        <v>2817</v>
      </c>
      <c r="C71" s="30">
        <v>2324696.5404317984</v>
      </c>
      <c r="D71" s="31">
        <v>1487</v>
      </c>
      <c r="E71" s="20"/>
      <c r="F71" s="68" t="s">
        <v>56</v>
      </c>
      <c r="G71" s="79">
        <v>3171</v>
      </c>
      <c r="H71" s="79">
        <v>3514585.901937156</v>
      </c>
      <c r="I71" s="80">
        <v>1772</v>
      </c>
      <c r="K71" s="11" t="s">
        <v>56</v>
      </c>
      <c r="L71" s="102">
        <v>-0.11163670766319778</v>
      </c>
      <c r="M71" s="102">
        <v>-0.33855748435385202</v>
      </c>
      <c r="N71" s="103">
        <v>-0.16083521444695259</v>
      </c>
    </row>
    <row r="72" spans="1:19" ht="13.5" thickBot="1" x14ac:dyDescent="0.25">
      <c r="A72" s="39" t="s">
        <v>57</v>
      </c>
      <c r="B72" s="30">
        <v>2289</v>
      </c>
      <c r="C72" s="30">
        <v>1759574.8504115327</v>
      </c>
      <c r="D72" s="31">
        <v>1634</v>
      </c>
      <c r="E72" s="20"/>
      <c r="F72" s="68" t="s">
        <v>57</v>
      </c>
      <c r="G72" s="79">
        <v>3390</v>
      </c>
      <c r="H72" s="79">
        <v>2920991.7773464201</v>
      </c>
      <c r="I72" s="80">
        <v>2318</v>
      </c>
      <c r="K72" s="11" t="s">
        <v>57</v>
      </c>
      <c r="L72" s="102">
        <v>-0.32477876106194692</v>
      </c>
      <c r="M72" s="102">
        <v>-0.39761047461420063</v>
      </c>
      <c r="N72" s="103">
        <v>-0.29508196721311475</v>
      </c>
    </row>
    <row r="73" spans="1:19" ht="13.5" thickBot="1" x14ac:dyDescent="0.25">
      <c r="A73" s="40" t="s">
        <v>58</v>
      </c>
      <c r="B73" s="34">
        <v>16999</v>
      </c>
      <c r="C73" s="34">
        <v>17350562.874923158</v>
      </c>
      <c r="D73" s="35">
        <v>10954</v>
      </c>
      <c r="E73" s="20"/>
      <c r="F73" s="69" t="s">
        <v>58</v>
      </c>
      <c r="G73" s="74">
        <v>24234</v>
      </c>
      <c r="H73" s="74">
        <v>26684699.338735491</v>
      </c>
      <c r="I73" s="75">
        <v>15139</v>
      </c>
      <c r="K73" s="12" t="s">
        <v>58</v>
      </c>
      <c r="L73" s="104">
        <v>-0.298547495254601</v>
      </c>
      <c r="M73" s="104">
        <v>-0.34979357815970991</v>
      </c>
      <c r="N73" s="105">
        <v>-0.27643833806724349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107114</v>
      </c>
      <c r="C75" s="85">
        <v>126944580.94299141</v>
      </c>
      <c r="D75" s="85">
        <v>61714</v>
      </c>
      <c r="E75" s="20"/>
      <c r="F75" s="50" t="s">
        <v>59</v>
      </c>
      <c r="G75" s="51">
        <v>156958.48771356622</v>
      </c>
      <c r="H75" s="51">
        <v>165874485.36796033</v>
      </c>
      <c r="I75" s="55">
        <v>110620.78526299389</v>
      </c>
      <c r="K75" s="98" t="s">
        <v>59</v>
      </c>
      <c r="L75" s="99">
        <v>-0.31756478059681303</v>
      </c>
      <c r="M75" s="99">
        <v>-0.23469495226231141</v>
      </c>
      <c r="N75" s="99">
        <v>-0.44211207818423193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107114</v>
      </c>
      <c r="C76" s="34">
        <v>126944580.94299141</v>
      </c>
      <c r="D76" s="35">
        <v>61714</v>
      </c>
      <c r="E76" s="20"/>
      <c r="F76" s="72" t="s">
        <v>60</v>
      </c>
      <c r="G76" s="61">
        <v>156958.48771356622</v>
      </c>
      <c r="H76" s="61">
        <v>165874485.36796033</v>
      </c>
      <c r="I76" s="62">
        <v>110620.78526299389</v>
      </c>
      <c r="K76" s="14" t="s">
        <v>60</v>
      </c>
      <c r="L76" s="104">
        <v>-0.31756478059681303</v>
      </c>
      <c r="M76" s="104">
        <v>-0.23469495226231141</v>
      </c>
      <c r="N76" s="105">
        <v>-0.44211207818423193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80657</v>
      </c>
      <c r="C78" s="85">
        <v>72530471.720065281</v>
      </c>
      <c r="D78" s="85">
        <v>48244</v>
      </c>
      <c r="E78" s="20"/>
      <c r="F78" s="50" t="s">
        <v>61</v>
      </c>
      <c r="G78" s="51">
        <v>88986</v>
      </c>
      <c r="H78" s="51">
        <v>71821826.294111192</v>
      </c>
      <c r="I78" s="55">
        <v>60443</v>
      </c>
      <c r="K78" s="98" t="s">
        <v>61</v>
      </c>
      <c r="L78" s="99">
        <v>-9.3598993100038164E-2</v>
      </c>
      <c r="M78" s="99">
        <v>9.8667140968009548E-3</v>
      </c>
      <c r="N78" s="99">
        <v>-0.2018265142365534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80657</v>
      </c>
      <c r="C79" s="34">
        <v>72530471.720065281</v>
      </c>
      <c r="D79" s="35">
        <v>48244</v>
      </c>
      <c r="E79" s="20"/>
      <c r="F79" s="72" t="s">
        <v>62</v>
      </c>
      <c r="G79" s="61">
        <v>88986</v>
      </c>
      <c r="H79" s="61">
        <v>71821826.294111192</v>
      </c>
      <c r="I79" s="62">
        <v>60443</v>
      </c>
      <c r="K79" s="14" t="s">
        <v>62</v>
      </c>
      <c r="L79" s="104">
        <v>-9.3598993100038164E-2</v>
      </c>
      <c r="M79" s="104">
        <v>9.8667140968009548E-3</v>
      </c>
      <c r="N79" s="105">
        <v>-0.2018265142365534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18295</v>
      </c>
      <c r="C81" s="85">
        <v>21170268.020621438</v>
      </c>
      <c r="D81" s="85">
        <v>12112</v>
      </c>
      <c r="E81" s="20"/>
      <c r="F81" s="50" t="s">
        <v>63</v>
      </c>
      <c r="G81" s="51">
        <v>30721.951700470148</v>
      </c>
      <c r="H81" s="51">
        <v>37684295.40072915</v>
      </c>
      <c r="I81" s="55">
        <v>20972.647201065753</v>
      </c>
      <c r="K81" s="98" t="s">
        <v>63</v>
      </c>
      <c r="L81" s="99">
        <v>-0.40449746883366056</v>
      </c>
      <c r="M81" s="99">
        <v>-0.43822040997450051</v>
      </c>
      <c r="N81" s="99">
        <v>-0.42248587486921951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18295</v>
      </c>
      <c r="C82" s="34">
        <v>21170268.020621438</v>
      </c>
      <c r="D82" s="35">
        <v>12112</v>
      </c>
      <c r="E82" s="20"/>
      <c r="F82" s="72" t="s">
        <v>64</v>
      </c>
      <c r="G82" s="61">
        <v>30721.951700470148</v>
      </c>
      <c r="H82" s="61">
        <v>37684295.40072915</v>
      </c>
      <c r="I82" s="62">
        <v>20972.647201065753</v>
      </c>
      <c r="K82" s="14" t="s">
        <v>64</v>
      </c>
      <c r="L82" s="104">
        <v>-0.40449746883366056</v>
      </c>
      <c r="M82" s="104">
        <v>-0.43822040997450051</v>
      </c>
      <c r="N82" s="105">
        <v>-0.42248587486921951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28493</v>
      </c>
      <c r="C84" s="85">
        <v>28382996.171329007</v>
      </c>
      <c r="D84" s="85">
        <v>20854</v>
      </c>
      <c r="E84" s="20"/>
      <c r="F84" s="50" t="s">
        <v>65</v>
      </c>
      <c r="G84" s="51">
        <v>52727</v>
      </c>
      <c r="H84" s="51">
        <v>49970857.664251044</v>
      </c>
      <c r="I84" s="55">
        <v>40292</v>
      </c>
      <c r="K84" s="98" t="s">
        <v>65</v>
      </c>
      <c r="L84" s="99">
        <v>-0.45961272213476967</v>
      </c>
      <c r="M84" s="99">
        <v>-0.4320090248994447</v>
      </c>
      <c r="N84" s="99">
        <v>-0.48242827360270024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7014</v>
      </c>
      <c r="C85" s="30">
        <v>7102936.0275311098</v>
      </c>
      <c r="D85" s="31">
        <v>5018</v>
      </c>
      <c r="E85" s="20"/>
      <c r="F85" s="73" t="s">
        <v>66</v>
      </c>
      <c r="G85" s="57">
        <v>11248</v>
      </c>
      <c r="H85" s="57">
        <v>12368539.816191837</v>
      </c>
      <c r="I85" s="58">
        <v>7831</v>
      </c>
      <c r="K85" s="10" t="s">
        <v>66</v>
      </c>
      <c r="L85" s="102">
        <v>-0.37642247510668558</v>
      </c>
      <c r="M85" s="102">
        <v>-0.42572558013416006</v>
      </c>
      <c r="N85" s="103">
        <v>-0.35921338270974335</v>
      </c>
    </row>
    <row r="86" spans="1:19" ht="13.5" thickBot="1" x14ac:dyDescent="0.25">
      <c r="A86" s="39" t="s">
        <v>67</v>
      </c>
      <c r="B86" s="30">
        <v>4988</v>
      </c>
      <c r="C86" s="30">
        <v>5061363.8231084617</v>
      </c>
      <c r="D86" s="31">
        <v>3858</v>
      </c>
      <c r="E86" s="20"/>
      <c r="F86" s="68" t="s">
        <v>67</v>
      </c>
      <c r="G86" s="79">
        <v>8589</v>
      </c>
      <c r="H86" s="79">
        <v>8427526.2476414926</v>
      </c>
      <c r="I86" s="80">
        <v>6482</v>
      </c>
      <c r="K86" s="11" t="s">
        <v>67</v>
      </c>
      <c r="L86" s="102">
        <v>-0.41925718942833856</v>
      </c>
      <c r="M86" s="102">
        <v>-0.39942473338188378</v>
      </c>
      <c r="N86" s="103">
        <v>-0.40481332921937674</v>
      </c>
    </row>
    <row r="87" spans="1:19" ht="13.5" thickBot="1" x14ac:dyDescent="0.25">
      <c r="A87" s="40" t="s">
        <v>68</v>
      </c>
      <c r="B87" s="34">
        <v>16491</v>
      </c>
      <c r="C87" s="34">
        <v>16218696.320689436</v>
      </c>
      <c r="D87" s="35">
        <v>11978</v>
      </c>
      <c r="E87" s="20"/>
      <c r="F87" s="69" t="s">
        <v>68</v>
      </c>
      <c r="G87" s="74">
        <v>32890</v>
      </c>
      <c r="H87" s="74">
        <v>29174791.600417718</v>
      </c>
      <c r="I87" s="75">
        <v>25979</v>
      </c>
      <c r="K87" s="12" t="s">
        <v>68</v>
      </c>
      <c r="L87" s="104">
        <v>-0.49860139860139863</v>
      </c>
      <c r="M87" s="104">
        <v>-0.44408527255916297</v>
      </c>
      <c r="N87" s="105">
        <v>-0.53893529389121986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7286</v>
      </c>
      <c r="C89" s="85">
        <v>6840398.240528835</v>
      </c>
      <c r="D89" s="85">
        <v>5048</v>
      </c>
      <c r="E89" s="20"/>
      <c r="F89" s="54" t="s">
        <v>69</v>
      </c>
      <c r="G89" s="51">
        <v>10039.790000000001</v>
      </c>
      <c r="H89" s="51">
        <v>10158570.131203011</v>
      </c>
      <c r="I89" s="55">
        <v>6940</v>
      </c>
      <c r="K89" s="101" t="s">
        <v>69</v>
      </c>
      <c r="L89" s="99">
        <v>-0.27428760960139609</v>
      </c>
      <c r="M89" s="99">
        <v>-0.32663769091696249</v>
      </c>
      <c r="N89" s="99">
        <v>-0.27262247838616716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7286</v>
      </c>
      <c r="C90" s="34">
        <v>6840398.240528835</v>
      </c>
      <c r="D90" s="35">
        <v>5048</v>
      </c>
      <c r="E90" s="20"/>
      <c r="F90" s="71" t="s">
        <v>70</v>
      </c>
      <c r="G90" s="61">
        <v>10039.790000000001</v>
      </c>
      <c r="H90" s="61">
        <v>10158570.131203011</v>
      </c>
      <c r="I90" s="62">
        <v>6940</v>
      </c>
      <c r="K90" s="13" t="s">
        <v>70</v>
      </c>
      <c r="L90" s="104">
        <v>-0.27428760960139609</v>
      </c>
      <c r="M90" s="104">
        <v>-0.32663769091696249</v>
      </c>
      <c r="N90" s="105">
        <v>-0.27262247838616716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S92"/>
  <sheetViews>
    <sheetView zoomScale="85" zoomScaleNormal="85" workbookViewId="0">
      <selection activeCell="L19" sqref="L19:N2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9" x14ac:dyDescent="0.2">
      <c r="A2" s="25" t="s">
        <v>84</v>
      </c>
      <c r="B2" s="26">
        <v>2020</v>
      </c>
      <c r="C2" s="25"/>
      <c r="D2" s="25"/>
      <c r="F2" s="44" t="str">
        <f>A2</f>
        <v>MES: JULIO</v>
      </c>
      <c r="G2" s="45">
        <v>2019</v>
      </c>
      <c r="K2" s="1" t="str">
        <f>A2</f>
        <v>MES: JULIO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315119</v>
      </c>
      <c r="C6" s="85">
        <v>342654407.06236333</v>
      </c>
      <c r="D6" s="85">
        <v>209652</v>
      </c>
      <c r="E6" s="20"/>
      <c r="F6" s="50" t="s">
        <v>1</v>
      </c>
      <c r="G6" s="51">
        <v>394861.84761531372</v>
      </c>
      <c r="H6" s="51">
        <v>416180186.02928489</v>
      </c>
      <c r="I6" s="51">
        <v>285060.65556774498</v>
      </c>
      <c r="K6" s="98" t="s">
        <v>1</v>
      </c>
      <c r="L6" s="99">
        <v>-0.20195125990749452</v>
      </c>
      <c r="M6" s="99">
        <v>-0.17666813902992451</v>
      </c>
      <c r="N6" s="99">
        <v>-0.26453547374875808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36381</v>
      </c>
      <c r="C8" s="87">
        <v>31374929.493113451</v>
      </c>
      <c r="D8" s="87">
        <v>27210</v>
      </c>
      <c r="E8" s="20"/>
      <c r="F8" s="54" t="s">
        <v>4</v>
      </c>
      <c r="G8" s="51">
        <v>39246</v>
      </c>
      <c r="H8" s="51">
        <v>35367532.072893597</v>
      </c>
      <c r="I8" s="55">
        <v>28592</v>
      </c>
      <c r="K8" s="101" t="s">
        <v>4</v>
      </c>
      <c r="L8" s="99">
        <v>-7.3001070172756477E-2</v>
      </c>
      <c r="M8" s="99">
        <v>-0.11288892229040093</v>
      </c>
      <c r="N8" s="99">
        <v>-4.8335198656967004E-2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1933</v>
      </c>
      <c r="C9" s="30">
        <v>2366039.0225053024</v>
      </c>
      <c r="D9" s="31">
        <v>1070</v>
      </c>
      <c r="E9" s="21"/>
      <c r="F9" s="56" t="s">
        <v>5</v>
      </c>
      <c r="G9" s="57">
        <v>2258</v>
      </c>
      <c r="H9" s="57">
        <v>2245914.6460674577</v>
      </c>
      <c r="I9" s="58">
        <v>1264</v>
      </c>
      <c r="K9" s="7" t="s">
        <v>5</v>
      </c>
      <c r="L9" s="102">
        <v>-0.14393268379096547</v>
      </c>
      <c r="M9" s="102">
        <v>5.3485726471475425E-2</v>
      </c>
      <c r="N9" s="102">
        <v>-0.15348101265822789</v>
      </c>
    </row>
    <row r="10" spans="1:19" ht="13.5" thickBot="1" x14ac:dyDescent="0.25">
      <c r="A10" s="32" t="s">
        <v>6</v>
      </c>
      <c r="B10" s="30">
        <v>12945</v>
      </c>
      <c r="C10" s="30">
        <v>6471273.9219573503</v>
      </c>
      <c r="D10" s="31">
        <v>12122</v>
      </c>
      <c r="E10" s="20"/>
      <c r="F10" s="59" t="s">
        <v>6</v>
      </c>
      <c r="G10" s="79">
        <v>9006</v>
      </c>
      <c r="H10" s="79">
        <v>5960215.1574172918</v>
      </c>
      <c r="I10" s="80">
        <v>7985</v>
      </c>
      <c r="K10" s="8" t="s">
        <v>6</v>
      </c>
      <c r="L10" s="113">
        <v>0.43737508327781471</v>
      </c>
      <c r="M10" s="113">
        <v>8.5745019440122583E-2</v>
      </c>
      <c r="N10" s="115">
        <v>0.51809643080776446</v>
      </c>
    </row>
    <row r="11" spans="1:19" ht="13.5" thickBot="1" x14ac:dyDescent="0.25">
      <c r="A11" s="32" t="s">
        <v>7</v>
      </c>
      <c r="B11" s="30">
        <v>1543</v>
      </c>
      <c r="C11" s="30">
        <v>1986431.6893362855</v>
      </c>
      <c r="D11" s="31">
        <v>897</v>
      </c>
      <c r="E11" s="20"/>
      <c r="F11" s="59" t="s">
        <v>7</v>
      </c>
      <c r="G11" s="79">
        <v>2121</v>
      </c>
      <c r="H11" s="79">
        <v>2468391.665482264</v>
      </c>
      <c r="I11" s="80">
        <v>1221</v>
      </c>
      <c r="K11" s="8" t="s">
        <v>7</v>
      </c>
      <c r="L11" s="113">
        <v>-0.27251296558227256</v>
      </c>
      <c r="M11" s="113">
        <v>-0.19525263469556209</v>
      </c>
      <c r="N11" s="115">
        <v>-0.26535626535626533</v>
      </c>
    </row>
    <row r="12" spans="1:19" ht="13.5" thickBot="1" x14ac:dyDescent="0.25">
      <c r="A12" s="32" t="s">
        <v>8</v>
      </c>
      <c r="B12" s="30">
        <v>2452</v>
      </c>
      <c r="C12" s="30">
        <v>1984156.2795947625</v>
      </c>
      <c r="D12" s="31">
        <v>1747</v>
      </c>
      <c r="E12" s="20"/>
      <c r="F12" s="59" t="s">
        <v>8</v>
      </c>
      <c r="G12" s="79">
        <v>3279</v>
      </c>
      <c r="H12" s="79">
        <v>2881442.484560471</v>
      </c>
      <c r="I12" s="80">
        <v>2303</v>
      </c>
      <c r="K12" s="8" t="s">
        <v>8</v>
      </c>
      <c r="L12" s="113">
        <v>-0.25221103995120464</v>
      </c>
      <c r="M12" s="113">
        <v>-0.3114017405426639</v>
      </c>
      <c r="N12" s="115">
        <v>-0.24142422926617457</v>
      </c>
    </row>
    <row r="13" spans="1:19" ht="13.5" thickBot="1" x14ac:dyDescent="0.25">
      <c r="A13" s="32" t="s">
        <v>9</v>
      </c>
      <c r="B13" s="30">
        <v>2072</v>
      </c>
      <c r="C13" s="30">
        <v>1303878.5112563802</v>
      </c>
      <c r="D13" s="31">
        <v>1426</v>
      </c>
      <c r="E13" s="20"/>
      <c r="F13" s="59" t="s">
        <v>9</v>
      </c>
      <c r="G13" s="79">
        <v>2610</v>
      </c>
      <c r="H13" s="79">
        <v>1723562.4145957811</v>
      </c>
      <c r="I13" s="80">
        <v>2062</v>
      </c>
      <c r="K13" s="8" t="s">
        <v>9</v>
      </c>
      <c r="L13" s="113">
        <v>-0.20613026819923375</v>
      </c>
      <c r="M13" s="113">
        <v>-0.24349794343701059</v>
      </c>
      <c r="N13" s="115">
        <v>-0.30843840931134825</v>
      </c>
    </row>
    <row r="14" spans="1:19" ht="13.5" thickBot="1" x14ac:dyDescent="0.25">
      <c r="A14" s="32" t="s">
        <v>10</v>
      </c>
      <c r="B14" s="30">
        <v>1466</v>
      </c>
      <c r="C14" s="30">
        <v>1902352.2643710407</v>
      </c>
      <c r="D14" s="31">
        <v>1019</v>
      </c>
      <c r="E14" s="20"/>
      <c r="F14" s="59" t="s">
        <v>10</v>
      </c>
      <c r="G14" s="79">
        <v>1353</v>
      </c>
      <c r="H14" s="79">
        <v>1897032.1238624051</v>
      </c>
      <c r="I14" s="80">
        <v>851</v>
      </c>
      <c r="K14" s="8" t="s">
        <v>10</v>
      </c>
      <c r="L14" s="113">
        <v>8.3518107908351791E-2</v>
      </c>
      <c r="M14" s="113">
        <v>2.8044546224150757E-3</v>
      </c>
      <c r="N14" s="115">
        <v>0.19741480611045836</v>
      </c>
    </row>
    <row r="15" spans="1:19" ht="13.5" thickBot="1" x14ac:dyDescent="0.25">
      <c r="A15" s="32" t="s">
        <v>11</v>
      </c>
      <c r="B15" s="30">
        <v>4647</v>
      </c>
      <c r="C15" s="30">
        <v>3929155.6374540455</v>
      </c>
      <c r="D15" s="31">
        <v>3275</v>
      </c>
      <c r="E15" s="20"/>
      <c r="F15" s="59" t="s">
        <v>11</v>
      </c>
      <c r="G15" s="79">
        <v>7789</v>
      </c>
      <c r="H15" s="79">
        <v>6609117.0459597921</v>
      </c>
      <c r="I15" s="80">
        <v>5894</v>
      </c>
      <c r="K15" s="8" t="s">
        <v>11</v>
      </c>
      <c r="L15" s="113">
        <v>-0.40338939530106566</v>
      </c>
      <c r="M15" s="113">
        <v>-0.40549462051727914</v>
      </c>
      <c r="N15" s="115">
        <v>-0.44435018663047166</v>
      </c>
    </row>
    <row r="16" spans="1:19" ht="13.5" thickBot="1" x14ac:dyDescent="0.25">
      <c r="A16" s="33" t="s">
        <v>12</v>
      </c>
      <c r="B16" s="34">
        <v>9323</v>
      </c>
      <c r="C16" s="34">
        <v>11431642.166638285</v>
      </c>
      <c r="D16" s="35">
        <v>5654</v>
      </c>
      <c r="E16" s="20"/>
      <c r="F16" s="60" t="s">
        <v>12</v>
      </c>
      <c r="G16" s="109">
        <v>10830</v>
      </c>
      <c r="H16" s="109">
        <v>11581856.534948133</v>
      </c>
      <c r="I16" s="110">
        <v>7012</v>
      </c>
      <c r="K16" s="9" t="s">
        <v>12</v>
      </c>
      <c r="L16" s="116">
        <v>-0.13915050784856875</v>
      </c>
      <c r="M16" s="116">
        <v>-1.2969800468221826E-2</v>
      </c>
      <c r="N16" s="117">
        <v>-0.19366799771819743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13768</v>
      </c>
      <c r="C18" s="89">
        <v>15100218.855693109</v>
      </c>
      <c r="D18" s="89">
        <v>9410</v>
      </c>
      <c r="E18" s="20"/>
      <c r="F18" s="65" t="s">
        <v>13</v>
      </c>
      <c r="G18" s="66">
        <v>16008</v>
      </c>
      <c r="H18" s="66">
        <v>20148302.580031604</v>
      </c>
      <c r="I18" s="67">
        <v>11106</v>
      </c>
      <c r="K18" s="107" t="s">
        <v>13</v>
      </c>
      <c r="L18" s="108">
        <v>-0.13993003498250878</v>
      </c>
      <c r="M18" s="108">
        <v>-0.25054635269084669</v>
      </c>
      <c r="N18" s="120">
        <v>-0.15271024671348821</v>
      </c>
    </row>
    <row r="19" spans="1:19" ht="13.5" thickBot="1" x14ac:dyDescent="0.25">
      <c r="A19" s="38" t="s">
        <v>14</v>
      </c>
      <c r="B19" s="30">
        <v>1017</v>
      </c>
      <c r="C19" s="30">
        <v>1702904.6135084198</v>
      </c>
      <c r="D19" s="31">
        <v>487</v>
      </c>
      <c r="E19" s="20"/>
      <c r="F19" s="68" t="s">
        <v>14</v>
      </c>
      <c r="G19" s="112">
        <v>1261</v>
      </c>
      <c r="H19" s="112">
        <v>1947352.8600331114</v>
      </c>
      <c r="I19" s="152">
        <v>623</v>
      </c>
      <c r="K19" s="10" t="s">
        <v>14</v>
      </c>
      <c r="L19" s="113">
        <v>-0.19349722442505946</v>
      </c>
      <c r="M19" s="113">
        <v>-0.12552848101732073</v>
      </c>
      <c r="N19" s="115">
        <v>-0.2182985553772071</v>
      </c>
    </row>
    <row r="20" spans="1:19" ht="13.5" thickBot="1" x14ac:dyDescent="0.25">
      <c r="A20" s="39" t="s">
        <v>15</v>
      </c>
      <c r="B20" s="30">
        <v>708</v>
      </c>
      <c r="C20" s="30">
        <v>552377.74219099572</v>
      </c>
      <c r="D20" s="31">
        <v>604</v>
      </c>
      <c r="E20" s="20"/>
      <c r="F20" s="68" t="s">
        <v>15</v>
      </c>
      <c r="G20" s="112">
        <v>1134</v>
      </c>
      <c r="H20" s="112">
        <v>998232.54</v>
      </c>
      <c r="I20" s="152">
        <v>899</v>
      </c>
      <c r="K20" s="11" t="s">
        <v>15</v>
      </c>
      <c r="L20" s="113">
        <v>-0.3756613756613757</v>
      </c>
      <c r="M20" s="113">
        <v>-0.44664422360846334</v>
      </c>
      <c r="N20" s="115">
        <v>-0.32814238042269184</v>
      </c>
    </row>
    <row r="21" spans="1:19" ht="13.5" thickBot="1" x14ac:dyDescent="0.25">
      <c r="A21" s="40" t="s">
        <v>16</v>
      </c>
      <c r="B21" s="34">
        <v>12043</v>
      </c>
      <c r="C21" s="34">
        <v>12844936.499993695</v>
      </c>
      <c r="D21" s="35">
        <v>8319</v>
      </c>
      <c r="E21" s="20"/>
      <c r="F21" s="69" t="s">
        <v>16</v>
      </c>
      <c r="G21" s="155">
        <v>13613</v>
      </c>
      <c r="H21" s="155">
        <v>17202717.179998491</v>
      </c>
      <c r="I21" s="156">
        <v>9584</v>
      </c>
      <c r="K21" s="12" t="s">
        <v>16</v>
      </c>
      <c r="L21" s="118">
        <v>-0.11533093366634839</v>
      </c>
      <c r="M21" s="118">
        <v>-0.25331932359334286</v>
      </c>
      <c r="N21" s="119">
        <v>-0.13199081803005008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4477</v>
      </c>
      <c r="C23" s="85">
        <v>6526935.0678921146</v>
      </c>
      <c r="D23" s="85">
        <v>2798</v>
      </c>
      <c r="E23" s="20"/>
      <c r="F23" s="54" t="s">
        <v>17</v>
      </c>
      <c r="G23" s="51">
        <v>5236</v>
      </c>
      <c r="H23" s="51">
        <v>6382037.0106539549</v>
      </c>
      <c r="I23" s="55">
        <v>3436</v>
      </c>
      <c r="K23" s="101" t="s">
        <v>17</v>
      </c>
      <c r="L23" s="99">
        <v>-0.14495798319327735</v>
      </c>
      <c r="M23" s="99">
        <v>2.2704045275242279E-2</v>
      </c>
      <c r="N23" s="99">
        <v>-0.18568102444703138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4477</v>
      </c>
      <c r="C24" s="34">
        <v>6526935.0678921146</v>
      </c>
      <c r="D24" s="35">
        <v>2798</v>
      </c>
      <c r="E24" s="20"/>
      <c r="F24" s="71" t="s">
        <v>18</v>
      </c>
      <c r="G24" s="61">
        <v>5236</v>
      </c>
      <c r="H24" s="61">
        <v>6382037.0106539549</v>
      </c>
      <c r="I24" s="62">
        <v>3436</v>
      </c>
      <c r="K24" s="13" t="s">
        <v>18</v>
      </c>
      <c r="L24" s="104">
        <v>-0.14495798319327735</v>
      </c>
      <c r="M24" s="104">
        <v>2.2704045275242279E-2</v>
      </c>
      <c r="N24" s="105">
        <v>-0.18568102444703138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1372</v>
      </c>
      <c r="C26" s="85">
        <v>799167.01617352176</v>
      </c>
      <c r="D26" s="85">
        <v>1138</v>
      </c>
      <c r="E26" s="20"/>
      <c r="F26" s="50" t="s">
        <v>19</v>
      </c>
      <c r="G26" s="51">
        <v>3990</v>
      </c>
      <c r="H26" s="51">
        <v>2234891.4091783771</v>
      </c>
      <c r="I26" s="55">
        <v>3505</v>
      </c>
      <c r="K26" s="98" t="s">
        <v>19</v>
      </c>
      <c r="L26" s="99">
        <v>-0.65614035087719302</v>
      </c>
      <c r="M26" s="99">
        <v>-0.64241349137078518</v>
      </c>
      <c r="N26" s="99">
        <v>-0.67532097004279601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1372</v>
      </c>
      <c r="C27" s="34">
        <v>799167.01617352176</v>
      </c>
      <c r="D27" s="35">
        <v>1138</v>
      </c>
      <c r="E27" s="20"/>
      <c r="F27" s="72" t="s">
        <v>20</v>
      </c>
      <c r="G27" s="61">
        <v>3990</v>
      </c>
      <c r="H27" s="61">
        <v>2234891.4091783771</v>
      </c>
      <c r="I27" s="62">
        <v>3505</v>
      </c>
      <c r="K27" s="14" t="s">
        <v>20</v>
      </c>
      <c r="L27" s="104">
        <v>-0.65614035087719302</v>
      </c>
      <c r="M27" s="104">
        <v>-0.64241349137078518</v>
      </c>
      <c r="N27" s="105">
        <v>-0.67532097004279601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4391</v>
      </c>
      <c r="C29" s="85">
        <v>3081738.3603753299</v>
      </c>
      <c r="D29" s="85">
        <v>3244</v>
      </c>
      <c r="E29" s="20"/>
      <c r="F29" s="50" t="s">
        <v>21</v>
      </c>
      <c r="G29" s="51">
        <v>16376</v>
      </c>
      <c r="H29" s="51">
        <v>9331911.9305130579</v>
      </c>
      <c r="I29" s="55">
        <v>13252</v>
      </c>
      <c r="K29" s="98" t="s">
        <v>21</v>
      </c>
      <c r="L29" s="99">
        <v>-0.73186370297997061</v>
      </c>
      <c r="M29" s="99">
        <v>-0.66976345433578266</v>
      </c>
      <c r="N29" s="99">
        <v>-0.75520676124358588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2173</v>
      </c>
      <c r="C30" s="30">
        <v>1415386.0073899978</v>
      </c>
      <c r="D30" s="31">
        <v>1655</v>
      </c>
      <c r="E30" s="20"/>
      <c r="F30" s="73" t="s">
        <v>22</v>
      </c>
      <c r="G30" s="57">
        <v>6865</v>
      </c>
      <c r="H30" s="57">
        <v>4502931.3192902999</v>
      </c>
      <c r="I30" s="58">
        <v>5489</v>
      </c>
      <c r="K30" s="15" t="s">
        <v>22</v>
      </c>
      <c r="L30" s="102">
        <v>-0.68346686088856523</v>
      </c>
      <c r="M30" s="102">
        <v>-0.68567452909473325</v>
      </c>
      <c r="N30" s="103">
        <v>-0.6984878848606304</v>
      </c>
    </row>
    <row r="31" spans="1:19" ht="13.5" thickBot="1" x14ac:dyDescent="0.25">
      <c r="A31" s="94" t="s">
        <v>23</v>
      </c>
      <c r="B31" s="34">
        <v>2218</v>
      </c>
      <c r="C31" s="34">
        <v>1666352.352985332</v>
      </c>
      <c r="D31" s="35">
        <v>1589</v>
      </c>
      <c r="E31" s="20"/>
      <c r="F31" s="73" t="s">
        <v>23</v>
      </c>
      <c r="G31" s="74">
        <v>9511</v>
      </c>
      <c r="H31" s="74">
        <v>4828980.611222757</v>
      </c>
      <c r="I31" s="75">
        <v>7763</v>
      </c>
      <c r="K31" s="16" t="s">
        <v>23</v>
      </c>
      <c r="L31" s="104">
        <v>-0.76679634107875094</v>
      </c>
      <c r="M31" s="104">
        <v>-0.65492668388175801</v>
      </c>
      <c r="N31" s="105">
        <v>-0.79531109107303877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8616</v>
      </c>
      <c r="C33" s="85">
        <v>8385436.7286566021</v>
      </c>
      <c r="D33" s="85">
        <v>5810</v>
      </c>
      <c r="E33" s="20"/>
      <c r="F33" s="54" t="s">
        <v>24</v>
      </c>
      <c r="G33" s="51">
        <v>9904</v>
      </c>
      <c r="H33" s="51">
        <v>9579021.3711444959</v>
      </c>
      <c r="I33" s="55">
        <v>6994</v>
      </c>
      <c r="K33" s="101" t="s">
        <v>24</v>
      </c>
      <c r="L33" s="99">
        <v>-0.130048465266559</v>
      </c>
      <c r="M33" s="99">
        <v>-0.12460402751406374</v>
      </c>
      <c r="N33" s="99">
        <v>-0.16928796110952249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8616</v>
      </c>
      <c r="C34" s="34">
        <v>8385436.7286566021</v>
      </c>
      <c r="D34" s="35">
        <v>5810</v>
      </c>
      <c r="E34" s="20"/>
      <c r="F34" s="71" t="s">
        <v>25</v>
      </c>
      <c r="G34" s="61">
        <v>9904</v>
      </c>
      <c r="H34" s="61">
        <v>9579021.3711444959</v>
      </c>
      <c r="I34" s="62">
        <v>6994</v>
      </c>
      <c r="K34" s="13" t="s">
        <v>25</v>
      </c>
      <c r="L34" s="104">
        <v>-0.130048465266559</v>
      </c>
      <c r="M34" s="104">
        <v>-0.12460402751406374</v>
      </c>
      <c r="N34" s="105">
        <v>-0.16928796110952249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20133</v>
      </c>
      <c r="C36" s="85">
        <v>19229763.225680199</v>
      </c>
      <c r="D36" s="85">
        <v>13273</v>
      </c>
      <c r="E36" s="20"/>
      <c r="F36" s="50" t="s">
        <v>26</v>
      </c>
      <c r="G36" s="51">
        <v>16420</v>
      </c>
      <c r="H36" s="51">
        <v>18810856.37441672</v>
      </c>
      <c r="I36" s="55">
        <v>11790</v>
      </c>
      <c r="K36" s="98" t="s">
        <v>26</v>
      </c>
      <c r="L36" s="99">
        <v>0.22612667478684534</v>
      </c>
      <c r="M36" s="99">
        <v>2.2269419473810004E-2</v>
      </c>
      <c r="N36" s="114">
        <v>0.12578456318914344</v>
      </c>
    </row>
    <row r="37" spans="1:19" ht="13.5" thickBot="1" x14ac:dyDescent="0.25">
      <c r="A37" s="38" t="s">
        <v>27</v>
      </c>
      <c r="B37" s="30">
        <v>2603</v>
      </c>
      <c r="C37" s="30">
        <v>1553033.873215955</v>
      </c>
      <c r="D37" s="30">
        <v>1722</v>
      </c>
      <c r="E37" s="20"/>
      <c r="F37" s="73" t="s">
        <v>27</v>
      </c>
      <c r="G37" s="79">
        <v>1632</v>
      </c>
      <c r="H37" s="79">
        <v>1218949.8354378371</v>
      </c>
      <c r="I37" s="80">
        <v>1203</v>
      </c>
      <c r="K37" s="10" t="s">
        <v>27</v>
      </c>
      <c r="L37" s="102">
        <v>0.59497549019607843</v>
      </c>
      <c r="M37" s="102">
        <v>0.2740752966738107</v>
      </c>
      <c r="N37" s="103">
        <v>0.43142144638404001</v>
      </c>
    </row>
    <row r="38" spans="1:19" ht="13.5" thickBot="1" x14ac:dyDescent="0.25">
      <c r="A38" s="39" t="s">
        <v>28</v>
      </c>
      <c r="B38" s="30">
        <v>1768</v>
      </c>
      <c r="C38" s="30">
        <v>2228124.1409799675</v>
      </c>
      <c r="D38" s="30">
        <v>766</v>
      </c>
      <c r="E38" s="20"/>
      <c r="F38" s="68" t="s">
        <v>28</v>
      </c>
      <c r="G38" s="79">
        <v>1508</v>
      </c>
      <c r="H38" s="79">
        <v>1859996.7870451258</v>
      </c>
      <c r="I38" s="80">
        <v>749</v>
      </c>
      <c r="K38" s="11" t="s">
        <v>28</v>
      </c>
      <c r="L38" s="113">
        <v>0.17241379310344818</v>
      </c>
      <c r="M38" s="113">
        <v>0.19791827410608875</v>
      </c>
      <c r="N38" s="115">
        <v>2.2696929238985364E-2</v>
      </c>
    </row>
    <row r="39" spans="1:19" ht="13.5" thickBot="1" x14ac:dyDescent="0.25">
      <c r="A39" s="39" t="s">
        <v>29</v>
      </c>
      <c r="B39" s="30">
        <v>1188</v>
      </c>
      <c r="C39" s="30">
        <v>1149272.2943487354</v>
      </c>
      <c r="D39" s="30">
        <v>864</v>
      </c>
      <c r="E39" s="20"/>
      <c r="F39" s="68" t="s">
        <v>29</v>
      </c>
      <c r="G39" s="79">
        <v>1212</v>
      </c>
      <c r="H39" s="79">
        <v>1379769.6225860692</v>
      </c>
      <c r="I39" s="80">
        <v>904</v>
      </c>
      <c r="K39" s="11" t="s">
        <v>29</v>
      </c>
      <c r="L39" s="113">
        <v>-1.980198019801982E-2</v>
      </c>
      <c r="M39" s="113">
        <v>-0.16705493762452761</v>
      </c>
      <c r="N39" s="115">
        <v>-4.4247787610619427E-2</v>
      </c>
    </row>
    <row r="40" spans="1:19" ht="13.5" thickBot="1" x14ac:dyDescent="0.25">
      <c r="A40" s="39" t="s">
        <v>30</v>
      </c>
      <c r="B40" s="30">
        <v>8600</v>
      </c>
      <c r="C40" s="30">
        <v>8154439.5021314109</v>
      </c>
      <c r="D40" s="30">
        <v>5975</v>
      </c>
      <c r="E40" s="20"/>
      <c r="F40" s="68" t="s">
        <v>30</v>
      </c>
      <c r="G40" s="79">
        <v>7534</v>
      </c>
      <c r="H40" s="79">
        <v>8567832.3894807585</v>
      </c>
      <c r="I40" s="80">
        <v>5710</v>
      </c>
      <c r="K40" s="11" t="s">
        <v>30</v>
      </c>
      <c r="L40" s="113">
        <v>0.14149190337138307</v>
      </c>
      <c r="M40" s="113">
        <v>-4.8249413452216339E-2</v>
      </c>
      <c r="N40" s="115">
        <v>4.6409807355516586E-2</v>
      </c>
    </row>
    <row r="41" spans="1:19" ht="13.5" thickBot="1" x14ac:dyDescent="0.25">
      <c r="A41" s="40" t="s">
        <v>31</v>
      </c>
      <c r="B41" s="34">
        <v>5974</v>
      </c>
      <c r="C41" s="34">
        <v>6144893.4150041305</v>
      </c>
      <c r="D41" s="35">
        <v>3946</v>
      </c>
      <c r="E41" s="20"/>
      <c r="F41" s="69" t="s">
        <v>31</v>
      </c>
      <c r="G41" s="79">
        <v>4534</v>
      </c>
      <c r="H41" s="79">
        <v>5784307.7398669301</v>
      </c>
      <c r="I41" s="80">
        <v>3224</v>
      </c>
      <c r="K41" s="12" t="s">
        <v>31</v>
      </c>
      <c r="L41" s="118">
        <v>0.31760035288928101</v>
      </c>
      <c r="M41" s="118">
        <v>6.2338604955602728E-2</v>
      </c>
      <c r="N41" s="119">
        <v>0.22394540942928032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22900</v>
      </c>
      <c r="C43" s="85">
        <v>21398519.470179871</v>
      </c>
      <c r="D43" s="85">
        <v>17285</v>
      </c>
      <c r="E43" s="20"/>
      <c r="F43" s="50" t="s">
        <v>32</v>
      </c>
      <c r="G43" s="51">
        <v>25591</v>
      </c>
      <c r="H43" s="51">
        <v>25600785.203948956</v>
      </c>
      <c r="I43" s="55">
        <v>19470</v>
      </c>
      <c r="K43" s="98" t="s">
        <v>32</v>
      </c>
      <c r="L43" s="99">
        <v>-0.10515415575788367</v>
      </c>
      <c r="M43" s="99">
        <v>-0.16414597053534441</v>
      </c>
      <c r="N43" s="99">
        <v>-0.11222393425783261</v>
      </c>
    </row>
    <row r="44" spans="1:19" ht="13.5" thickBot="1" x14ac:dyDescent="0.25">
      <c r="A44" s="38" t="s">
        <v>33</v>
      </c>
      <c r="B44" s="30">
        <v>1264</v>
      </c>
      <c r="C44" s="30">
        <v>909289.78343320696</v>
      </c>
      <c r="D44" s="31">
        <v>993</v>
      </c>
      <c r="E44" s="20"/>
      <c r="F44" s="10" t="s">
        <v>33</v>
      </c>
      <c r="G44" s="112">
        <v>1357</v>
      </c>
      <c r="H44" s="112">
        <v>1047121.1919999999</v>
      </c>
      <c r="I44" s="152">
        <v>1138</v>
      </c>
      <c r="K44" s="10" t="s">
        <v>33</v>
      </c>
      <c r="L44" s="102">
        <v>-6.8533529845246854E-2</v>
      </c>
      <c r="M44" s="102">
        <v>-0.13162889799177413</v>
      </c>
      <c r="N44" s="103">
        <v>-0.12741652021089633</v>
      </c>
    </row>
    <row r="45" spans="1:19" ht="13.5" thickBot="1" x14ac:dyDescent="0.25">
      <c r="A45" s="39" t="s">
        <v>34</v>
      </c>
      <c r="B45" s="30">
        <v>2913</v>
      </c>
      <c r="C45" s="30">
        <v>3549516.0453083655</v>
      </c>
      <c r="D45" s="31">
        <v>2113</v>
      </c>
      <c r="E45" s="20"/>
      <c r="F45" s="11" t="s">
        <v>34</v>
      </c>
      <c r="G45" s="112">
        <v>3810</v>
      </c>
      <c r="H45" s="112">
        <v>5168183.2871234501</v>
      </c>
      <c r="I45" s="152">
        <v>2680</v>
      </c>
      <c r="K45" s="11" t="s">
        <v>34</v>
      </c>
      <c r="L45" s="113">
        <v>-0.23543307086614174</v>
      </c>
      <c r="M45" s="113">
        <v>-0.31319849778702713</v>
      </c>
      <c r="N45" s="115">
        <v>-0.21156716417910448</v>
      </c>
    </row>
    <row r="46" spans="1:19" ht="13.5" thickBot="1" x14ac:dyDescent="0.25">
      <c r="A46" s="39" t="s">
        <v>35</v>
      </c>
      <c r="B46" s="30">
        <v>1246</v>
      </c>
      <c r="C46" s="30">
        <v>1051244.0437567884</v>
      </c>
      <c r="D46" s="31">
        <v>944</v>
      </c>
      <c r="E46" s="20"/>
      <c r="F46" s="11" t="s">
        <v>35</v>
      </c>
      <c r="G46" s="112">
        <v>1422</v>
      </c>
      <c r="H46" s="112">
        <v>1059018.733041649</v>
      </c>
      <c r="I46" s="152">
        <v>1109</v>
      </c>
      <c r="K46" s="11" t="s">
        <v>35</v>
      </c>
      <c r="L46" s="113">
        <v>-0.12376933895921238</v>
      </c>
      <c r="M46" s="113">
        <v>-7.3414086477305851E-3</v>
      </c>
      <c r="N46" s="115">
        <v>-0.14878268710550047</v>
      </c>
    </row>
    <row r="47" spans="1:19" ht="13.5" thickBot="1" x14ac:dyDescent="0.25">
      <c r="A47" s="39" t="s">
        <v>36</v>
      </c>
      <c r="B47" s="30">
        <v>5099</v>
      </c>
      <c r="C47" s="30">
        <v>4674861.7552119028</v>
      </c>
      <c r="D47" s="31">
        <v>4092</v>
      </c>
      <c r="E47" s="20"/>
      <c r="F47" s="11" t="s">
        <v>36</v>
      </c>
      <c r="G47" s="112">
        <v>6151</v>
      </c>
      <c r="H47" s="112">
        <v>6071098.5672553256</v>
      </c>
      <c r="I47" s="152">
        <v>4937</v>
      </c>
      <c r="K47" s="11" t="s">
        <v>36</v>
      </c>
      <c r="L47" s="113">
        <v>-0.17102910095919366</v>
      </c>
      <c r="M47" s="113">
        <v>-0.22998091639856966</v>
      </c>
      <c r="N47" s="115">
        <v>-0.17115657281750052</v>
      </c>
    </row>
    <row r="48" spans="1:19" ht="13.5" thickBot="1" x14ac:dyDescent="0.25">
      <c r="A48" s="39" t="s">
        <v>37</v>
      </c>
      <c r="B48" s="30">
        <v>1565</v>
      </c>
      <c r="C48" s="30">
        <v>1891990.438979727</v>
      </c>
      <c r="D48" s="31">
        <v>828</v>
      </c>
      <c r="E48" s="20"/>
      <c r="F48" s="11" t="s">
        <v>37</v>
      </c>
      <c r="G48" s="112">
        <v>1617</v>
      </c>
      <c r="H48" s="112">
        <v>1727072.6842751689</v>
      </c>
      <c r="I48" s="152">
        <v>1115</v>
      </c>
      <c r="K48" s="11" t="s">
        <v>37</v>
      </c>
      <c r="L48" s="113">
        <v>-3.2158317872603592E-2</v>
      </c>
      <c r="M48" s="113">
        <v>9.5489759178127409E-2</v>
      </c>
      <c r="N48" s="115">
        <v>-0.25739910313901349</v>
      </c>
    </row>
    <row r="49" spans="1:19" ht="13.5" thickBot="1" x14ac:dyDescent="0.25">
      <c r="A49" s="39" t="s">
        <v>38</v>
      </c>
      <c r="B49" s="30">
        <v>2612</v>
      </c>
      <c r="C49" s="30">
        <v>1781992.5350070042</v>
      </c>
      <c r="D49" s="31">
        <v>2112</v>
      </c>
      <c r="E49" s="20"/>
      <c r="F49" s="11" t="s">
        <v>38</v>
      </c>
      <c r="G49" s="112">
        <v>2984</v>
      </c>
      <c r="H49" s="112">
        <v>2102255.5319297193</v>
      </c>
      <c r="I49" s="152">
        <v>2498</v>
      </c>
      <c r="K49" s="11" t="s">
        <v>38</v>
      </c>
      <c r="L49" s="113">
        <v>-0.12466487935656834</v>
      </c>
      <c r="M49" s="113">
        <v>-0.15234256352686903</v>
      </c>
      <c r="N49" s="115">
        <v>-0.15452361889511612</v>
      </c>
    </row>
    <row r="50" spans="1:19" ht="13.5" thickBot="1" x14ac:dyDescent="0.25">
      <c r="A50" s="39" t="s">
        <v>39</v>
      </c>
      <c r="B50" s="30">
        <v>655</v>
      </c>
      <c r="C50" s="30">
        <v>904034.55023852701</v>
      </c>
      <c r="D50" s="31">
        <v>511</v>
      </c>
      <c r="E50" s="20"/>
      <c r="F50" s="11" t="s">
        <v>39</v>
      </c>
      <c r="G50" s="112">
        <v>766</v>
      </c>
      <c r="H50" s="112">
        <v>1431340.271425033</v>
      </c>
      <c r="I50" s="152">
        <v>447</v>
      </c>
      <c r="K50" s="11" t="s">
        <v>39</v>
      </c>
      <c r="L50" s="113">
        <v>-0.14490861618798956</v>
      </c>
      <c r="M50" s="113">
        <v>-0.36839997568259841</v>
      </c>
      <c r="N50" s="115">
        <v>0.14317673378076057</v>
      </c>
    </row>
    <row r="51" spans="1:19" ht="13.5" thickBot="1" x14ac:dyDescent="0.25">
      <c r="A51" s="39" t="s">
        <v>40</v>
      </c>
      <c r="B51" s="30">
        <v>6299</v>
      </c>
      <c r="C51" s="30">
        <v>5553523.0853444291</v>
      </c>
      <c r="D51" s="31">
        <v>4731</v>
      </c>
      <c r="E51" s="20"/>
      <c r="F51" s="11" t="s">
        <v>40</v>
      </c>
      <c r="G51" s="112">
        <v>6282</v>
      </c>
      <c r="H51" s="112">
        <v>5781133.3468986098</v>
      </c>
      <c r="I51" s="152">
        <v>4609</v>
      </c>
      <c r="K51" s="11" t="s">
        <v>40</v>
      </c>
      <c r="L51" s="113">
        <v>2.7061445399554351E-3</v>
      </c>
      <c r="M51" s="113">
        <v>-3.9371218046075018E-2</v>
      </c>
      <c r="N51" s="115">
        <v>2.6469950097635087E-2</v>
      </c>
    </row>
    <row r="52" spans="1:19" ht="13.5" thickBot="1" x14ac:dyDescent="0.25">
      <c r="A52" s="40" t="s">
        <v>41</v>
      </c>
      <c r="B52" s="34">
        <v>1247</v>
      </c>
      <c r="C52" s="34">
        <v>1082067.2328999175</v>
      </c>
      <c r="D52" s="35">
        <v>961</v>
      </c>
      <c r="E52" s="20"/>
      <c r="F52" s="12" t="s">
        <v>41</v>
      </c>
      <c r="G52" s="155">
        <v>1202</v>
      </c>
      <c r="H52" s="155">
        <v>1213561.5900000001</v>
      </c>
      <c r="I52" s="156">
        <v>937</v>
      </c>
      <c r="K52" s="12" t="s">
        <v>41</v>
      </c>
      <c r="L52" s="118">
        <v>3.7437603993344393E-2</v>
      </c>
      <c r="M52" s="118">
        <v>-0.10835408617380726</v>
      </c>
      <c r="N52" s="119">
        <v>2.5613660618996725E-2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58041</v>
      </c>
      <c r="C54" s="85">
        <v>81889128.14947708</v>
      </c>
      <c r="D54" s="85">
        <v>34439</v>
      </c>
      <c r="E54" s="20"/>
      <c r="F54" s="50" t="s">
        <v>42</v>
      </c>
      <c r="G54" s="51">
        <v>78648.220727294931</v>
      </c>
      <c r="H54" s="51">
        <v>101570025.49385211</v>
      </c>
      <c r="I54" s="55">
        <v>52305.70551420463</v>
      </c>
      <c r="K54" s="98" t="s">
        <v>42</v>
      </c>
      <c r="L54" s="99">
        <v>-0.26201763417825397</v>
      </c>
      <c r="M54" s="99">
        <v>-0.19376678551258497</v>
      </c>
      <c r="N54" s="99">
        <v>-0.34158234438406687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42685</v>
      </c>
      <c r="C55" s="30">
        <v>64328403.187939472</v>
      </c>
      <c r="D55" s="31">
        <v>24245</v>
      </c>
      <c r="E55" s="20"/>
      <c r="F55" s="73" t="s">
        <v>43</v>
      </c>
      <c r="G55" s="57">
        <v>62917.220727294931</v>
      </c>
      <c r="H55" s="57">
        <v>82072769.50084585</v>
      </c>
      <c r="I55" s="58">
        <v>42096.70551420463</v>
      </c>
      <c r="K55" s="10" t="s">
        <v>43</v>
      </c>
      <c r="L55" s="102">
        <v>-0.32156888834915953</v>
      </c>
      <c r="M55" s="102">
        <v>-0.21620284560670888</v>
      </c>
      <c r="N55" s="103">
        <v>-0.42406419448146493</v>
      </c>
    </row>
    <row r="56" spans="1:19" ht="13.5" thickBot="1" x14ac:dyDescent="0.25">
      <c r="A56" s="39" t="s">
        <v>44</v>
      </c>
      <c r="B56" s="30">
        <v>3778</v>
      </c>
      <c r="C56" s="30">
        <v>3931882.7030511829</v>
      </c>
      <c r="D56" s="31">
        <v>2972</v>
      </c>
      <c r="E56" s="20"/>
      <c r="F56" s="68" t="s">
        <v>44</v>
      </c>
      <c r="G56" s="79">
        <v>4153</v>
      </c>
      <c r="H56" s="79">
        <v>5140623.7165964516</v>
      </c>
      <c r="I56" s="80">
        <v>2925</v>
      </c>
      <c r="K56" s="11" t="s">
        <v>44</v>
      </c>
      <c r="L56" s="102">
        <v>-9.0296171442330819E-2</v>
      </c>
      <c r="M56" s="102">
        <v>-0.23513508869417155</v>
      </c>
      <c r="N56" s="103">
        <v>1.6068376068375967E-2</v>
      </c>
    </row>
    <row r="57" spans="1:19" ht="13.5" thickBot="1" x14ac:dyDescent="0.25">
      <c r="A57" s="39" t="s">
        <v>45</v>
      </c>
      <c r="B57" s="30">
        <v>3482</v>
      </c>
      <c r="C57" s="30">
        <v>4923505.8686159253</v>
      </c>
      <c r="D57" s="31">
        <v>1914</v>
      </c>
      <c r="E57" s="20"/>
      <c r="F57" s="68" t="s">
        <v>45</v>
      </c>
      <c r="G57" s="79">
        <v>3125</v>
      </c>
      <c r="H57" s="79">
        <v>4164521.6801446527</v>
      </c>
      <c r="I57" s="80">
        <v>1596</v>
      </c>
      <c r="K57" s="11" t="s">
        <v>45</v>
      </c>
      <c r="L57" s="102">
        <v>0.1142399999999999</v>
      </c>
      <c r="M57" s="102">
        <v>0.18225002695745585</v>
      </c>
      <c r="N57" s="103">
        <v>0.1992481203007519</v>
      </c>
    </row>
    <row r="58" spans="1:19" ht="13.5" thickBot="1" x14ac:dyDescent="0.25">
      <c r="A58" s="40" t="s">
        <v>46</v>
      </c>
      <c r="B58" s="34">
        <v>8096</v>
      </c>
      <c r="C58" s="34">
        <v>8705336.3898705039</v>
      </c>
      <c r="D58" s="35">
        <v>5308</v>
      </c>
      <c r="E58" s="20"/>
      <c r="F58" s="69" t="s">
        <v>46</v>
      </c>
      <c r="G58" s="74">
        <v>8453</v>
      </c>
      <c r="H58" s="74">
        <v>10192110.596265148</v>
      </c>
      <c r="I58" s="75">
        <v>5688</v>
      </c>
      <c r="K58" s="12" t="s">
        <v>46</v>
      </c>
      <c r="L58" s="104">
        <v>-4.2233526558618228E-2</v>
      </c>
      <c r="M58" s="104">
        <v>-0.1458750071785393</v>
      </c>
      <c r="N58" s="105">
        <v>-6.6807313642756716E-2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33311</v>
      </c>
      <c r="C60" s="85">
        <v>28902421.790075727</v>
      </c>
      <c r="D60" s="85">
        <v>25138</v>
      </c>
      <c r="E60" s="20"/>
      <c r="F60" s="50" t="s">
        <v>47</v>
      </c>
      <c r="G60" s="51">
        <v>41542</v>
      </c>
      <c r="H60" s="51">
        <v>34565222.272377461</v>
      </c>
      <c r="I60" s="55">
        <v>32398</v>
      </c>
      <c r="K60" s="98" t="s">
        <v>47</v>
      </c>
      <c r="L60" s="99">
        <v>-0.19813682538154154</v>
      </c>
      <c r="M60" s="99">
        <v>-0.1638294247807317</v>
      </c>
      <c r="N60" s="99">
        <v>-0.22408790666090495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5723</v>
      </c>
      <c r="C61" s="30">
        <v>5509577.2249803711</v>
      </c>
      <c r="D61" s="31">
        <v>4098</v>
      </c>
      <c r="E61" s="20"/>
      <c r="F61" s="73" t="s">
        <v>48</v>
      </c>
      <c r="G61" s="57">
        <v>7722</v>
      </c>
      <c r="H61" s="57">
        <v>7131764.3983889297</v>
      </c>
      <c r="I61" s="58">
        <v>5570</v>
      </c>
      <c r="K61" s="10" t="s">
        <v>48</v>
      </c>
      <c r="L61" s="102">
        <v>-0.25887075887075883</v>
      </c>
      <c r="M61" s="102">
        <v>-0.2274594452075579</v>
      </c>
      <c r="N61" s="103">
        <v>-0.26427289048473968</v>
      </c>
    </row>
    <row r="62" spans="1:19" ht="13.5" thickBot="1" x14ac:dyDescent="0.25">
      <c r="A62" s="39" t="s">
        <v>49</v>
      </c>
      <c r="B62" s="30">
        <v>2027</v>
      </c>
      <c r="C62" s="30">
        <v>2868254.1590973414</v>
      </c>
      <c r="D62" s="31">
        <v>1123</v>
      </c>
      <c r="E62" s="20"/>
      <c r="F62" s="68" t="s">
        <v>49</v>
      </c>
      <c r="G62" s="79">
        <v>2994</v>
      </c>
      <c r="H62" s="79">
        <v>4206393.5149202626</v>
      </c>
      <c r="I62" s="80">
        <v>1655</v>
      </c>
      <c r="K62" s="11" t="s">
        <v>49</v>
      </c>
      <c r="L62" s="102">
        <v>-0.32297929191716768</v>
      </c>
      <c r="M62" s="102">
        <v>-0.31812034491696561</v>
      </c>
      <c r="N62" s="103">
        <v>-0.32145015105740182</v>
      </c>
    </row>
    <row r="63" spans="1:19" ht="13.5" thickBot="1" x14ac:dyDescent="0.25">
      <c r="A63" s="40" t="s">
        <v>50</v>
      </c>
      <c r="B63" s="34">
        <v>25561</v>
      </c>
      <c r="C63" s="34">
        <v>20524590.405998014</v>
      </c>
      <c r="D63" s="35">
        <v>19917</v>
      </c>
      <c r="E63" s="20"/>
      <c r="F63" s="69" t="s">
        <v>50</v>
      </c>
      <c r="G63" s="74">
        <v>30826</v>
      </c>
      <c r="H63" s="74">
        <v>23227064.359068271</v>
      </c>
      <c r="I63" s="75">
        <v>25173</v>
      </c>
      <c r="K63" s="12" t="s">
        <v>50</v>
      </c>
      <c r="L63" s="104">
        <v>-0.17079737883604751</v>
      </c>
      <c r="M63" s="104">
        <v>-0.11635021590729622</v>
      </c>
      <c r="N63" s="105">
        <v>-0.20879513764747948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3049</v>
      </c>
      <c r="C65" s="85">
        <v>3724407.0041799005</v>
      </c>
      <c r="D65" s="85">
        <v>1621</v>
      </c>
      <c r="E65" s="20"/>
      <c r="F65" s="50" t="s">
        <v>51</v>
      </c>
      <c r="G65" s="51">
        <v>2842</v>
      </c>
      <c r="H65" s="51">
        <v>2925146.9398600049</v>
      </c>
      <c r="I65" s="55">
        <v>1888</v>
      </c>
      <c r="K65" s="98" t="s">
        <v>51</v>
      </c>
      <c r="L65" s="99">
        <v>7.2836030964109844E-2</v>
      </c>
      <c r="M65" s="99">
        <v>0.27323757771913759</v>
      </c>
      <c r="N65" s="99">
        <v>-0.14141949152542377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2138</v>
      </c>
      <c r="C66" s="30">
        <v>2520853.6013717367</v>
      </c>
      <c r="D66" s="31">
        <v>1074</v>
      </c>
      <c r="E66" s="20"/>
      <c r="F66" s="73" t="s">
        <v>52</v>
      </c>
      <c r="G66" s="57">
        <v>1635</v>
      </c>
      <c r="H66" s="57">
        <v>1538520.6385441681</v>
      </c>
      <c r="I66" s="58">
        <v>1040</v>
      </c>
      <c r="K66" s="10" t="s">
        <v>52</v>
      </c>
      <c r="L66" s="102">
        <v>0.30764525993883796</v>
      </c>
      <c r="M66" s="102">
        <v>0.63849189813735974</v>
      </c>
      <c r="N66" s="103">
        <v>3.2692307692307798E-2</v>
      </c>
    </row>
    <row r="67" spans="1:19" ht="13.5" thickBot="1" x14ac:dyDescent="0.25">
      <c r="A67" s="40" t="s">
        <v>53</v>
      </c>
      <c r="B67" s="34">
        <v>911</v>
      </c>
      <c r="C67" s="34">
        <v>1203553.4028081638</v>
      </c>
      <c r="D67" s="35">
        <v>547</v>
      </c>
      <c r="E67" s="20"/>
      <c r="F67" s="69" t="s">
        <v>53</v>
      </c>
      <c r="G67" s="74">
        <v>1207</v>
      </c>
      <c r="H67" s="74">
        <v>1386626.3013158368</v>
      </c>
      <c r="I67" s="75">
        <v>848</v>
      </c>
      <c r="K67" s="12" t="s">
        <v>53</v>
      </c>
      <c r="L67" s="104">
        <v>-0.24523612261806127</v>
      </c>
      <c r="M67" s="104">
        <v>-0.13202756815873629</v>
      </c>
      <c r="N67" s="105">
        <v>-0.35495283018867929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21953</v>
      </c>
      <c r="C69" s="85">
        <v>20138398.535121448</v>
      </c>
      <c r="D69" s="85">
        <v>14817</v>
      </c>
      <c r="E69" s="20"/>
      <c r="F69" s="50" t="s">
        <v>54</v>
      </c>
      <c r="G69" s="51">
        <v>20889</v>
      </c>
      <c r="H69" s="51">
        <v>19556930.323005259</v>
      </c>
      <c r="I69" s="55">
        <v>14889</v>
      </c>
      <c r="K69" s="98" t="s">
        <v>54</v>
      </c>
      <c r="L69" s="99">
        <v>5.0935899277131602E-2</v>
      </c>
      <c r="M69" s="99">
        <v>2.9732079754469121E-2</v>
      </c>
      <c r="N69" s="99">
        <v>-4.8357848075760712E-3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9537</v>
      </c>
      <c r="C70" s="30">
        <v>8136131.4145290013</v>
      </c>
      <c r="D70" s="31">
        <v>6570</v>
      </c>
      <c r="E70" s="20"/>
      <c r="F70" s="73" t="s">
        <v>55</v>
      </c>
      <c r="G70" s="57">
        <v>9486</v>
      </c>
      <c r="H70" s="57">
        <v>7307194.5465074126</v>
      </c>
      <c r="I70" s="58">
        <v>7130</v>
      </c>
      <c r="K70" s="10" t="s">
        <v>55</v>
      </c>
      <c r="L70" s="102">
        <v>5.3763440860215006E-3</v>
      </c>
      <c r="M70" s="102">
        <v>0.1134411931618533</v>
      </c>
      <c r="N70" s="103">
        <v>-7.8541374474053294E-2</v>
      </c>
    </row>
    <row r="71" spans="1:19" ht="13.5" thickBot="1" x14ac:dyDescent="0.25">
      <c r="A71" s="39" t="s">
        <v>56</v>
      </c>
      <c r="B71" s="30">
        <v>1366</v>
      </c>
      <c r="C71" s="30">
        <v>1167320.9328486701</v>
      </c>
      <c r="D71" s="31">
        <v>833</v>
      </c>
      <c r="E71" s="20"/>
      <c r="F71" s="68" t="s">
        <v>56</v>
      </c>
      <c r="G71" s="79">
        <v>1245</v>
      </c>
      <c r="H71" s="79">
        <v>1392263.710103445</v>
      </c>
      <c r="I71" s="80">
        <v>710</v>
      </c>
      <c r="K71" s="11" t="s">
        <v>56</v>
      </c>
      <c r="L71" s="102">
        <v>9.7188755020080286E-2</v>
      </c>
      <c r="M71" s="102">
        <v>-0.16156621451984965</v>
      </c>
      <c r="N71" s="103">
        <v>0.1732394366197183</v>
      </c>
    </row>
    <row r="72" spans="1:19" ht="13.5" thickBot="1" x14ac:dyDescent="0.25">
      <c r="A72" s="39" t="s">
        <v>57</v>
      </c>
      <c r="B72" s="30">
        <v>1571</v>
      </c>
      <c r="C72" s="30">
        <v>1196120.3751912438</v>
      </c>
      <c r="D72" s="31">
        <v>986</v>
      </c>
      <c r="E72" s="20"/>
      <c r="F72" s="68" t="s">
        <v>57</v>
      </c>
      <c r="G72" s="79">
        <v>1292</v>
      </c>
      <c r="H72" s="79">
        <v>1057230.8381289672</v>
      </c>
      <c r="I72" s="80">
        <v>960</v>
      </c>
      <c r="K72" s="11" t="s">
        <v>57</v>
      </c>
      <c r="L72" s="102">
        <v>0.21594427244582048</v>
      </c>
      <c r="M72" s="102">
        <v>0.13137106112802788</v>
      </c>
      <c r="N72" s="103">
        <v>2.7083333333333348E-2</v>
      </c>
    </row>
    <row r="73" spans="1:19" ht="13.5" thickBot="1" x14ac:dyDescent="0.25">
      <c r="A73" s="40" t="s">
        <v>58</v>
      </c>
      <c r="B73" s="34">
        <v>9479</v>
      </c>
      <c r="C73" s="34">
        <v>9638825.8125525359</v>
      </c>
      <c r="D73" s="35">
        <v>6428</v>
      </c>
      <c r="E73" s="20"/>
      <c r="F73" s="69" t="s">
        <v>58</v>
      </c>
      <c r="G73" s="74">
        <v>8866</v>
      </c>
      <c r="H73" s="74">
        <v>9800241.2282654345</v>
      </c>
      <c r="I73" s="75">
        <v>6089</v>
      </c>
      <c r="K73" s="12" t="s">
        <v>58</v>
      </c>
      <c r="L73" s="104">
        <v>6.9140536882472459E-2</v>
      </c>
      <c r="M73" s="104">
        <v>-1.6470555362183448E-2</v>
      </c>
      <c r="N73" s="105">
        <v>5.5674166529807945E-2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41809</v>
      </c>
      <c r="C75" s="85">
        <v>52820528.7348966</v>
      </c>
      <c r="D75" s="85">
        <v>24668</v>
      </c>
      <c r="E75" s="20"/>
      <c r="F75" s="50" t="s">
        <v>59</v>
      </c>
      <c r="G75" s="51">
        <v>59595.138138315066</v>
      </c>
      <c r="H75" s="51">
        <v>67383828.936152562</v>
      </c>
      <c r="I75" s="55">
        <v>42225.398349810246</v>
      </c>
      <c r="K75" s="98" t="s">
        <v>59</v>
      </c>
      <c r="L75" s="99">
        <v>-0.29844948252380932</v>
      </c>
      <c r="M75" s="99">
        <v>-0.21612455734824687</v>
      </c>
      <c r="N75" s="99">
        <v>-0.41580184050268754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41809</v>
      </c>
      <c r="C76" s="34">
        <v>52820528.7348966</v>
      </c>
      <c r="D76" s="35">
        <v>24668</v>
      </c>
      <c r="E76" s="20"/>
      <c r="F76" s="72" t="s">
        <v>60</v>
      </c>
      <c r="G76" s="61">
        <v>59595.138138315066</v>
      </c>
      <c r="H76" s="61">
        <v>67383828.936152562</v>
      </c>
      <c r="I76" s="62">
        <v>42225.398349810246</v>
      </c>
      <c r="K76" s="14" t="s">
        <v>60</v>
      </c>
      <c r="L76" s="104">
        <v>-0.29844948252380932</v>
      </c>
      <c r="M76" s="104">
        <v>-0.21612455734824687</v>
      </c>
      <c r="N76" s="105">
        <v>-0.41580184050268754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21528</v>
      </c>
      <c r="C78" s="85">
        <v>24476457.899641346</v>
      </c>
      <c r="D78" s="85">
        <v>11437</v>
      </c>
      <c r="E78" s="20"/>
      <c r="F78" s="50" t="s">
        <v>61</v>
      </c>
      <c r="G78" s="51">
        <v>25393</v>
      </c>
      <c r="H78" s="51">
        <v>26028163.940578729</v>
      </c>
      <c r="I78" s="55">
        <v>18478</v>
      </c>
      <c r="K78" s="98" t="s">
        <v>61</v>
      </c>
      <c r="L78" s="99">
        <v>-0.15220730122474702</v>
      </c>
      <c r="M78" s="99">
        <v>-5.9616423366621873E-2</v>
      </c>
      <c r="N78" s="99">
        <v>-0.38104773243857559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21528</v>
      </c>
      <c r="C79" s="34">
        <v>24476457.899641346</v>
      </c>
      <c r="D79" s="35">
        <v>11437</v>
      </c>
      <c r="E79" s="20"/>
      <c r="F79" s="72" t="s">
        <v>62</v>
      </c>
      <c r="G79" s="61">
        <v>25393</v>
      </c>
      <c r="H79" s="61">
        <v>26028163.940578729</v>
      </c>
      <c r="I79" s="62">
        <v>18478</v>
      </c>
      <c r="K79" s="14" t="s">
        <v>62</v>
      </c>
      <c r="L79" s="104">
        <v>-0.15220730122474702</v>
      </c>
      <c r="M79" s="104">
        <v>-5.9616423366621873E-2</v>
      </c>
      <c r="N79" s="105">
        <v>-0.38104773243857559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7289</v>
      </c>
      <c r="C81" s="85">
        <v>8370353.314290097</v>
      </c>
      <c r="D81" s="85">
        <v>5109</v>
      </c>
      <c r="E81" s="20"/>
      <c r="F81" s="50" t="s">
        <v>63</v>
      </c>
      <c r="G81" s="51">
        <v>10539.48874970376</v>
      </c>
      <c r="H81" s="51">
        <v>13019663.482843773</v>
      </c>
      <c r="I81" s="55">
        <v>7163.5517037301315</v>
      </c>
      <c r="K81" s="98" t="s">
        <v>63</v>
      </c>
      <c r="L81" s="99">
        <v>-0.30841047672213928</v>
      </c>
      <c r="M81" s="99">
        <v>-0.35709910434168668</v>
      </c>
      <c r="N81" s="99">
        <v>-0.28680629228379917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7289</v>
      </c>
      <c r="C82" s="34">
        <v>8370353.314290097</v>
      </c>
      <c r="D82" s="35">
        <v>5109</v>
      </c>
      <c r="E82" s="20"/>
      <c r="F82" s="72" t="s">
        <v>64</v>
      </c>
      <c r="G82" s="61">
        <v>10539.48874970376</v>
      </c>
      <c r="H82" s="61">
        <v>13019663.482843773</v>
      </c>
      <c r="I82" s="62">
        <v>7163.5517037301315</v>
      </c>
      <c r="K82" s="14" t="s">
        <v>64</v>
      </c>
      <c r="L82" s="104">
        <v>-0.30841047672213928</v>
      </c>
      <c r="M82" s="104">
        <v>-0.35709910434168668</v>
      </c>
      <c r="N82" s="105">
        <v>-0.28680629228379917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13124</v>
      </c>
      <c r="C84" s="85">
        <v>12977791.725645019</v>
      </c>
      <c r="D84" s="85">
        <v>9998</v>
      </c>
      <c r="E84" s="20"/>
      <c r="F84" s="50" t="s">
        <v>65</v>
      </c>
      <c r="G84" s="51">
        <v>19137</v>
      </c>
      <c r="H84" s="51">
        <v>19520060.050690982</v>
      </c>
      <c r="I84" s="55">
        <v>14945</v>
      </c>
      <c r="K84" s="98" t="s">
        <v>65</v>
      </c>
      <c r="L84" s="99">
        <v>-0.31420807859121069</v>
      </c>
      <c r="M84" s="99">
        <v>-0.33515615771962637</v>
      </c>
      <c r="N84" s="99">
        <v>-0.33101371696219473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3798</v>
      </c>
      <c r="C85" s="30">
        <v>3777596.1825393285</v>
      </c>
      <c r="D85" s="31">
        <v>2934</v>
      </c>
      <c r="E85" s="20"/>
      <c r="F85" s="73" t="s">
        <v>66</v>
      </c>
      <c r="G85" s="57">
        <v>3964</v>
      </c>
      <c r="H85" s="57">
        <v>4955318.6880583614</v>
      </c>
      <c r="I85" s="58">
        <v>2842</v>
      </c>
      <c r="K85" s="10" t="s">
        <v>66</v>
      </c>
      <c r="L85" s="102">
        <v>-4.1876892028254287E-2</v>
      </c>
      <c r="M85" s="102">
        <v>-0.23766836800167523</v>
      </c>
      <c r="N85" s="103">
        <v>3.2371569317382054E-2</v>
      </c>
    </row>
    <row r="86" spans="1:19" ht="13.5" thickBot="1" x14ac:dyDescent="0.25">
      <c r="A86" s="39" t="s">
        <v>67</v>
      </c>
      <c r="B86" s="30">
        <v>2229</v>
      </c>
      <c r="C86" s="30">
        <v>2263439.2782979319</v>
      </c>
      <c r="D86" s="31">
        <v>1716</v>
      </c>
      <c r="E86" s="20"/>
      <c r="F86" s="68" t="s">
        <v>67</v>
      </c>
      <c r="G86" s="79">
        <v>3845</v>
      </c>
      <c r="H86" s="79">
        <v>3475223.0075673768</v>
      </c>
      <c r="I86" s="80">
        <v>3142</v>
      </c>
      <c r="K86" s="11" t="s">
        <v>67</v>
      </c>
      <c r="L86" s="102">
        <v>-0.42028608582574778</v>
      </c>
      <c r="M86" s="102">
        <v>-0.34869236495924394</v>
      </c>
      <c r="N86" s="103">
        <v>-0.45385105028644179</v>
      </c>
    </row>
    <row r="87" spans="1:19" ht="13.5" thickBot="1" x14ac:dyDescent="0.25">
      <c r="A87" s="40" t="s">
        <v>68</v>
      </c>
      <c r="B87" s="34">
        <v>7097</v>
      </c>
      <c r="C87" s="34">
        <v>6936756.2648077589</v>
      </c>
      <c r="D87" s="35">
        <v>5348</v>
      </c>
      <c r="E87" s="20"/>
      <c r="F87" s="69" t="s">
        <v>68</v>
      </c>
      <c r="G87" s="74">
        <v>11328</v>
      </c>
      <c r="H87" s="74">
        <v>11089518.355065245</v>
      </c>
      <c r="I87" s="75">
        <v>8961</v>
      </c>
      <c r="K87" s="12" t="s">
        <v>68</v>
      </c>
      <c r="L87" s="104">
        <v>-0.37349929378531077</v>
      </c>
      <c r="M87" s="104">
        <v>-0.37447632595879798</v>
      </c>
      <c r="N87" s="105">
        <v>-0.40319160807945542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2977</v>
      </c>
      <c r="C89" s="85">
        <v>3458211.6912719496</v>
      </c>
      <c r="D89" s="85">
        <v>2257</v>
      </c>
      <c r="E89" s="20"/>
      <c r="F89" s="54" t="s">
        <v>69</v>
      </c>
      <c r="G89" s="51">
        <v>3505</v>
      </c>
      <c r="H89" s="51">
        <v>4155806.6371431798</v>
      </c>
      <c r="I89" s="55">
        <v>2623</v>
      </c>
      <c r="K89" s="101" t="s">
        <v>69</v>
      </c>
      <c r="L89" s="99">
        <v>-0.15064194008559206</v>
      </c>
      <c r="M89" s="99">
        <v>-0.16786029928254242</v>
      </c>
      <c r="N89" s="99">
        <v>-0.13953488372093026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2977</v>
      </c>
      <c r="C90" s="34">
        <v>3458211.6912719496</v>
      </c>
      <c r="D90" s="35">
        <v>2257</v>
      </c>
      <c r="E90" s="20"/>
      <c r="F90" s="71" t="s">
        <v>70</v>
      </c>
      <c r="G90" s="61">
        <v>3505</v>
      </c>
      <c r="H90" s="61">
        <v>4155806.6371431798</v>
      </c>
      <c r="I90" s="62">
        <v>2623</v>
      </c>
      <c r="K90" s="13" t="s">
        <v>70</v>
      </c>
      <c r="L90" s="104">
        <v>-0.15064194008559206</v>
      </c>
      <c r="M90" s="104">
        <v>-0.16786029928254242</v>
      </c>
      <c r="N90" s="105">
        <v>-0.13953488372093026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2020</vt:lpstr>
      <vt:lpstr>Febrero 2020</vt:lpstr>
      <vt:lpstr>Marzo 2020</vt:lpstr>
      <vt:lpstr>ITR20</vt:lpstr>
      <vt:lpstr>Abril 2020</vt:lpstr>
      <vt:lpstr>Mayo 2020</vt:lpstr>
      <vt:lpstr>Junio 2020</vt:lpstr>
      <vt:lpstr>IITR20</vt:lpstr>
      <vt:lpstr>Julio 2020</vt:lpstr>
      <vt:lpstr>Agosto 2020</vt:lpstr>
      <vt:lpstr>Septiembre 2020</vt:lpstr>
      <vt:lpstr>IIITR20</vt:lpstr>
      <vt:lpstr>Octubre 2020</vt:lpstr>
      <vt:lpstr>Noviembre 2020</vt:lpstr>
      <vt:lpstr>Diciembre 2020</vt:lpstr>
      <vt:lpstr>IVTR20</vt:lpstr>
      <vt:lpstr>Año 2020</vt:lpstr>
      <vt:lpstr>check</vt:lpstr>
      <vt:lpstr>'Año 2020'!Área_de_impresión</vt:lpstr>
      <vt:lpstr>'Enero 2020'!Área_de_impresión</vt:lpstr>
      <vt:lpstr>'Febrero 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2020-09-28T10:28:07Z</cp:lastPrinted>
  <dcterms:created xsi:type="dcterms:W3CDTF">2017-02-09T17:39:54Z</dcterms:created>
  <dcterms:modified xsi:type="dcterms:W3CDTF">2021-01-25T07:28:42Z</dcterms:modified>
</cp:coreProperties>
</file>