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\Desktop\"/>
    </mc:Choice>
  </mc:AlternateContent>
  <xr:revisionPtr revIDLastSave="0" documentId="13_ncr:1_{2BC8AD48-235B-42AC-969E-4789F1A1A6FE}" xr6:coauthVersionLast="47" xr6:coauthVersionMax="47" xr10:uidLastSave="{00000000-0000-0000-0000-000000000000}"/>
  <bookViews>
    <workbookView xWindow="-120" yWindow="-120" windowWidth="20730" windowHeight="11160" tabRatio="934" activeTab="1" xr2:uid="{00000000-000D-0000-FFFF-FFFF00000000}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18" l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M2" i="5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23" l="1"/>
  <c r="K2" i="123"/>
  <c r="F2" i="127"/>
  <c r="K2" i="127"/>
  <c r="F2" i="131"/>
  <c r="K2" i="131" s="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<sst xmlns="http://schemas.openxmlformats.org/spreadsheetml/2006/main" count="3885" uniqueCount="108">
  <si>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</si>
  <si>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</si>
  <si>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</si>
  <si>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</si>
  <si>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</si>
  <si>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</si>
  <si>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</si>
  <si>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</si>
  <si>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</si>
  <si>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</si>
  <si>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</si>
  <si>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</si>
  <si>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</si>
  <si>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</si>
  <si>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</si>
  <si>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</si>
  <si>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</si>
  <si>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</si>
  <si>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</si>
  <si>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</si>
  <si>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</si>
  <si>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</si>
  <si>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</si>
  <si>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</si>
  <si>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</si>
  <si>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</si>
  <si>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</si>
  <si>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</si>
  <si>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</si>
  <si>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</si>
  <si>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</si>
  <si>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</si>
  <si>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</si>
  <si>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</si>
  <si>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</si>
  <si>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</si>
  <si>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</si>
  <si>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</si>
  <si>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</si>
  <si>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</si>
  <si>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</si>
  <si>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</si>
  <si>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</si>
  <si>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</si>
  <si>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</si>
  <si>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</si>
  <si>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</si>
  <si>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</si>
  <si>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</si>
  <si>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</si>
  <si>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</si>
  <si>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</si>
  <si>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</si>
  <si>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</si>
  <si>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</si>
  <si>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</si>
  <si>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</si>
  <si>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</si>
  <si>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</si>
  <si>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</si>
  <si>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</si>
  <si>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</si>
  <si>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</si>
  <si>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</si>
  <si>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</si>
  <si>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</si>
  <si>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</si>
  <si>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</si>
  <si>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</si>
  <si>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</si>
  <si>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</si>
  <si>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</si>
  <si>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</si>
  <si>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</si>
  <si>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</si>
  <si>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</si>
  <si>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</si>
  <si>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</si>
  <si>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</si>
  <si>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</si>
  <si>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</si>
  <si>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</si>
  <si>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</si>
  <si>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</si>
  <si>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</si>
  <si>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</si>
  <si>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</si>
  <si>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</si>
  <si>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</si>
  <si>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</si>
  <si>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</si>
  <si>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</si>
  <si>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</si>
  <si>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</si>
  <si>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</si>
  <si>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IIITR20</t>
  </si>
  <si>
    <t>IITR20</t>
  </si>
  <si>
    <t>ITR20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</si>
  <si>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</si>
  <si>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</si>
  <si>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</si>
  <si>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</si>
  <si>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</si>
  <si>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</si>
  <si>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</si>
  <si>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IVTR22</t>
  </si>
  <si>
    <t>IVTR22/IVTR21</t>
  </si>
  <si>
    <t>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</si>
</sst>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_ ;\-#,##0\ "/>
    <numFmt numFmtId="165" formatCode="0.0%"/>
    <numFmt numFmtId="166" formatCode="0.0"/>
    <numFmt numFmtId="167" formatCode="0.00000000"/>
  </numFmts>
  <fonts count="2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1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fitToPage="1"/>
  </sheetPr>
  <dimension ref="A1:T92"/>
  <sheetViews>
    <sheetView zoomScale="90" zoomScaleNormal="90" zoomScaleSheetLayoutView="75" workbookViewId="0">
      <selection activeCell="N75" sqref="N75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>
      <c r="A2" s="25" t="s">
        <v>77</v>
      </c>
      <c r="B2" s="26">
        <v>2022</v>
      </c>
      <c r="C2" s="25"/>
      <c r="D2" s="25"/>
      <c r="F2" s="44" t="str">
        <f>A2</f>
        <v>MES: ENERO</v>
      </c>
      <c r="G2" s="45">
        <v>2021</v>
      </c>
      <c r="K2" s="1" t="str">
        <f>A2</f>
        <v>MES: ENERO</v>
      </c>
      <c r="L2" s="3"/>
      <c r="M2" s="1" t="s">
        <v>107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0"/>
      <c r="D5" s="27"/>
      <c r="F5" s="46"/>
      <c r="G5" s="123"/>
      <c r="H5" s="123"/>
      <c r="I5" s="123"/>
      <c r="K5" s="4"/>
      <c r="L5" s="161"/>
      <c r="M5" s="161"/>
      <c r="N5" s="4"/>
    </row>
    <row r="6" spans="1:18" ht="13.5" thickBot="1">
      <c r="A6" s="84" t="s">
        <v>1</v>
      </c>
      <c r="B6" s="85">
        <v>342652</v>
      </c>
      <c r="C6" s="85">
        <v>340922972.31213558</v>
      </c>
      <c r="D6" s="85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8" t="s">
        <v>1</v>
      </c>
      <c r="L6" s="99">
        <v>0.1112473204064226</v>
      </c>
      <c r="M6" s="99">
        <v>0.15518431120271825</v>
      </c>
      <c r="N6" s="99">
        <v>0.10092471854395857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15844</v>
      </c>
      <c r="C18" s="89">
        <v>17842191.365702301</v>
      </c>
      <c r="D18" s="89">
        <v>11936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0.19056206792906516</v>
      </c>
      <c r="M18" s="108">
        <v>0.21624205919706441</v>
      </c>
      <c r="N18" s="120">
        <v>0.10744108368899608</v>
      </c>
    </row>
    <row r="19" spans="1:18" ht="13.5" thickBot="1">
      <c r="A19" s="38" t="s">
        <v>14</v>
      </c>
      <c r="B19" s="30">
        <v>857</v>
      </c>
      <c r="C19" s="30">
        <v>1595200.0949484352</v>
      </c>
      <c r="D19" s="31">
        <v>520</v>
      </c>
      <c r="E19" s="20"/>
      <c r="F19" s="68" t="s">
        <v>14</v>
      </c>
      <c r="G19" s="162">
        <v>795</v>
      </c>
      <c r="H19" s="162">
        <v>1468310.6381655978</v>
      </c>
      <c r="I19" s="163">
        <v>468</v>
      </c>
      <c r="K19" s="10" t="s">
        <v>14</v>
      </c>
      <c r="L19" s="113">
        <v>7.7987421383647781E-2</v>
      </c>
      <c r="M19" s="113">
        <v>8.6418672918806783E-2</v>
      </c>
      <c r="N19" s="115">
        <v>0.11111111111111116</v>
      </c>
    </row>
    <row r="20" spans="1:18" ht="13.5" thickBot="1">
      <c r="A20" s="39" t="s">
        <v>15</v>
      </c>
      <c r="B20" s="30">
        <v>740</v>
      </c>
      <c r="C20" s="30">
        <v>697662.77185446071</v>
      </c>
      <c r="D20" s="31">
        <v>617</v>
      </c>
      <c r="E20" s="20"/>
      <c r="F20" s="68" t="s">
        <v>15</v>
      </c>
      <c r="G20" s="162">
        <v>607</v>
      </c>
      <c r="H20" s="162">
        <v>528429.52871613263</v>
      </c>
      <c r="I20" s="163">
        <v>525</v>
      </c>
      <c r="K20" s="11" t="s">
        <v>15</v>
      </c>
      <c r="L20" s="113">
        <v>0.21911037891268537</v>
      </c>
      <c r="M20" s="113">
        <v>0.32025697645908546</v>
      </c>
      <c r="N20" s="115">
        <v>0.17523809523809519</v>
      </c>
    </row>
    <row r="21" spans="1:18" ht="13.5" thickBot="1">
      <c r="A21" s="40" t="s">
        <v>16</v>
      </c>
      <c r="B21" s="34">
        <v>14247</v>
      </c>
      <c r="C21" s="34">
        <v>15549328.498899404</v>
      </c>
      <c r="D21" s="35">
        <v>10799</v>
      </c>
      <c r="E21" s="20"/>
      <c r="F21" s="69" t="s">
        <v>16</v>
      </c>
      <c r="G21" s="164">
        <v>11906</v>
      </c>
      <c r="H21" s="164">
        <v>12673194.350496588</v>
      </c>
      <c r="I21" s="165">
        <v>9785</v>
      </c>
      <c r="K21" s="12" t="s">
        <v>16</v>
      </c>
      <c r="L21" s="118">
        <v>0.19662355115068042</v>
      </c>
      <c r="M21" s="118">
        <v>0.22694626696781595</v>
      </c>
      <c r="N21" s="119">
        <v>0.10362800204394484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9223</v>
      </c>
      <c r="C33" s="85">
        <v>8111527.5478601092</v>
      </c>
      <c r="D33" s="85">
        <v>6452</v>
      </c>
      <c r="E33" s="20"/>
      <c r="F33" s="54" t="s">
        <v>24</v>
      </c>
      <c r="G33" s="51">
        <v>9495</v>
      </c>
      <c r="H33" s="51">
        <v>8198290.6727040736</v>
      </c>
      <c r="I33" s="55">
        <v>6898</v>
      </c>
      <c r="K33" s="101" t="s">
        <v>24</v>
      </c>
      <c r="L33" s="99">
        <v>-2.8646656134807769E-2</v>
      </c>
      <c r="M33" s="99">
        <v>-1.0583074973523399E-2</v>
      </c>
      <c r="N33" s="99">
        <v>-6.4656422151348258E-2</v>
      </c>
      <c r="O33" s="6"/>
      <c r="P33" s="6"/>
      <c r="Q33" s="6"/>
      <c r="R33" s="6"/>
    </row>
    <row r="34" spans="1:18" ht="13.5" thickBot="1">
      <c r="A34" s="91" t="s">
        <v>25</v>
      </c>
      <c r="B34" s="34">
        <v>9223</v>
      </c>
      <c r="C34" s="34">
        <v>8111527.5478601092</v>
      </c>
      <c r="D34" s="35">
        <v>6452</v>
      </c>
      <c r="E34" s="20"/>
      <c r="F34" s="71" t="s">
        <v>25</v>
      </c>
      <c r="G34" s="61">
        <v>9495</v>
      </c>
      <c r="H34" s="61">
        <v>8198290.6727040736</v>
      </c>
      <c r="I34" s="62">
        <v>6898</v>
      </c>
      <c r="K34" s="13" t="s">
        <v>25</v>
      </c>
      <c r="L34" s="104">
        <v>-2.8646656134807769E-2</v>
      </c>
      <c r="M34" s="104">
        <v>-1.0583074973523399E-2</v>
      </c>
      <c r="N34" s="105">
        <v>-6.4656422151348258E-2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25261</v>
      </c>
      <c r="C36" s="85">
        <v>24919682.687744256</v>
      </c>
      <c r="D36" s="85">
        <v>16368</v>
      </c>
      <c r="E36" s="20"/>
      <c r="F36" s="50" t="s">
        <v>26</v>
      </c>
      <c r="G36" s="51">
        <v>25385</v>
      </c>
      <c r="H36" s="51">
        <v>20089698.632719561</v>
      </c>
      <c r="I36" s="55">
        <v>17749</v>
      </c>
      <c r="K36" s="98" t="s">
        <v>26</v>
      </c>
      <c r="L36" s="99">
        <v>-4.8847744731140841E-3</v>
      </c>
      <c r="M36" s="99">
        <v>0.24042093131044928</v>
      </c>
      <c r="N36" s="114">
        <v>-7.7807200405656696E-2</v>
      </c>
    </row>
    <row r="37" spans="1:18" ht="13.5" thickBot="1">
      <c r="A37" s="38" t="s">
        <v>27</v>
      </c>
      <c r="B37" s="30">
        <v>1341</v>
      </c>
      <c r="C37" s="30">
        <v>1530567.6755997068</v>
      </c>
      <c r="D37" s="30">
        <v>858</v>
      </c>
      <c r="E37" s="20"/>
      <c r="F37" s="73" t="s">
        <v>27</v>
      </c>
      <c r="G37" s="112">
        <v>1204</v>
      </c>
      <c r="H37" s="112">
        <v>1182335.3633925058</v>
      </c>
      <c r="I37" s="112">
        <v>797</v>
      </c>
      <c r="K37" s="10" t="s">
        <v>27</v>
      </c>
      <c r="L37" s="102">
        <v>0.1137873754152825</v>
      </c>
      <c r="M37" s="102">
        <v>0.29452921987210878</v>
      </c>
      <c r="N37" s="103">
        <v>7.6537013801756482E-2</v>
      </c>
    </row>
    <row r="38" spans="1:18" ht="13.5" thickBot="1">
      <c r="A38" s="39" t="s">
        <v>28</v>
      </c>
      <c r="B38" s="30">
        <v>1517</v>
      </c>
      <c r="C38" s="30">
        <v>2063390.1504823552</v>
      </c>
      <c r="D38" s="30">
        <v>805</v>
      </c>
      <c r="E38" s="20"/>
      <c r="F38" s="68" t="s">
        <v>28</v>
      </c>
      <c r="G38" s="112">
        <v>1869</v>
      </c>
      <c r="H38" s="112">
        <v>2534417.4519555364</v>
      </c>
      <c r="I38" s="112">
        <v>992</v>
      </c>
      <c r="K38" s="11" t="s">
        <v>28</v>
      </c>
      <c r="L38" s="113">
        <v>-0.18833600856072763</v>
      </c>
      <c r="M38" s="113">
        <v>-0.18585229560731609</v>
      </c>
      <c r="N38" s="115">
        <v>-0.188508064516129</v>
      </c>
    </row>
    <row r="39" spans="1:18" ht="13.5" thickBot="1">
      <c r="A39" s="39" t="s">
        <v>29</v>
      </c>
      <c r="B39" s="30">
        <v>1720</v>
      </c>
      <c r="C39" s="30">
        <v>1714430.6037713941</v>
      </c>
      <c r="D39" s="30">
        <v>1126</v>
      </c>
      <c r="E39" s="20"/>
      <c r="F39" s="68" t="s">
        <v>29</v>
      </c>
      <c r="G39" s="112">
        <v>1793</v>
      </c>
      <c r="H39" s="112">
        <v>1536904.1364343422</v>
      </c>
      <c r="I39" s="112">
        <v>1411</v>
      </c>
      <c r="K39" s="11" t="s">
        <v>29</v>
      </c>
      <c r="L39" s="113">
        <v>-4.0713887339654198E-2</v>
      </c>
      <c r="M39" s="113">
        <v>0.11550913497371273</v>
      </c>
      <c r="N39" s="115">
        <v>-0.20198440822111974</v>
      </c>
    </row>
    <row r="40" spans="1:18" ht="13.5" thickBot="1">
      <c r="A40" s="39" t="s">
        <v>30</v>
      </c>
      <c r="B40" s="30">
        <v>11187</v>
      </c>
      <c r="C40" s="30">
        <v>10209876.930509709</v>
      </c>
      <c r="D40" s="30">
        <v>8059</v>
      </c>
      <c r="E40" s="20"/>
      <c r="F40" s="68" t="s">
        <v>30</v>
      </c>
      <c r="G40" s="112">
        <v>11264</v>
      </c>
      <c r="H40" s="112">
        <v>8215582.7394215502</v>
      </c>
      <c r="I40" s="112">
        <v>8775</v>
      </c>
      <c r="K40" s="11" t="s">
        <v>30</v>
      </c>
      <c r="L40" s="113">
        <v>-6.8359375E-3</v>
      </c>
      <c r="M40" s="113">
        <v>0.24274531148213785</v>
      </c>
      <c r="N40" s="115">
        <v>-8.1595441595441631E-2</v>
      </c>
    </row>
    <row r="41" spans="1:18" ht="13.5" thickBot="1">
      <c r="A41" s="40" t="s">
        <v>31</v>
      </c>
      <c r="B41" s="34">
        <v>9496</v>
      </c>
      <c r="C41" s="34">
        <v>9401417.3273810912</v>
      </c>
      <c r="D41" s="35">
        <v>5520</v>
      </c>
      <c r="E41" s="20"/>
      <c r="F41" s="69" t="s">
        <v>31</v>
      </c>
      <c r="G41" s="112">
        <v>9255</v>
      </c>
      <c r="H41" s="112">
        <v>6620458.9415156255</v>
      </c>
      <c r="I41" s="112">
        <v>5774</v>
      </c>
      <c r="K41" s="12" t="s">
        <v>31</v>
      </c>
      <c r="L41" s="118">
        <v>2.6039978390059337E-2</v>
      </c>
      <c r="M41" s="118">
        <v>0.42005522735389378</v>
      </c>
      <c r="N41" s="119">
        <v>-4.3990301350883221E-2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18070</v>
      </c>
      <c r="C43" s="85">
        <v>17378163.998090871</v>
      </c>
      <c r="D43" s="85">
        <v>14180</v>
      </c>
      <c r="E43" s="20"/>
      <c r="F43" s="50" t="s">
        <v>32</v>
      </c>
      <c r="G43" s="51">
        <v>18882</v>
      </c>
      <c r="H43" s="51">
        <v>17184809.318373412</v>
      </c>
      <c r="I43" s="55">
        <v>14804</v>
      </c>
      <c r="K43" s="98" t="s">
        <v>32</v>
      </c>
      <c r="L43" s="99">
        <v>-4.3003919076369024E-2</v>
      </c>
      <c r="M43" s="99">
        <v>1.1251488226333262E-2</v>
      </c>
      <c r="N43" s="99">
        <v>-4.2150770062145404E-2</v>
      </c>
    </row>
    <row r="44" spans="1:18" ht="13.5" thickBot="1">
      <c r="A44" s="38" t="s">
        <v>33</v>
      </c>
      <c r="B44" s="30">
        <v>590</v>
      </c>
      <c r="C44" s="30">
        <v>374782.65496386524</v>
      </c>
      <c r="D44" s="31">
        <v>529</v>
      </c>
      <c r="E44" s="20"/>
      <c r="F44" s="76" t="s">
        <v>33</v>
      </c>
      <c r="G44" s="166">
        <v>556</v>
      </c>
      <c r="H44" s="166">
        <v>220515.31343847365</v>
      </c>
      <c r="I44" s="167">
        <v>520</v>
      </c>
      <c r="K44" s="10" t="s">
        <v>33</v>
      </c>
      <c r="L44" s="102">
        <v>6.1151079136690711E-2</v>
      </c>
      <c r="M44" s="102">
        <v>0.69957654695230032</v>
      </c>
      <c r="N44" s="103">
        <v>1.7307692307692246E-2</v>
      </c>
    </row>
    <row r="45" spans="1:18" ht="13.5" thickBot="1">
      <c r="A45" s="39" t="s">
        <v>34</v>
      </c>
      <c r="B45" s="30">
        <v>2614</v>
      </c>
      <c r="C45" s="30">
        <v>3147013.2087822389</v>
      </c>
      <c r="D45" s="31">
        <v>1949</v>
      </c>
      <c r="E45" s="20"/>
      <c r="F45" s="77" t="s">
        <v>34</v>
      </c>
      <c r="G45" s="166">
        <v>2620</v>
      </c>
      <c r="H45" s="166">
        <v>3156541.1692208517</v>
      </c>
      <c r="I45" s="167">
        <v>2025</v>
      </c>
      <c r="K45" s="11" t="s">
        <v>34</v>
      </c>
      <c r="L45" s="113">
        <v>-2.2900763358778553E-3</v>
      </c>
      <c r="M45" s="113">
        <v>-3.0184812830952312E-3</v>
      </c>
      <c r="N45" s="115">
        <v>-3.7530864197530822E-2</v>
      </c>
    </row>
    <row r="46" spans="1:18" ht="13.5" thickBot="1">
      <c r="A46" s="39" t="s">
        <v>35</v>
      </c>
      <c r="B46" s="30">
        <v>1466</v>
      </c>
      <c r="C46" s="30">
        <v>1317315.1297265803</v>
      </c>
      <c r="D46" s="31">
        <v>1067</v>
      </c>
      <c r="E46" s="20"/>
      <c r="F46" s="77" t="s">
        <v>35</v>
      </c>
      <c r="G46" s="166">
        <v>1541</v>
      </c>
      <c r="H46" s="166">
        <v>1066206.6304201877</v>
      </c>
      <c r="I46" s="167">
        <v>961</v>
      </c>
      <c r="K46" s="11" t="s">
        <v>35</v>
      </c>
      <c r="L46" s="113">
        <v>-4.8669695003244695E-2</v>
      </c>
      <c r="M46" s="113">
        <v>0.23551579228824693</v>
      </c>
      <c r="N46" s="115">
        <v>0.11030176899063471</v>
      </c>
    </row>
    <row r="47" spans="1:18" ht="13.5" thickBot="1">
      <c r="A47" s="39" t="s">
        <v>36</v>
      </c>
      <c r="B47" s="30">
        <v>4018</v>
      </c>
      <c r="C47" s="30">
        <v>3781489.6296910904</v>
      </c>
      <c r="D47" s="31">
        <v>3287</v>
      </c>
      <c r="E47" s="20"/>
      <c r="F47" s="77" t="s">
        <v>36</v>
      </c>
      <c r="G47" s="166">
        <v>3847</v>
      </c>
      <c r="H47" s="166">
        <v>3680864.4396074209</v>
      </c>
      <c r="I47" s="167">
        <v>3313</v>
      </c>
      <c r="K47" s="11" t="s">
        <v>36</v>
      </c>
      <c r="L47" s="113">
        <v>4.4450220951390618E-2</v>
      </c>
      <c r="M47" s="113">
        <v>2.7337380046085435E-2</v>
      </c>
      <c r="N47" s="115">
        <v>-7.8478720193178031E-3</v>
      </c>
    </row>
    <row r="48" spans="1:18" ht="13.5" thickBot="1">
      <c r="A48" s="39" t="s">
        <v>37</v>
      </c>
      <c r="B48" s="30">
        <v>1277</v>
      </c>
      <c r="C48" s="30">
        <v>1491249.322073458</v>
      </c>
      <c r="D48" s="31">
        <v>713</v>
      </c>
      <c r="E48" s="20"/>
      <c r="F48" s="77" t="s">
        <v>37</v>
      </c>
      <c r="G48" s="166">
        <v>1811</v>
      </c>
      <c r="H48" s="166">
        <v>1972992.360339694</v>
      </c>
      <c r="I48" s="167">
        <v>959</v>
      </c>
      <c r="K48" s="11" t="s">
        <v>37</v>
      </c>
      <c r="L48" s="113">
        <v>-0.29486471562672556</v>
      </c>
      <c r="M48" s="113">
        <v>-0.24416872966669434</v>
      </c>
      <c r="N48" s="115">
        <v>-0.25651720542231493</v>
      </c>
    </row>
    <row r="49" spans="1:20" ht="13.5" thickBot="1">
      <c r="A49" s="39" t="s">
        <v>38</v>
      </c>
      <c r="B49" s="30">
        <v>1710</v>
      </c>
      <c r="C49" s="30">
        <v>1609381.9111590034</v>
      </c>
      <c r="D49" s="31">
        <v>1510</v>
      </c>
      <c r="E49" s="20"/>
      <c r="F49" s="77" t="s">
        <v>38</v>
      </c>
      <c r="G49" s="166">
        <v>2221</v>
      </c>
      <c r="H49" s="166">
        <v>1561220.067146031</v>
      </c>
      <c r="I49" s="167">
        <v>2004</v>
      </c>
      <c r="K49" s="11" t="s">
        <v>38</v>
      </c>
      <c r="L49" s="113">
        <v>-0.23007654209815398</v>
      </c>
      <c r="M49" s="113">
        <v>3.0848850220721369E-2</v>
      </c>
      <c r="N49" s="115">
        <v>-0.24650698602794407</v>
      </c>
    </row>
    <row r="50" spans="1:20" ht="13.5" thickBot="1">
      <c r="A50" s="39" t="s">
        <v>39</v>
      </c>
      <c r="B50" s="30">
        <v>661</v>
      </c>
      <c r="C50" s="30">
        <v>881479.66079046682</v>
      </c>
      <c r="D50" s="31">
        <v>505</v>
      </c>
      <c r="E50" s="20"/>
      <c r="F50" s="77" t="s">
        <v>39</v>
      </c>
      <c r="G50" s="166">
        <v>743</v>
      </c>
      <c r="H50" s="166">
        <v>970166.23137913912</v>
      </c>
      <c r="I50" s="167">
        <v>548</v>
      </c>
      <c r="K50" s="11" t="s">
        <v>39</v>
      </c>
      <c r="L50" s="113">
        <v>-0.11036339165545084</v>
      </c>
      <c r="M50" s="113">
        <v>-9.1413788400571239E-2</v>
      </c>
      <c r="N50" s="115">
        <v>-7.8467153284671576E-2</v>
      </c>
    </row>
    <row r="51" spans="1:20" ht="13.5" thickBot="1">
      <c r="A51" s="39" t="s">
        <v>40</v>
      </c>
      <c r="B51" s="30">
        <v>4624</v>
      </c>
      <c r="C51" s="30">
        <v>3942306.6099154036</v>
      </c>
      <c r="D51" s="31">
        <v>3719</v>
      </c>
      <c r="E51" s="20"/>
      <c r="F51" s="77" t="s">
        <v>40</v>
      </c>
      <c r="G51" s="166">
        <v>4491</v>
      </c>
      <c r="H51" s="166">
        <v>3700702.5929448553</v>
      </c>
      <c r="I51" s="167">
        <v>3668</v>
      </c>
      <c r="K51" s="11" t="s">
        <v>40</v>
      </c>
      <c r="L51" s="113">
        <v>2.9614785125807064E-2</v>
      </c>
      <c r="M51" s="113">
        <v>6.5285985810140668E-2</v>
      </c>
      <c r="N51" s="115">
        <v>1.3904034896401241E-2</v>
      </c>
    </row>
    <row r="52" spans="1:20" ht="13.5" thickBot="1">
      <c r="A52" s="40" t="s">
        <v>41</v>
      </c>
      <c r="B52" s="34">
        <v>1110</v>
      </c>
      <c r="C52" s="34">
        <v>833145.87098876236</v>
      </c>
      <c r="D52" s="35">
        <v>901</v>
      </c>
      <c r="E52" s="20"/>
      <c r="F52" s="78" t="s">
        <v>41</v>
      </c>
      <c r="G52" s="168">
        <v>1052</v>
      </c>
      <c r="H52" s="168">
        <v>855600.51387675968</v>
      </c>
      <c r="I52" s="169">
        <v>806</v>
      </c>
      <c r="K52" s="12" t="s">
        <v>41</v>
      </c>
      <c r="L52" s="118">
        <v>5.5133079847908828E-2</v>
      </c>
      <c r="M52" s="118">
        <v>-2.6244307388566757E-2</v>
      </c>
      <c r="N52" s="119">
        <v>0.1178660049627791</v>
      </c>
    </row>
    <row r="53" spans="1:20" ht="13.5" thickBot="1">
      <c r="B53" s="111"/>
      <c r="C53" s="111"/>
      <c r="D53" s="111"/>
      <c r="E53" s="20"/>
      <c r="F53" s="63"/>
      <c r="G53" s="170"/>
      <c r="H53" s="170"/>
      <c r="I53" s="170"/>
      <c r="L53" s="100"/>
      <c r="M53" s="100"/>
      <c r="N53" s="100"/>
    </row>
    <row r="54" spans="1:20" ht="13.5" thickBot="1">
      <c r="A54" s="84" t="s">
        <v>42</v>
      </c>
      <c r="B54" s="85">
        <v>58413</v>
      </c>
      <c r="C54" s="85">
        <v>75909994.825802073</v>
      </c>
      <c r="D54" s="85">
        <v>38130</v>
      </c>
      <c r="E54" s="20"/>
      <c r="F54" s="50" t="s">
        <v>42</v>
      </c>
      <c r="G54" s="51">
        <v>54363</v>
      </c>
      <c r="H54" s="51">
        <v>67373812.946229041</v>
      </c>
      <c r="I54" s="55">
        <v>36007</v>
      </c>
      <c r="K54" s="98" t="s">
        <v>42</v>
      </c>
      <c r="L54" s="99">
        <v>7.4499199823409246E-2</v>
      </c>
      <c r="M54" s="99">
        <v>0.12669880931907107</v>
      </c>
      <c r="N54" s="99">
        <v>5.8960757630460714E-2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3" t="s">
        <v>43</v>
      </c>
      <c r="G55" s="57">
        <v>42175</v>
      </c>
      <c r="H55" s="57">
        <v>53858648.177009739</v>
      </c>
      <c r="I55" s="58">
        <v>27465</v>
      </c>
      <c r="K55" s="10" t="s">
        <v>43</v>
      </c>
      <c r="L55" s="102">
        <v>6.2975696502667544E-2</v>
      </c>
      <c r="M55" s="102">
        <v>3.8461485811127405E-2</v>
      </c>
      <c r="N55" s="103">
        <v>6.3899508465319554E-2</v>
      </c>
      <c r="R55" s="6"/>
      <c r="S55" s="6"/>
      <c r="T55" s="6"/>
    </row>
    <row r="56" spans="1:20" ht="13.5" thickBot="1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8" t="s">
        <v>44</v>
      </c>
      <c r="G56" s="79">
        <v>3474</v>
      </c>
      <c r="H56" s="79">
        <v>3286106.2219473799</v>
      </c>
      <c r="I56" s="80">
        <v>2805</v>
      </c>
      <c r="K56" s="11" t="s">
        <v>44</v>
      </c>
      <c r="L56" s="102">
        <v>-4.0587219343696024E-2</v>
      </c>
      <c r="M56" s="102">
        <v>0.34110253062137463</v>
      </c>
      <c r="N56" s="103">
        <v>-0.15864527629233516</v>
      </c>
      <c r="R56" s="6"/>
      <c r="S56" s="6"/>
      <c r="T56" s="6"/>
    </row>
    <row r="57" spans="1:20" ht="13.5" thickBot="1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8" t="s">
        <v>45</v>
      </c>
      <c r="G57" s="79">
        <v>1788</v>
      </c>
      <c r="H57" s="79">
        <v>2201293.7012630366</v>
      </c>
      <c r="I57" s="80">
        <v>935</v>
      </c>
      <c r="K57" s="11" t="s">
        <v>45</v>
      </c>
      <c r="L57" s="102">
        <v>0.28076062639821031</v>
      </c>
      <c r="M57" s="102">
        <v>2.0382527219105828</v>
      </c>
      <c r="N57" s="103">
        <v>0.38823529411764701</v>
      </c>
      <c r="R57" s="6"/>
      <c r="S57" s="6"/>
      <c r="T57" s="6"/>
    </row>
    <row r="58" spans="1:20" ht="13.5" thickBot="1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9" t="s">
        <v>46</v>
      </c>
      <c r="G58" s="74">
        <v>6926</v>
      </c>
      <c r="H58" s="74">
        <v>8027764.8460088884</v>
      </c>
      <c r="I58" s="75">
        <v>4802</v>
      </c>
      <c r="K58" s="12" t="s">
        <v>46</v>
      </c>
      <c r="L58" s="104">
        <v>0.14914813745307542</v>
      </c>
      <c r="M58" s="104">
        <v>0.10675527208692848</v>
      </c>
      <c r="N58" s="105">
        <v>9.3710953769262861E-2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42381</v>
      </c>
      <c r="C60" s="85">
        <v>32437531.213014405</v>
      </c>
      <c r="D60" s="85">
        <v>33570</v>
      </c>
      <c r="E60" s="20"/>
      <c r="F60" s="50" t="s">
        <v>47</v>
      </c>
      <c r="G60" s="51">
        <v>35069</v>
      </c>
      <c r="H60" s="51">
        <v>26275864.443360645</v>
      </c>
      <c r="I60" s="55">
        <v>27223</v>
      </c>
      <c r="K60" s="98" t="s">
        <v>47</v>
      </c>
      <c r="L60" s="99">
        <v>0.20850323647666036</v>
      </c>
      <c r="M60" s="99">
        <v>0.23449910783851236</v>
      </c>
      <c r="N60" s="99">
        <v>0.23314844065679763</v>
      </c>
      <c r="O60" s="6"/>
      <c r="P60" s="6"/>
      <c r="Q60" s="6"/>
      <c r="R60" s="6"/>
    </row>
    <row r="61" spans="1:20" ht="13.5" thickBot="1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3" t="s">
        <v>48</v>
      </c>
      <c r="G61" s="57">
        <v>4713</v>
      </c>
      <c r="H61" s="57">
        <v>3448116.3332203263</v>
      </c>
      <c r="I61" s="58">
        <v>3426</v>
      </c>
      <c r="K61" s="10" t="s">
        <v>48</v>
      </c>
      <c r="L61" s="102">
        <v>0.10821133036282626</v>
      </c>
      <c r="M61" s="102">
        <v>0.25627720326614023</v>
      </c>
      <c r="N61" s="103">
        <v>9.8657326328079442E-2</v>
      </c>
    </row>
    <row r="62" spans="1:20" ht="13.5" thickBot="1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8" t="s">
        <v>49</v>
      </c>
      <c r="G62" s="79">
        <v>4175</v>
      </c>
      <c r="H62" s="79">
        <v>5398009.1099137282</v>
      </c>
      <c r="I62" s="80">
        <v>1595</v>
      </c>
      <c r="K62" s="11" t="s">
        <v>49</v>
      </c>
      <c r="L62" s="102">
        <v>2.9221556886227518E-2</v>
      </c>
      <c r="M62" s="102">
        <v>-0.10312935139524104</v>
      </c>
      <c r="N62" s="103">
        <v>0.35172413793103452</v>
      </c>
    </row>
    <row r="63" spans="1:20" ht="13.5" thickBot="1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9" t="s">
        <v>50</v>
      </c>
      <c r="G63" s="74">
        <v>26181</v>
      </c>
      <c r="H63" s="74">
        <v>17429739.000226591</v>
      </c>
      <c r="I63" s="75">
        <v>22202</v>
      </c>
      <c r="K63" s="12" t="s">
        <v>50</v>
      </c>
      <c r="L63" s="104">
        <v>0.25514686222833349</v>
      </c>
      <c r="M63" s="104">
        <v>0.33475465911996194</v>
      </c>
      <c r="N63" s="105">
        <v>0.24538329880190979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2909</v>
      </c>
      <c r="C65" s="85">
        <v>3460957.6725984318</v>
      </c>
      <c r="D65" s="85">
        <v>1578</v>
      </c>
      <c r="E65" s="20"/>
      <c r="F65" s="50" t="s">
        <v>51</v>
      </c>
      <c r="G65" s="51">
        <v>3053</v>
      </c>
      <c r="H65" s="51">
        <v>3640781.9842277304</v>
      </c>
      <c r="I65" s="55">
        <v>1604</v>
      </c>
      <c r="K65" s="98" t="s">
        <v>51</v>
      </c>
      <c r="L65" s="99">
        <v>-4.7166721257779209E-2</v>
      </c>
      <c r="M65" s="99">
        <v>-4.9391672560542554E-2</v>
      </c>
      <c r="N65" s="99">
        <v>-1.6209476309226978E-2</v>
      </c>
      <c r="O65" s="6"/>
      <c r="P65" s="6"/>
      <c r="Q65" s="6"/>
      <c r="R65" s="6"/>
    </row>
    <row r="66" spans="1:18" ht="13.5" thickBot="1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3" t="s">
        <v>52</v>
      </c>
      <c r="G66" s="57">
        <v>2297</v>
      </c>
      <c r="H66" s="57">
        <v>2688615.1770334952</v>
      </c>
      <c r="I66" s="58">
        <v>973</v>
      </c>
      <c r="K66" s="10" t="s">
        <v>52</v>
      </c>
      <c r="L66" s="102">
        <v>-5.1806704397039605E-2</v>
      </c>
      <c r="M66" s="102">
        <v>-4.1633494793992365E-2</v>
      </c>
      <c r="N66" s="103">
        <v>-1.9527235354573458E-2</v>
      </c>
    </row>
    <row r="67" spans="1:18" ht="13.5" thickBot="1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9" t="s">
        <v>53</v>
      </c>
      <c r="G67" s="74">
        <v>756</v>
      </c>
      <c r="H67" s="74">
        <v>952166.80719423527</v>
      </c>
      <c r="I67" s="75">
        <v>631</v>
      </c>
      <c r="K67" s="12" t="s">
        <v>53</v>
      </c>
      <c r="L67" s="104">
        <v>-3.3068783068783025E-2</v>
      </c>
      <c r="M67" s="104">
        <v>-7.1298290530912078E-2</v>
      </c>
      <c r="N67" s="105">
        <v>-1.1093502377179099E-2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14480</v>
      </c>
      <c r="C69" s="85">
        <v>12107673.622450778</v>
      </c>
      <c r="D69" s="85">
        <v>11630</v>
      </c>
      <c r="E69" s="20"/>
      <c r="F69" s="50" t="s">
        <v>54</v>
      </c>
      <c r="G69" s="51">
        <v>14214</v>
      </c>
      <c r="H69" s="51">
        <v>11700812.284961551</v>
      </c>
      <c r="I69" s="55">
        <v>11788</v>
      </c>
      <c r="K69" s="98" t="s">
        <v>54</v>
      </c>
      <c r="L69" s="99">
        <v>1.8713943998874383E-2</v>
      </c>
      <c r="M69" s="99">
        <v>3.4772059202432093E-2</v>
      </c>
      <c r="N69" s="99">
        <v>-1.340346114692903E-2</v>
      </c>
      <c r="O69" s="6"/>
      <c r="P69" s="6"/>
      <c r="Q69" s="6"/>
      <c r="R69" s="6"/>
    </row>
    <row r="70" spans="1:18" ht="13.5" thickBot="1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3" t="s">
        <v>55</v>
      </c>
      <c r="G70" s="57">
        <v>5020</v>
      </c>
      <c r="H70" s="57">
        <v>3594256.5767246569</v>
      </c>
      <c r="I70" s="58">
        <v>3974</v>
      </c>
      <c r="K70" s="10" t="s">
        <v>55</v>
      </c>
      <c r="L70" s="102">
        <v>7.8486055776892494E-2</v>
      </c>
      <c r="M70" s="102">
        <v>5.5211515023988689E-2</v>
      </c>
      <c r="N70" s="103">
        <v>3.2209360845495638E-2</v>
      </c>
    </row>
    <row r="71" spans="1:18" ht="13.5" thickBot="1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8" t="s">
        <v>56</v>
      </c>
      <c r="G71" s="79">
        <v>1057</v>
      </c>
      <c r="H71" s="79">
        <v>660094.44413325936</v>
      </c>
      <c r="I71" s="80">
        <v>793</v>
      </c>
      <c r="K71" s="11" t="s">
        <v>56</v>
      </c>
      <c r="L71" s="102">
        <v>0.13150425733207194</v>
      </c>
      <c r="M71" s="102">
        <v>0.42275403606791029</v>
      </c>
      <c r="N71" s="103">
        <v>9.331651954602771E-2</v>
      </c>
    </row>
    <row r="72" spans="1:18" ht="13.5" thickBot="1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8" t="s">
        <v>57</v>
      </c>
      <c r="G72" s="79">
        <v>1229</v>
      </c>
      <c r="H72" s="79">
        <v>1029954.067164414</v>
      </c>
      <c r="I72" s="80">
        <v>1042</v>
      </c>
      <c r="K72" s="11" t="s">
        <v>57</v>
      </c>
      <c r="L72" s="102">
        <v>-0.13506916192026042</v>
      </c>
      <c r="M72" s="102">
        <v>-0.12909851302964215</v>
      </c>
      <c r="N72" s="103">
        <v>-0.1324376199616123</v>
      </c>
    </row>
    <row r="73" spans="1:18" ht="13.5" thickBot="1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9" t="s">
        <v>58</v>
      </c>
      <c r="G73" s="74">
        <v>6908</v>
      </c>
      <c r="H73" s="74">
        <v>6416507.1969392216</v>
      </c>
      <c r="I73" s="75">
        <v>5979</v>
      </c>
      <c r="K73" s="12" t="s">
        <v>58</v>
      </c>
      <c r="L73" s="104">
        <v>-1.4620729588882497E-2</v>
      </c>
      <c r="M73" s="104">
        <v>9.7132182208838902E-3</v>
      </c>
      <c r="N73" s="105">
        <v>-3.7129954841946811E-2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51868</v>
      </c>
      <c r="C75" s="85">
        <v>58347332.41393543</v>
      </c>
      <c r="D75" s="85">
        <v>32656</v>
      </c>
      <c r="E75" s="20"/>
      <c r="F75" s="50" t="s">
        <v>59</v>
      </c>
      <c r="G75" s="51">
        <v>47020</v>
      </c>
      <c r="H75" s="51">
        <v>48144075.73314999</v>
      </c>
      <c r="I75" s="55">
        <v>28850</v>
      </c>
      <c r="K75" s="98" t="s">
        <v>59</v>
      </c>
      <c r="L75" s="99">
        <v>0.10310506167588263</v>
      </c>
      <c r="M75" s="99">
        <v>0.21193171798207167</v>
      </c>
      <c r="N75" s="99">
        <v>0.13192374350086644</v>
      </c>
      <c r="O75" s="6"/>
      <c r="P75" s="6"/>
      <c r="Q75" s="6"/>
      <c r="R75" s="6"/>
    </row>
    <row r="76" spans="1:18" ht="13.5" thickBot="1">
      <c r="A76" s="92" t="s">
        <v>60</v>
      </c>
      <c r="B76" s="34">
        <v>51868</v>
      </c>
      <c r="C76" s="34">
        <v>58347332.41393543</v>
      </c>
      <c r="D76" s="35">
        <v>32656</v>
      </c>
      <c r="E76" s="20"/>
      <c r="F76" s="72" t="s">
        <v>60</v>
      </c>
      <c r="G76" s="61">
        <v>47020</v>
      </c>
      <c r="H76" s="61">
        <v>48144075.73314999</v>
      </c>
      <c r="I76" s="62">
        <v>28850</v>
      </c>
      <c r="K76" s="14" t="s">
        <v>60</v>
      </c>
      <c r="L76" s="104">
        <v>0.10310506167588263</v>
      </c>
      <c r="M76" s="104">
        <v>0.21193171798207167</v>
      </c>
      <c r="N76" s="105">
        <v>0.13192374350086644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25789</v>
      </c>
      <c r="C78" s="85">
        <v>20286641.322094604</v>
      </c>
      <c r="D78" s="85">
        <v>15061</v>
      </c>
      <c r="E78" s="20"/>
      <c r="F78" s="50" t="s">
        <v>61</v>
      </c>
      <c r="G78" s="51">
        <v>19754</v>
      </c>
      <c r="H78" s="51">
        <v>15507840.559761757</v>
      </c>
      <c r="I78" s="55">
        <v>12420</v>
      </c>
      <c r="K78" s="98" t="s">
        <v>61</v>
      </c>
      <c r="L78" s="99">
        <v>0.30550774526678137</v>
      </c>
      <c r="M78" s="99">
        <v>0.30815384926850586</v>
      </c>
      <c r="N78" s="99">
        <v>0.21264090177133665</v>
      </c>
      <c r="O78" s="6"/>
      <c r="P78" s="6"/>
      <c r="Q78" s="6"/>
      <c r="R78" s="6"/>
    </row>
    <row r="79" spans="1:18" ht="13.5" thickBot="1">
      <c r="A79" s="92" t="s">
        <v>62</v>
      </c>
      <c r="B79" s="34">
        <v>25789</v>
      </c>
      <c r="C79" s="34">
        <v>20286641.322094604</v>
      </c>
      <c r="D79" s="35">
        <v>15061</v>
      </c>
      <c r="E79" s="20"/>
      <c r="F79" s="72" t="s">
        <v>62</v>
      </c>
      <c r="G79" s="61">
        <v>19754</v>
      </c>
      <c r="H79" s="61">
        <v>15507840.559761757</v>
      </c>
      <c r="I79" s="62">
        <v>12420</v>
      </c>
      <c r="K79" s="14" t="s">
        <v>62</v>
      </c>
      <c r="L79" s="104">
        <v>0.30550774526678137</v>
      </c>
      <c r="M79" s="104">
        <v>0.30815384926850586</v>
      </c>
      <c r="N79" s="105">
        <v>0.21264090177133665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8930</v>
      </c>
      <c r="C81" s="85">
        <v>9466854.9870954119</v>
      </c>
      <c r="D81" s="85">
        <v>7284</v>
      </c>
      <c r="E81" s="20"/>
      <c r="F81" s="50" t="s">
        <v>63</v>
      </c>
      <c r="G81" s="51">
        <v>8010</v>
      </c>
      <c r="H81" s="51">
        <v>8142378.6555606984</v>
      </c>
      <c r="I81" s="55">
        <v>6716</v>
      </c>
      <c r="K81" s="98" t="s">
        <v>63</v>
      </c>
      <c r="L81" s="99">
        <v>0.11485642946317109</v>
      </c>
      <c r="M81" s="99">
        <v>0.16266454651187034</v>
      </c>
      <c r="N81" s="99">
        <v>8.4574151280524035E-2</v>
      </c>
      <c r="O81" s="6"/>
      <c r="P81" s="6"/>
      <c r="Q81" s="6"/>
      <c r="R81" s="6"/>
    </row>
    <row r="82" spans="1:18" ht="13.5" thickBot="1">
      <c r="A82" s="92" t="s">
        <v>64</v>
      </c>
      <c r="B82" s="34">
        <v>8930</v>
      </c>
      <c r="C82" s="34">
        <v>9466854.9870954119</v>
      </c>
      <c r="D82" s="35">
        <v>7284</v>
      </c>
      <c r="E82" s="20"/>
      <c r="F82" s="72" t="s">
        <v>64</v>
      </c>
      <c r="G82" s="61">
        <v>8010</v>
      </c>
      <c r="H82" s="61">
        <v>8142378.6555606984</v>
      </c>
      <c r="I82" s="62">
        <v>6716</v>
      </c>
      <c r="K82" s="14" t="s">
        <v>64</v>
      </c>
      <c r="L82" s="104">
        <v>0.11485642946317109</v>
      </c>
      <c r="M82" s="104">
        <v>0.16266454651187034</v>
      </c>
      <c r="N82" s="105">
        <v>8.4574151280524035E-2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12153</v>
      </c>
      <c r="C84" s="85">
        <v>12978168.631781753</v>
      </c>
      <c r="D84" s="85">
        <v>9826</v>
      </c>
      <c r="E84" s="20"/>
      <c r="F84" s="50" t="s">
        <v>65</v>
      </c>
      <c r="G84" s="51">
        <v>10593</v>
      </c>
      <c r="H84" s="51">
        <v>11544629.931577653</v>
      </c>
      <c r="I84" s="55">
        <v>8371</v>
      </c>
      <c r="K84" s="98" t="s">
        <v>65</v>
      </c>
      <c r="L84" s="99">
        <v>0.14726706315491356</v>
      </c>
      <c r="M84" s="99">
        <v>0.12417363819371885</v>
      </c>
      <c r="N84" s="99">
        <v>0.17381435909688214</v>
      </c>
      <c r="O84" s="6"/>
      <c r="P84" s="6"/>
      <c r="Q84" s="6"/>
      <c r="R84" s="6"/>
    </row>
    <row r="85" spans="1:18" ht="13.5" thickBot="1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3" t="s">
        <v>66</v>
      </c>
      <c r="G85" s="57">
        <v>3186</v>
      </c>
      <c r="H85" s="57">
        <v>2917439.3939262838</v>
      </c>
      <c r="I85" s="58">
        <v>2519</v>
      </c>
      <c r="K85" s="10" t="s">
        <v>66</v>
      </c>
      <c r="L85" s="102">
        <v>0.22159447583176406</v>
      </c>
      <c r="M85" s="102">
        <v>0.28845346335184963</v>
      </c>
      <c r="N85" s="103">
        <v>0.25287812624057171</v>
      </c>
    </row>
    <row r="86" spans="1:18" ht="13.5" thickBot="1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8" t="s">
        <v>67</v>
      </c>
      <c r="G86" s="79">
        <v>1728</v>
      </c>
      <c r="H86" s="79">
        <v>2179959.7435987028</v>
      </c>
      <c r="I86" s="80">
        <v>1298</v>
      </c>
      <c r="K86" s="11" t="s">
        <v>67</v>
      </c>
      <c r="L86" s="102">
        <v>0.43055555555555558</v>
      </c>
      <c r="M86" s="102">
        <v>0.19451874173501471</v>
      </c>
      <c r="N86" s="103">
        <v>0.59322033898305082</v>
      </c>
    </row>
    <row r="87" spans="1:18" ht="13.5" thickBot="1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9" t="s">
        <v>68</v>
      </c>
      <c r="G87" s="74">
        <v>5679</v>
      </c>
      <c r="H87" s="74">
        <v>6447230.7940526661</v>
      </c>
      <c r="I87" s="75">
        <v>4554</v>
      </c>
      <c r="K87" s="12" t="s">
        <v>68</v>
      </c>
      <c r="L87" s="104">
        <v>1.9369607325233407E-2</v>
      </c>
      <c r="M87" s="104">
        <v>2.6049971206873357E-2</v>
      </c>
      <c r="N87" s="105">
        <v>1.0540184453228019E-2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2420</v>
      </c>
      <c r="C89" s="85">
        <v>2191813.5939023402</v>
      </c>
      <c r="D89" s="85">
        <v>2041</v>
      </c>
      <c r="E89" s="20"/>
      <c r="F89" s="54" t="s">
        <v>69</v>
      </c>
      <c r="G89" s="51">
        <v>1955</v>
      </c>
      <c r="H89" s="51">
        <v>1869509.7677203163</v>
      </c>
      <c r="I89" s="55">
        <v>1587</v>
      </c>
      <c r="K89" s="101" t="s">
        <v>69</v>
      </c>
      <c r="L89" s="99">
        <v>0.23785166240409206</v>
      </c>
      <c r="M89" s="99">
        <v>0.17240018305710247</v>
      </c>
      <c r="N89" s="99">
        <v>0.2860743541272841</v>
      </c>
      <c r="O89" s="6"/>
      <c r="P89" s="6"/>
      <c r="Q89" s="6"/>
      <c r="R89" s="6"/>
    </row>
    <row r="90" spans="1:18" ht="13.5" thickBot="1">
      <c r="A90" s="91" t="s">
        <v>70</v>
      </c>
      <c r="B90" s="34">
        <v>2420</v>
      </c>
      <c r="C90" s="34">
        <v>2191813.5939023402</v>
      </c>
      <c r="D90" s="35">
        <v>2041</v>
      </c>
      <c r="E90" s="20"/>
      <c r="F90" s="71" t="s">
        <v>70</v>
      </c>
      <c r="G90" s="61">
        <v>1955</v>
      </c>
      <c r="H90" s="61">
        <v>1869509.7677203163</v>
      </c>
      <c r="I90" s="62">
        <v>1587</v>
      </c>
      <c r="K90" s="13" t="s">
        <v>70</v>
      </c>
      <c r="L90" s="104">
        <v>0.23785166240409206</v>
      </c>
      <c r="M90" s="104">
        <v>0.17240018305710247</v>
      </c>
      <c r="N90" s="105">
        <v>0.2860743541272841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45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153"/>
      <c r="C6" s="153"/>
      <c r="D6" s="153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54"/>
      <c r="C7" s="154"/>
      <c r="D7" s="154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155"/>
      <c r="C8" s="155"/>
      <c r="D8" s="155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112"/>
      <c r="C9" s="112"/>
      <c r="D9" s="146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112"/>
      <c r="C10" s="112"/>
      <c r="D10" s="146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112"/>
      <c r="C11" s="112"/>
      <c r="D11" s="146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112"/>
      <c r="C12" s="112"/>
      <c r="D12" s="146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112"/>
      <c r="C13" s="112"/>
      <c r="D13" s="146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112"/>
      <c r="C14" s="112"/>
      <c r="D14" s="146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112"/>
      <c r="C15" s="112"/>
      <c r="D15" s="146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147"/>
      <c r="C16" s="147"/>
      <c r="D16" s="148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156"/>
      <c r="C17" s="156"/>
      <c r="D17" s="15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157"/>
      <c r="C18" s="157"/>
      <c r="D18" s="157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12"/>
      <c r="C19" s="112"/>
      <c r="D19" s="146"/>
      <c r="E19" s="20"/>
      <c r="F19" s="68" t="s">
        <v>14</v>
      </c>
      <c r="G19" s="30"/>
      <c r="H19" s="30"/>
      <c r="I19" s="31"/>
      <c r="K19" s="10" t="s">
        <v>14</v>
      </c>
      <c r="L19" s="113"/>
      <c r="M19" s="113"/>
      <c r="N19" s="115"/>
    </row>
    <row r="20" spans="1:19" ht="13.5" thickBot="1">
      <c r="A20" s="39" t="s">
        <v>15</v>
      </c>
      <c r="B20" s="112"/>
      <c r="C20" s="112"/>
      <c r="D20" s="146"/>
      <c r="E20" s="20"/>
      <c r="F20" s="68" t="s">
        <v>15</v>
      </c>
      <c r="G20" s="30"/>
      <c r="H20" s="30"/>
      <c r="I20" s="31"/>
      <c r="K20" s="11" t="s">
        <v>15</v>
      </c>
      <c r="L20" s="113"/>
      <c r="M20" s="113"/>
      <c r="N20" s="115"/>
    </row>
    <row r="21" spans="1:19" ht="13.5" thickBot="1">
      <c r="A21" s="40" t="s">
        <v>16</v>
      </c>
      <c r="B21" s="147"/>
      <c r="C21" s="147"/>
      <c r="D21" s="148"/>
      <c r="E21" s="20"/>
      <c r="F21" s="69" t="s">
        <v>16</v>
      </c>
      <c r="G21" s="34"/>
      <c r="H21" s="34"/>
      <c r="I21" s="35"/>
      <c r="K21" s="12" t="s">
        <v>16</v>
      </c>
      <c r="L21" s="118"/>
      <c r="M21" s="118"/>
      <c r="N21" s="119"/>
    </row>
    <row r="22" spans="1:19" ht="13.5" thickBot="1">
      <c r="B22" s="158"/>
      <c r="C22" s="158"/>
      <c r="D22" s="158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153"/>
      <c r="C23" s="153"/>
      <c r="D23" s="153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147"/>
      <c r="C24" s="147"/>
      <c r="D24" s="148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158"/>
      <c r="C25" s="158"/>
      <c r="D25" s="158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153"/>
      <c r="C26" s="153"/>
      <c r="D26" s="153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147"/>
      <c r="C27" s="147"/>
      <c r="D27" s="148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54"/>
      <c r="C28" s="154"/>
      <c r="D28" s="154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153"/>
      <c r="C29" s="153"/>
      <c r="D29" s="153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112"/>
      <c r="C30" s="112"/>
      <c r="D30" s="146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147"/>
      <c r="C31" s="147"/>
      <c r="D31" s="148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158"/>
      <c r="C32" s="158"/>
      <c r="D32" s="158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153"/>
      <c r="C33" s="153"/>
      <c r="D33" s="153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147"/>
      <c r="C34" s="147"/>
      <c r="D34" s="148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54"/>
      <c r="C35" s="154"/>
      <c r="D35" s="154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153"/>
      <c r="C36" s="153"/>
      <c r="D36" s="153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147"/>
      <c r="C41" s="147"/>
      <c r="D41" s="148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158"/>
      <c r="C42" s="158"/>
      <c r="D42" s="158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153"/>
      <c r="C43" s="153"/>
      <c r="D43" s="153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112"/>
      <c r="C44" s="112"/>
      <c r="D44" s="146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112"/>
      <c r="C45" s="112"/>
      <c r="D45" s="146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112"/>
      <c r="C46" s="112"/>
      <c r="D46" s="146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112"/>
      <c r="C47" s="112"/>
      <c r="D47" s="146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112"/>
      <c r="C48" s="112"/>
      <c r="D48" s="146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112"/>
      <c r="C49" s="112"/>
      <c r="D49" s="146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112"/>
      <c r="C50" s="112"/>
      <c r="D50" s="146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112"/>
      <c r="C51" s="112"/>
      <c r="D51" s="146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147"/>
      <c r="C52" s="147"/>
      <c r="D52" s="148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54"/>
      <c r="C53" s="154"/>
      <c r="D53" s="154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153"/>
      <c r="C54" s="153"/>
      <c r="D54" s="153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112"/>
      <c r="C55" s="112"/>
      <c r="D55" s="146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112"/>
      <c r="C56" s="112"/>
      <c r="D56" s="146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112"/>
      <c r="C57" s="112"/>
      <c r="D57" s="146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147"/>
      <c r="C58" s="147"/>
      <c r="D58" s="148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54"/>
      <c r="C59" s="154"/>
      <c r="D59" s="154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153"/>
      <c r="C60" s="153"/>
      <c r="D60" s="153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112"/>
      <c r="C61" s="112"/>
      <c r="D61" s="146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112"/>
      <c r="C62" s="112"/>
      <c r="D62" s="146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147"/>
      <c r="C63" s="147"/>
      <c r="D63" s="148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54"/>
      <c r="C64" s="154"/>
      <c r="D64" s="154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153"/>
      <c r="C65" s="153"/>
      <c r="D65" s="153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112"/>
      <c r="C66" s="112"/>
      <c r="D66" s="146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147"/>
      <c r="C67" s="147"/>
      <c r="D67" s="148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54"/>
      <c r="C68" s="154"/>
      <c r="D68" s="154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153"/>
      <c r="C69" s="153"/>
      <c r="D69" s="153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112"/>
      <c r="C70" s="112"/>
      <c r="D70" s="146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112"/>
      <c r="C71" s="112"/>
      <c r="D71" s="146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112"/>
      <c r="C72" s="112"/>
      <c r="D72" s="146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147"/>
      <c r="C73" s="147"/>
      <c r="D73" s="148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158"/>
      <c r="C74" s="158"/>
      <c r="D74" s="158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153"/>
      <c r="C75" s="153"/>
      <c r="D75" s="153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147"/>
      <c r="C76" s="147"/>
      <c r="D76" s="148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158"/>
      <c r="C77" s="158"/>
      <c r="D77" s="158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153"/>
      <c r="C78" s="153"/>
      <c r="D78" s="153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147"/>
      <c r="C79" s="147"/>
      <c r="D79" s="148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158"/>
      <c r="C80" s="158"/>
      <c r="D80" s="158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153"/>
      <c r="C81" s="153"/>
      <c r="D81" s="153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147"/>
      <c r="C82" s="147"/>
      <c r="D82" s="148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54"/>
      <c r="C83" s="154"/>
      <c r="D83" s="154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153"/>
      <c r="C84" s="153"/>
      <c r="D84" s="153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112"/>
      <c r="C85" s="112"/>
      <c r="D85" s="146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112"/>
      <c r="C86" s="112"/>
      <c r="D86" s="146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147"/>
      <c r="C87" s="147"/>
      <c r="D87" s="148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158"/>
      <c r="C88" s="158"/>
      <c r="D88" s="158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153"/>
      <c r="C89" s="153"/>
      <c r="D89" s="153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147"/>
      <c r="C90" s="147"/>
      <c r="D90" s="148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45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theme="6"/>
  </sheetPr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/>
  <dimension ref="A1:S92"/>
  <sheetViews>
    <sheetView zoomScaleNormal="100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/>
  <dimension ref="A1:T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20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>
      <c r="A3" s="81"/>
      <c r="K3" s="17"/>
    </row>
    <row r="4" spans="1:20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0"/>
      <c r="P6" s="150"/>
      <c r="Q6" s="150"/>
      <c r="R6" s="150"/>
      <c r="S6" s="150"/>
      <c r="T6" s="150"/>
    </row>
    <row r="7" spans="1:20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0"/>
      <c r="P7" s="150"/>
      <c r="Q7" s="150"/>
    </row>
    <row r="8" spans="1:20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0"/>
      <c r="P8" s="150"/>
      <c r="Q8" s="150"/>
      <c r="R8" s="150"/>
      <c r="S8" s="150"/>
      <c r="T8" s="150"/>
    </row>
    <row r="9" spans="1:20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0"/>
      <c r="P9" s="150"/>
      <c r="Q9" s="150"/>
      <c r="R9" s="150"/>
      <c r="S9" s="150"/>
      <c r="T9" s="150"/>
    </row>
    <row r="10" spans="1:20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0"/>
      <c r="P10" s="150"/>
      <c r="Q10" s="150"/>
      <c r="R10" s="150"/>
      <c r="S10" s="150"/>
      <c r="T10" s="150"/>
    </row>
    <row r="11" spans="1:20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0"/>
      <c r="P11" s="150"/>
      <c r="Q11" s="150"/>
      <c r="R11" s="150"/>
      <c r="S11" s="150"/>
      <c r="T11" s="150"/>
    </row>
    <row r="12" spans="1:20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0"/>
      <c r="P12" s="150"/>
      <c r="Q12" s="150"/>
      <c r="R12" s="150"/>
      <c r="S12" s="150"/>
      <c r="T12" s="150"/>
    </row>
    <row r="13" spans="1:20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0"/>
      <c r="P13" s="150"/>
      <c r="Q13" s="150"/>
      <c r="R13" s="150"/>
      <c r="S13" s="150"/>
      <c r="T13" s="150"/>
    </row>
    <row r="14" spans="1:20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0"/>
      <c r="P14" s="150"/>
      <c r="Q14" s="150"/>
      <c r="R14" s="150"/>
      <c r="S14" s="150"/>
      <c r="T14" s="150"/>
    </row>
    <row r="15" spans="1:20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0"/>
      <c r="P15" s="150"/>
      <c r="Q15" s="150"/>
      <c r="R15" s="150"/>
      <c r="S15" s="150"/>
      <c r="T15" s="150"/>
    </row>
    <row r="16" spans="1:20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0"/>
      <c r="P16" s="150"/>
      <c r="Q16" s="150"/>
      <c r="R16" s="150"/>
      <c r="S16" s="150"/>
      <c r="T16" s="150"/>
    </row>
    <row r="17" spans="1:20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0"/>
      <c r="P17" s="150"/>
      <c r="Q17" s="150"/>
    </row>
    <row r="18" spans="1:20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0"/>
      <c r="P18" s="150"/>
      <c r="Q18" s="150"/>
      <c r="R18" s="150"/>
      <c r="S18" s="150"/>
      <c r="T18" s="150"/>
    </row>
    <row r="19" spans="1:20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  <c r="O19" s="150"/>
      <c r="P19" s="150"/>
      <c r="Q19" s="150"/>
      <c r="R19" s="150"/>
      <c r="S19" s="150"/>
      <c r="T19" s="150"/>
    </row>
    <row r="20" spans="1:20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  <c r="O20" s="150"/>
      <c r="P20" s="150"/>
      <c r="Q20" s="150"/>
      <c r="R20" s="150"/>
      <c r="S20" s="150"/>
      <c r="T20" s="150"/>
    </row>
    <row r="21" spans="1:20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  <c r="O21" s="150"/>
      <c r="P21" s="150"/>
      <c r="Q21" s="150"/>
      <c r="R21" s="150"/>
      <c r="S21" s="150"/>
      <c r="T21" s="150"/>
    </row>
    <row r="22" spans="1:20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0"/>
      <c r="P22" s="150"/>
      <c r="Q22" s="150"/>
    </row>
    <row r="23" spans="1:20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0"/>
      <c r="P23" s="150"/>
      <c r="Q23" s="150"/>
      <c r="R23" s="150"/>
      <c r="S23" s="150"/>
      <c r="T23" s="150"/>
    </row>
    <row r="24" spans="1:20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0"/>
      <c r="P24" s="150"/>
      <c r="Q24" s="150"/>
      <c r="R24" s="150"/>
      <c r="S24" s="150"/>
      <c r="T24" s="150"/>
    </row>
    <row r="25" spans="1:20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0"/>
      <c r="P25" s="150"/>
      <c r="Q25" s="150"/>
    </row>
    <row r="26" spans="1:20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0"/>
      <c r="P26" s="150"/>
      <c r="Q26" s="150"/>
      <c r="R26" s="150"/>
      <c r="S26" s="150"/>
      <c r="T26" s="150"/>
    </row>
    <row r="27" spans="1:20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0"/>
      <c r="P27" s="150"/>
      <c r="Q27" s="150"/>
      <c r="R27" s="150"/>
      <c r="S27" s="150"/>
      <c r="T27" s="150"/>
    </row>
    <row r="28" spans="1:20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0"/>
      <c r="P28" s="150"/>
      <c r="Q28" s="150"/>
    </row>
    <row r="29" spans="1:20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0"/>
      <c r="P29" s="150"/>
      <c r="Q29" s="150"/>
      <c r="R29" s="150"/>
      <c r="S29" s="150"/>
      <c r="T29" s="150"/>
    </row>
    <row r="30" spans="1:20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0"/>
      <c r="P30" s="150"/>
      <c r="Q30" s="150"/>
      <c r="R30" s="150"/>
      <c r="S30" s="150"/>
      <c r="T30" s="150"/>
    </row>
    <row r="31" spans="1:20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0"/>
      <c r="P31" s="150"/>
      <c r="Q31" s="150"/>
      <c r="R31" s="150"/>
      <c r="S31" s="150"/>
      <c r="T31" s="150"/>
    </row>
    <row r="32" spans="1:20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0"/>
      <c r="P32" s="150"/>
      <c r="Q32" s="150"/>
    </row>
    <row r="33" spans="1:20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0"/>
      <c r="P33" s="150"/>
      <c r="Q33" s="150"/>
      <c r="R33" s="150"/>
      <c r="S33" s="150"/>
      <c r="T33" s="150"/>
    </row>
    <row r="34" spans="1:20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0"/>
      <c r="P34" s="150"/>
      <c r="Q34" s="150"/>
      <c r="R34" s="150"/>
      <c r="S34" s="150"/>
      <c r="T34" s="150"/>
    </row>
    <row r="35" spans="1:20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0"/>
      <c r="P35" s="150"/>
      <c r="Q35" s="150"/>
    </row>
    <row r="36" spans="1:20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0"/>
      <c r="P36" s="150"/>
      <c r="Q36" s="150"/>
      <c r="R36" s="150"/>
      <c r="S36" s="150"/>
      <c r="T36" s="150"/>
    </row>
    <row r="37" spans="1:20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0"/>
      <c r="P37" s="150"/>
      <c r="Q37" s="150"/>
      <c r="R37" s="150"/>
      <c r="S37" s="150"/>
      <c r="T37" s="150"/>
    </row>
    <row r="38" spans="1:20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0"/>
      <c r="P38" s="150"/>
      <c r="Q38" s="150"/>
      <c r="R38" s="150"/>
      <c r="S38" s="150"/>
      <c r="T38" s="150"/>
    </row>
    <row r="39" spans="1:20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0"/>
      <c r="P39" s="150"/>
      <c r="Q39" s="150"/>
      <c r="R39" s="150"/>
      <c r="S39" s="150"/>
      <c r="T39" s="150"/>
    </row>
    <row r="40" spans="1:20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0"/>
      <c r="P40" s="150"/>
      <c r="Q40" s="150"/>
      <c r="R40" s="150"/>
      <c r="S40" s="150"/>
      <c r="T40" s="150"/>
    </row>
    <row r="41" spans="1:20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0"/>
      <c r="P41" s="150"/>
      <c r="Q41" s="150"/>
      <c r="R41" s="150"/>
      <c r="S41" s="150"/>
      <c r="T41" s="150"/>
    </row>
    <row r="42" spans="1:20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0"/>
      <c r="P42" s="150"/>
      <c r="Q42" s="150"/>
    </row>
    <row r="43" spans="1:20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0"/>
      <c r="P43" s="150"/>
      <c r="Q43" s="150"/>
      <c r="R43" s="150"/>
      <c r="S43" s="150"/>
      <c r="T43" s="150"/>
    </row>
    <row r="44" spans="1:20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  <c r="O44" s="150"/>
      <c r="P44" s="150"/>
      <c r="Q44" s="150"/>
      <c r="R44" s="150"/>
      <c r="S44" s="150"/>
      <c r="T44" s="150"/>
    </row>
    <row r="45" spans="1:20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  <c r="O45" s="150"/>
      <c r="P45" s="150"/>
      <c r="Q45" s="150"/>
      <c r="R45" s="150"/>
      <c r="S45" s="150"/>
      <c r="T45" s="150"/>
    </row>
    <row r="46" spans="1:20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  <c r="O46" s="150"/>
      <c r="P46" s="150"/>
      <c r="Q46" s="150"/>
      <c r="R46" s="150"/>
      <c r="S46" s="150"/>
      <c r="T46" s="150"/>
    </row>
    <row r="47" spans="1:20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  <c r="O47" s="150"/>
      <c r="P47" s="150"/>
      <c r="Q47" s="150"/>
      <c r="R47" s="150"/>
      <c r="S47" s="150"/>
      <c r="T47" s="150"/>
    </row>
    <row r="48" spans="1:20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  <c r="O48" s="150"/>
      <c r="P48" s="150"/>
      <c r="Q48" s="150"/>
      <c r="R48" s="150"/>
      <c r="S48" s="150"/>
      <c r="T48" s="150"/>
    </row>
    <row r="49" spans="1:20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  <c r="O49" s="150"/>
      <c r="P49" s="150"/>
      <c r="Q49" s="150"/>
      <c r="R49" s="150"/>
      <c r="S49" s="150"/>
      <c r="T49" s="150"/>
    </row>
    <row r="50" spans="1:20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  <c r="O50" s="150"/>
      <c r="P50" s="150"/>
      <c r="Q50" s="150"/>
      <c r="R50" s="150"/>
      <c r="S50" s="150"/>
      <c r="T50" s="150"/>
    </row>
    <row r="51" spans="1:20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  <c r="O51" s="150"/>
      <c r="P51" s="150"/>
      <c r="Q51" s="150"/>
      <c r="R51" s="150"/>
      <c r="S51" s="150"/>
      <c r="T51" s="150"/>
    </row>
    <row r="52" spans="1:20" ht="13.5" thickBot="1">
      <c r="A52" s="40" t="s">
        <v>41</v>
      </c>
      <c r="B52" s="34"/>
      <c r="C52" s="34"/>
      <c r="D52" s="35"/>
      <c r="E52" s="20"/>
      <c r="F52" s="78" t="s">
        <v>41</v>
      </c>
      <c r="G52" s="147"/>
      <c r="H52" s="147"/>
      <c r="I52" s="148"/>
      <c r="K52" s="12" t="s">
        <v>41</v>
      </c>
      <c r="L52" s="118"/>
      <c r="M52" s="118"/>
      <c r="N52" s="119"/>
      <c r="O52" s="150"/>
      <c r="P52" s="150"/>
      <c r="Q52" s="150"/>
      <c r="R52" s="150"/>
      <c r="S52" s="150"/>
      <c r="T52" s="150"/>
    </row>
    <row r="53" spans="1:20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0"/>
      <c r="P53" s="150"/>
      <c r="Q53" s="150"/>
    </row>
    <row r="54" spans="1:20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0"/>
      <c r="P54" s="150"/>
      <c r="Q54" s="150"/>
      <c r="R54" s="150"/>
      <c r="S54" s="150"/>
      <c r="T54" s="150"/>
    </row>
    <row r="55" spans="1:20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0"/>
      <c r="P55" s="150"/>
      <c r="Q55" s="150"/>
      <c r="R55" s="150"/>
      <c r="S55" s="150"/>
      <c r="T55" s="150"/>
    </row>
    <row r="56" spans="1:20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0"/>
      <c r="P56" s="150"/>
      <c r="Q56" s="150"/>
      <c r="R56" s="150"/>
      <c r="S56" s="150"/>
      <c r="T56" s="150"/>
    </row>
    <row r="57" spans="1:20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0"/>
      <c r="P57" s="150"/>
      <c r="Q57" s="150"/>
      <c r="R57" s="150"/>
      <c r="S57" s="150"/>
      <c r="T57" s="150"/>
    </row>
    <row r="58" spans="1:20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0"/>
      <c r="P58" s="150"/>
      <c r="Q58" s="150"/>
      <c r="R58" s="150"/>
      <c r="S58" s="150"/>
      <c r="T58" s="150"/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0"/>
      <c r="P59" s="150"/>
      <c r="Q59" s="150"/>
    </row>
    <row r="60" spans="1:20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0"/>
      <c r="P60" s="150"/>
      <c r="Q60" s="150"/>
      <c r="R60" s="150"/>
      <c r="S60" s="150"/>
      <c r="T60" s="150"/>
    </row>
    <row r="61" spans="1:20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0"/>
      <c r="P61" s="150"/>
      <c r="Q61" s="150"/>
      <c r="R61" s="150"/>
      <c r="S61" s="150"/>
      <c r="T61" s="150"/>
    </row>
    <row r="62" spans="1:20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0"/>
      <c r="P62" s="150"/>
      <c r="Q62" s="150"/>
      <c r="R62" s="150"/>
      <c r="S62" s="150"/>
      <c r="T62" s="150"/>
    </row>
    <row r="63" spans="1:20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0"/>
      <c r="P63" s="150"/>
      <c r="Q63" s="150"/>
      <c r="R63" s="150"/>
      <c r="S63" s="150"/>
      <c r="T63" s="150"/>
    </row>
    <row r="64" spans="1:20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0"/>
      <c r="P64" s="150"/>
      <c r="Q64" s="150"/>
    </row>
    <row r="65" spans="1:20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0"/>
      <c r="P65" s="150"/>
      <c r="Q65" s="150"/>
      <c r="R65" s="150"/>
      <c r="S65" s="150"/>
      <c r="T65" s="150"/>
    </row>
    <row r="66" spans="1:20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0"/>
      <c r="P66" s="150"/>
      <c r="Q66" s="150"/>
      <c r="R66" s="150"/>
      <c r="S66" s="150"/>
      <c r="T66" s="150"/>
    </row>
    <row r="67" spans="1:20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0"/>
      <c r="P67" s="150"/>
      <c r="Q67" s="150"/>
      <c r="R67" s="150"/>
      <c r="S67" s="150"/>
      <c r="T67" s="150"/>
    </row>
    <row r="68" spans="1:20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0"/>
      <c r="P68" s="150"/>
      <c r="Q68" s="150"/>
      <c r="R68" s="150"/>
      <c r="S68" s="150"/>
      <c r="T68" s="150"/>
    </row>
    <row r="69" spans="1:20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0"/>
      <c r="P69" s="150"/>
      <c r="Q69" s="150"/>
      <c r="R69" s="6"/>
      <c r="S69" s="6"/>
    </row>
    <row r="70" spans="1:20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0"/>
      <c r="P70" s="150"/>
      <c r="Q70" s="150"/>
    </row>
    <row r="71" spans="1:20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0"/>
      <c r="P71" s="150"/>
      <c r="Q71" s="150"/>
    </row>
    <row r="72" spans="1:20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0"/>
      <c r="P72" s="150"/>
      <c r="Q72" s="150"/>
    </row>
    <row r="73" spans="1:20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0"/>
      <c r="P73" s="150"/>
      <c r="Q73" s="150"/>
    </row>
    <row r="74" spans="1:20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0"/>
      <c r="P74" s="150"/>
      <c r="Q74" s="150"/>
    </row>
    <row r="75" spans="1:20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0"/>
      <c r="P75" s="150"/>
      <c r="Q75" s="150"/>
      <c r="R75" s="6"/>
      <c r="S75" s="6"/>
    </row>
    <row r="76" spans="1:20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0"/>
      <c r="P76" s="150"/>
      <c r="Q76" s="150"/>
    </row>
    <row r="77" spans="1:20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0"/>
      <c r="P77" s="150"/>
      <c r="Q77" s="150"/>
    </row>
    <row r="78" spans="1:20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0"/>
      <c r="P78" s="150"/>
      <c r="Q78" s="150"/>
      <c r="R78" s="6"/>
      <c r="S78" s="6"/>
    </row>
    <row r="79" spans="1:20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0"/>
      <c r="P79" s="150"/>
      <c r="Q79" s="150"/>
    </row>
    <row r="80" spans="1:20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0"/>
      <c r="P80" s="150"/>
      <c r="Q80" s="15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0"/>
      <c r="P81" s="150"/>
      <c r="Q81" s="150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0"/>
      <c r="P82" s="150"/>
      <c r="Q82" s="150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0"/>
      <c r="P83" s="150"/>
      <c r="Q83" s="15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0"/>
      <c r="P84" s="150"/>
      <c r="Q84" s="150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0"/>
      <c r="P85" s="150"/>
      <c r="Q85" s="150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0"/>
      <c r="P86" s="150"/>
      <c r="Q86" s="150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0"/>
      <c r="P87" s="150"/>
      <c r="Q87" s="150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0"/>
      <c r="P88" s="150"/>
      <c r="Q88" s="15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0"/>
      <c r="P89" s="150"/>
      <c r="Q89" s="150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0"/>
      <c r="P90" s="150"/>
      <c r="Q90" s="150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theme="6"/>
  </sheetPr>
  <dimension ref="A1:S92"/>
  <sheetViews>
    <sheetView showWhiteSpace="0" zoomScaleNormal="100" workbookViewId="0">
      <selection activeCell="B20" sqref="B20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80</v>
      </c>
      <c r="B2" s="26" t="s">
        <v>105</v>
      </c>
      <c r="C2" s="25"/>
      <c r="D2" s="25"/>
      <c r="F2" s="44" t="str">
        <f>A2</f>
        <v xml:space="preserve"> TRIMESTRAL</v>
      </c>
      <c r="G2" s="45" t="s">
        <v>104</v>
      </c>
      <c r="K2" s="1" t="str">
        <f>F2</f>
        <v xml:space="preserve"> TRIMESTRAL</v>
      </c>
      <c r="L2" s="3"/>
      <c r="M2" s="1" t="s">
        <v>106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>
    <tabColor theme="3"/>
    <pageSetUpPr fitToPage="1"/>
  </sheetPr>
  <dimension ref="A1:T92"/>
  <sheetViews>
    <sheetView zoomScale="80" zoomScaleNormal="80" zoomScaleSheetLayoutView="85" workbookViewId="0">
      <selection activeCell="A92" sqref="A92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45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0"/>
      <c r="D5" s="27"/>
      <c r="F5" s="46"/>
      <c r="G5" s="123"/>
      <c r="H5" s="123"/>
      <c r="I5" s="123"/>
      <c r="K5" s="4"/>
      <c r="L5" s="161"/>
      <c r="M5" s="161"/>
      <c r="N5" s="4"/>
    </row>
    <row r="6" spans="1:18" ht="13.5" thickBot="1">
      <c r="A6" s="84" t="s">
        <v>1</v>
      </c>
      <c r="B6" s="85">
        <v>628684</v>
      </c>
      <c r="C6" s="85">
        <v>670408947.52517748</v>
      </c>
      <c r="D6" s="85">
        <v>398638</v>
      </c>
      <c r="E6" s="20"/>
      <c r="F6" s="50" t="s">
        <v>1</v>
      </c>
      <c r="G6" s="51">
        <v>573744</v>
      </c>
      <c r="H6" s="51">
        <v>585366187.44044161</v>
      </c>
      <c r="I6" s="51">
        <v>389904</v>
      </c>
      <c r="K6" s="98" t="s">
        <v>1</v>
      </c>
      <c r="L6" s="99">
        <v>9.5756992665718466E-2</v>
      </c>
      <c r="M6" s="99">
        <v>0.1452812989704646</v>
      </c>
      <c r="N6" s="99">
        <v>2.2400385735976025E-2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69908</v>
      </c>
      <c r="C8" s="87">
        <v>60880700.079480454</v>
      </c>
      <c r="D8" s="87">
        <v>46156</v>
      </c>
      <c r="E8" s="20"/>
      <c r="F8" s="54" t="s">
        <v>4</v>
      </c>
      <c r="G8" s="51">
        <v>67792</v>
      </c>
      <c r="H8" s="51">
        <v>60760560.514003441</v>
      </c>
      <c r="I8" s="55">
        <v>45371</v>
      </c>
      <c r="K8" s="101" t="s">
        <v>4</v>
      </c>
      <c r="L8" s="99">
        <v>3.1213122492329548E-2</v>
      </c>
      <c r="M8" s="99">
        <v>1.9772622974623122E-3</v>
      </c>
      <c r="N8" s="99">
        <v>1.7301800709704329E-2</v>
      </c>
      <c r="O8" s="6"/>
      <c r="P8" s="6"/>
      <c r="Q8" s="6"/>
      <c r="R8" s="6"/>
    </row>
    <row r="9" spans="1:18" ht="13.5" thickBot="1">
      <c r="A9" s="29" t="s">
        <v>5</v>
      </c>
      <c r="B9" s="30">
        <v>6935</v>
      </c>
      <c r="C9" s="30">
        <v>5721703.1025837949</v>
      </c>
      <c r="D9" s="31">
        <v>2723</v>
      </c>
      <c r="E9" s="21"/>
      <c r="F9" s="56" t="s">
        <v>5</v>
      </c>
      <c r="G9" s="57">
        <v>5101</v>
      </c>
      <c r="H9" s="57">
        <v>4421698.176077228</v>
      </c>
      <c r="I9" s="58">
        <v>2660</v>
      </c>
      <c r="K9" s="7" t="s">
        <v>5</v>
      </c>
      <c r="L9" s="102">
        <v>0.35953734561850625</v>
      </c>
      <c r="M9" s="102">
        <v>0.29400580381989894</v>
      </c>
      <c r="N9" s="102">
        <v>2.3684210526315752E-2</v>
      </c>
    </row>
    <row r="10" spans="1:18" ht="13.5" thickBot="1">
      <c r="A10" s="32" t="s">
        <v>6</v>
      </c>
      <c r="B10" s="30">
        <v>14252</v>
      </c>
      <c r="C10" s="30">
        <v>9684881.7427457385</v>
      </c>
      <c r="D10" s="31">
        <v>11793</v>
      </c>
      <c r="E10" s="20"/>
      <c r="F10" s="59" t="s">
        <v>6</v>
      </c>
      <c r="G10" s="79">
        <v>15137</v>
      </c>
      <c r="H10" s="79">
        <v>9219815.6811976172</v>
      </c>
      <c r="I10" s="80">
        <v>12971</v>
      </c>
      <c r="K10" s="8" t="s">
        <v>6</v>
      </c>
      <c r="L10" s="113">
        <v>-5.8466010437999594E-2</v>
      </c>
      <c r="M10" s="113">
        <v>5.0442012902335076E-2</v>
      </c>
      <c r="N10" s="115">
        <v>-9.0817978567573787E-2</v>
      </c>
    </row>
    <row r="11" spans="1:18" ht="13.5" thickBot="1">
      <c r="A11" s="32" t="s">
        <v>7</v>
      </c>
      <c r="B11" s="30">
        <v>3734</v>
      </c>
      <c r="C11" s="30">
        <v>3474221.9810413141</v>
      </c>
      <c r="D11" s="31">
        <v>2351</v>
      </c>
      <c r="E11" s="20"/>
      <c r="F11" s="59" t="s">
        <v>7</v>
      </c>
      <c r="G11" s="79">
        <v>3201</v>
      </c>
      <c r="H11" s="79">
        <v>3151589.6129069608</v>
      </c>
      <c r="I11" s="80">
        <v>2092</v>
      </c>
      <c r="K11" s="8" t="s">
        <v>7</v>
      </c>
      <c r="L11" s="113">
        <v>0.16651046547953774</v>
      </c>
      <c r="M11" s="113">
        <v>0.10237131345180561</v>
      </c>
      <c r="N11" s="115">
        <v>0.12380497131931167</v>
      </c>
    </row>
    <row r="12" spans="1:18" ht="13.5" thickBot="1">
      <c r="A12" s="32" t="s">
        <v>8</v>
      </c>
      <c r="B12" s="30">
        <v>3815</v>
      </c>
      <c r="C12" s="30">
        <v>3596145.7004198711</v>
      </c>
      <c r="D12" s="31">
        <v>2582</v>
      </c>
      <c r="E12" s="20"/>
      <c r="F12" s="59" t="s">
        <v>8</v>
      </c>
      <c r="G12" s="79">
        <v>3581</v>
      </c>
      <c r="H12" s="79">
        <v>3118455.2245806246</v>
      </c>
      <c r="I12" s="80">
        <v>2466</v>
      </c>
      <c r="K12" s="8" t="s">
        <v>8</v>
      </c>
      <c r="L12" s="113">
        <v>6.534487573303549E-2</v>
      </c>
      <c r="M12" s="113">
        <v>0.15318176514895687</v>
      </c>
      <c r="N12" s="115">
        <v>4.7039740470397495E-2</v>
      </c>
    </row>
    <row r="13" spans="1:18" ht="13.5" thickBot="1">
      <c r="A13" s="32" t="s">
        <v>9</v>
      </c>
      <c r="B13" s="30">
        <v>5361</v>
      </c>
      <c r="C13" s="30">
        <v>3543435.0786084658</v>
      </c>
      <c r="D13" s="31">
        <v>3929</v>
      </c>
      <c r="E13" s="20"/>
      <c r="F13" s="59" t="s">
        <v>9</v>
      </c>
      <c r="G13" s="79">
        <v>5093</v>
      </c>
      <c r="H13" s="79">
        <v>2670988.8804316455</v>
      </c>
      <c r="I13" s="80">
        <v>3951</v>
      </c>
      <c r="K13" s="8" t="s">
        <v>9</v>
      </c>
      <c r="L13" s="113">
        <v>5.2621244845866944E-2</v>
      </c>
      <c r="M13" s="113">
        <v>0.32663789975637347</v>
      </c>
      <c r="N13" s="115">
        <v>-5.568210579600108E-3</v>
      </c>
    </row>
    <row r="14" spans="1:18" ht="13.5" thickBot="1">
      <c r="A14" s="32" t="s">
        <v>10</v>
      </c>
      <c r="B14" s="30">
        <v>2085</v>
      </c>
      <c r="C14" s="30">
        <v>2664837.022710559</v>
      </c>
      <c r="D14" s="31">
        <v>1293</v>
      </c>
      <c r="E14" s="20"/>
      <c r="F14" s="59" t="s">
        <v>10</v>
      </c>
      <c r="G14" s="79">
        <v>2829</v>
      </c>
      <c r="H14" s="79">
        <v>3411908.9505346576</v>
      </c>
      <c r="I14" s="80">
        <v>1600</v>
      </c>
      <c r="K14" s="8" t="s">
        <v>10</v>
      </c>
      <c r="L14" s="113">
        <v>-0.26299045599151649</v>
      </c>
      <c r="M14" s="113">
        <v>-0.21896010082772865</v>
      </c>
      <c r="N14" s="115">
        <v>-0.19187500000000002</v>
      </c>
    </row>
    <row r="15" spans="1:18" ht="13.5" thickBot="1">
      <c r="A15" s="32" t="s">
        <v>11</v>
      </c>
      <c r="B15" s="30">
        <v>11789</v>
      </c>
      <c r="C15" s="30">
        <v>9501300.7758353278</v>
      </c>
      <c r="D15" s="31">
        <v>8572</v>
      </c>
      <c r="E15" s="20"/>
      <c r="F15" s="59" t="s">
        <v>11</v>
      </c>
      <c r="G15" s="79">
        <v>7926</v>
      </c>
      <c r="H15" s="79">
        <v>6023432.7095981762</v>
      </c>
      <c r="I15" s="80">
        <v>5839</v>
      </c>
      <c r="K15" s="8" t="s">
        <v>11</v>
      </c>
      <c r="L15" s="113">
        <v>0.48738329548321979</v>
      </c>
      <c r="M15" s="113">
        <v>0.57738971013908125</v>
      </c>
      <c r="N15" s="115">
        <v>0.46805959924644625</v>
      </c>
    </row>
    <row r="16" spans="1:18" ht="13.5" thickBot="1">
      <c r="A16" s="33" t="s">
        <v>12</v>
      </c>
      <c r="B16" s="34">
        <v>21937</v>
      </c>
      <c r="C16" s="34">
        <v>22694174.675535381</v>
      </c>
      <c r="D16" s="35">
        <v>12913</v>
      </c>
      <c r="E16" s="20"/>
      <c r="F16" s="60" t="s">
        <v>12</v>
      </c>
      <c r="G16" s="109">
        <v>24924</v>
      </c>
      <c r="H16" s="109">
        <v>28742671.278676532</v>
      </c>
      <c r="I16" s="110">
        <v>13792</v>
      </c>
      <c r="K16" s="9" t="s">
        <v>12</v>
      </c>
      <c r="L16" s="116">
        <v>-0.11984432675333012</v>
      </c>
      <c r="M16" s="116">
        <v>-0.21043613324932608</v>
      </c>
      <c r="N16" s="117">
        <v>-6.3732598607888602E-2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29911</v>
      </c>
      <c r="C18" s="89">
        <v>35942545.937476009</v>
      </c>
      <c r="D18" s="89">
        <v>19213</v>
      </c>
      <c r="E18" s="20"/>
      <c r="F18" s="65" t="s">
        <v>13</v>
      </c>
      <c r="G18" s="66">
        <v>26219</v>
      </c>
      <c r="H18" s="66">
        <v>29771529.625652075</v>
      </c>
      <c r="I18" s="67">
        <v>20205</v>
      </c>
      <c r="K18" s="107" t="s">
        <v>13</v>
      </c>
      <c r="L18" s="108">
        <v>0.14081391357412554</v>
      </c>
      <c r="M18" s="108">
        <v>0.20727911496044849</v>
      </c>
      <c r="N18" s="120">
        <v>-4.9096758228161397E-2</v>
      </c>
    </row>
    <row r="19" spans="1:18" ht="13.5" thickBot="1">
      <c r="A19" s="38" t="s">
        <v>14</v>
      </c>
      <c r="B19" s="30">
        <v>1648</v>
      </c>
      <c r="C19" s="30">
        <v>3162615.6794984774</v>
      </c>
      <c r="D19" s="31">
        <v>924</v>
      </c>
      <c r="E19" s="20"/>
      <c r="F19" s="68" t="s">
        <v>14</v>
      </c>
      <c r="G19" s="162">
        <v>1613</v>
      </c>
      <c r="H19" s="162">
        <v>3102378.1783641106</v>
      </c>
      <c r="I19" s="163">
        <v>880</v>
      </c>
      <c r="K19" s="10" t="s">
        <v>14</v>
      </c>
      <c r="L19" s="113">
        <v>2.1698698078115308E-2</v>
      </c>
      <c r="M19" s="113">
        <v>1.9416556483816683E-2</v>
      </c>
      <c r="N19" s="115">
        <v>5.0000000000000044E-2</v>
      </c>
    </row>
    <row r="20" spans="1:18" ht="13.5" thickBot="1">
      <c r="A20" s="39" t="s">
        <v>15</v>
      </c>
      <c r="B20" s="30">
        <v>1439</v>
      </c>
      <c r="C20" s="30">
        <v>1489761.7112246277</v>
      </c>
      <c r="D20" s="31">
        <v>1067</v>
      </c>
      <c r="E20" s="20"/>
      <c r="F20" s="68" t="s">
        <v>15</v>
      </c>
      <c r="G20" s="162">
        <v>1238</v>
      </c>
      <c r="H20" s="162">
        <v>1178133.2478547497</v>
      </c>
      <c r="I20" s="163">
        <v>1048</v>
      </c>
      <c r="K20" s="11" t="s">
        <v>15</v>
      </c>
      <c r="L20" s="113">
        <v>0.16235864297253633</v>
      </c>
      <c r="M20" s="113">
        <v>0.26451037175745529</v>
      </c>
      <c r="N20" s="115">
        <v>1.8129770992366456E-2</v>
      </c>
    </row>
    <row r="21" spans="1:18" ht="13.5" thickBot="1">
      <c r="A21" s="40" t="s">
        <v>16</v>
      </c>
      <c r="B21" s="34">
        <v>26824</v>
      </c>
      <c r="C21" s="34">
        <v>31290168.5467529</v>
      </c>
      <c r="D21" s="35">
        <v>17222</v>
      </c>
      <c r="E21" s="20"/>
      <c r="F21" s="69" t="s">
        <v>16</v>
      </c>
      <c r="G21" s="164">
        <v>23368</v>
      </c>
      <c r="H21" s="164">
        <v>25491018.199433215</v>
      </c>
      <c r="I21" s="165">
        <v>18277</v>
      </c>
      <c r="K21" s="12" t="s">
        <v>16</v>
      </c>
      <c r="L21" s="118">
        <v>0.14789455665867846</v>
      </c>
      <c r="M21" s="118">
        <v>0.22749779165151707</v>
      </c>
      <c r="N21" s="119">
        <v>-5.7722821031897964E-2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8571</v>
      </c>
      <c r="C23" s="85">
        <v>12280741.03289777</v>
      </c>
      <c r="D23" s="85">
        <v>4587</v>
      </c>
      <c r="E23" s="20"/>
      <c r="F23" s="54" t="s">
        <v>17</v>
      </c>
      <c r="G23" s="51">
        <v>7516</v>
      </c>
      <c r="H23" s="51">
        <v>10823988.37013391</v>
      </c>
      <c r="I23" s="55">
        <v>4652</v>
      </c>
      <c r="K23" s="101" t="s">
        <v>17</v>
      </c>
      <c r="L23" s="99">
        <v>0.14036721660457685</v>
      </c>
      <c r="M23" s="99">
        <v>0.13458557169032126</v>
      </c>
      <c r="N23" s="99">
        <v>-1.397248495270853E-2</v>
      </c>
      <c r="O23" s="6"/>
      <c r="P23" s="6"/>
      <c r="Q23" s="6"/>
      <c r="R23" s="6"/>
    </row>
    <row r="24" spans="1:18" ht="13.5" thickBot="1">
      <c r="A24" s="91" t="s">
        <v>18</v>
      </c>
      <c r="B24" s="34">
        <v>8571</v>
      </c>
      <c r="C24" s="34">
        <v>12280741.03289777</v>
      </c>
      <c r="D24" s="35">
        <v>4587</v>
      </c>
      <c r="E24" s="20"/>
      <c r="F24" s="71" t="s">
        <v>18</v>
      </c>
      <c r="G24" s="61">
        <v>7516</v>
      </c>
      <c r="H24" s="61">
        <v>10823988.37013391</v>
      </c>
      <c r="I24" s="62">
        <v>4652</v>
      </c>
      <c r="K24" s="13" t="s">
        <v>18</v>
      </c>
      <c r="L24" s="104">
        <v>0.14036721660457685</v>
      </c>
      <c r="M24" s="104">
        <v>0.13458557169032126</v>
      </c>
      <c r="N24" s="105">
        <v>-1.397248495270853E-2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2174</v>
      </c>
      <c r="C26" s="85">
        <v>1708563.9248791006</v>
      </c>
      <c r="D26" s="85">
        <v>1511</v>
      </c>
      <c r="E26" s="20"/>
      <c r="F26" s="50" t="s">
        <v>19</v>
      </c>
      <c r="G26" s="51">
        <v>1992</v>
      </c>
      <c r="H26" s="51">
        <v>1230165.0829917579</v>
      </c>
      <c r="I26" s="55">
        <v>1469</v>
      </c>
      <c r="K26" s="98" t="s">
        <v>19</v>
      </c>
      <c r="L26" s="99">
        <v>9.1365461847389584E-2</v>
      </c>
      <c r="M26" s="99">
        <v>0.38888995347183664</v>
      </c>
      <c r="N26" s="99">
        <v>2.8590878148400334E-2</v>
      </c>
      <c r="O26" s="6"/>
      <c r="P26" s="6"/>
      <c r="Q26" s="6"/>
      <c r="R26" s="6"/>
    </row>
    <row r="27" spans="1:18" ht="13.5" thickBot="1">
      <c r="A27" s="92" t="s">
        <v>20</v>
      </c>
      <c r="B27" s="34">
        <v>2174</v>
      </c>
      <c r="C27" s="34">
        <v>1708563.9248791006</v>
      </c>
      <c r="D27" s="35">
        <v>1511</v>
      </c>
      <c r="E27" s="20"/>
      <c r="F27" s="72" t="s">
        <v>20</v>
      </c>
      <c r="G27" s="61">
        <v>1992</v>
      </c>
      <c r="H27" s="61">
        <v>1230165.0829917579</v>
      </c>
      <c r="I27" s="62">
        <v>1469</v>
      </c>
      <c r="K27" s="14" t="s">
        <v>20</v>
      </c>
      <c r="L27" s="104">
        <v>9.1365461847389584E-2</v>
      </c>
      <c r="M27" s="104">
        <v>0.38888995347183664</v>
      </c>
      <c r="N27" s="105">
        <v>2.8590878148400334E-2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19558</v>
      </c>
      <c r="C29" s="85">
        <v>12511994.532338237</v>
      </c>
      <c r="D29" s="85">
        <v>14307</v>
      </c>
      <c r="E29" s="20"/>
      <c r="F29" s="50" t="s">
        <v>21</v>
      </c>
      <c r="G29" s="51">
        <v>8982</v>
      </c>
      <c r="H29" s="51">
        <v>6081801.9737777058</v>
      </c>
      <c r="I29" s="55">
        <v>6207</v>
      </c>
      <c r="K29" s="98" t="s">
        <v>21</v>
      </c>
      <c r="L29" s="99">
        <v>1.1774660431975059</v>
      </c>
      <c r="M29" s="99">
        <v>1.0572841053169681</v>
      </c>
      <c r="N29" s="99">
        <v>1.304978250362494</v>
      </c>
      <c r="O29" s="6"/>
      <c r="P29" s="6"/>
      <c r="Q29" s="6"/>
      <c r="R29" s="6"/>
    </row>
    <row r="30" spans="1:18" ht="13.5" thickBot="1">
      <c r="A30" s="93" t="s">
        <v>22</v>
      </c>
      <c r="B30" s="30">
        <v>8924</v>
      </c>
      <c r="C30" s="30">
        <v>5682424.8744831271</v>
      </c>
      <c r="D30" s="31">
        <v>6453</v>
      </c>
      <c r="E30" s="20"/>
      <c r="F30" s="73" t="s">
        <v>22</v>
      </c>
      <c r="G30" s="57">
        <v>4234</v>
      </c>
      <c r="H30" s="57">
        <v>2557656.4103983901</v>
      </c>
      <c r="I30" s="58">
        <v>3130</v>
      </c>
      <c r="K30" s="15" t="s">
        <v>22</v>
      </c>
      <c r="L30" s="102">
        <v>1.1076995748700993</v>
      </c>
      <c r="M30" s="102">
        <v>1.2217311329937437</v>
      </c>
      <c r="N30" s="103">
        <v>1.0616613418530352</v>
      </c>
    </row>
    <row r="31" spans="1:18" ht="13.5" thickBot="1">
      <c r="A31" s="94" t="s">
        <v>23</v>
      </c>
      <c r="B31" s="34">
        <v>10634</v>
      </c>
      <c r="C31" s="34">
        <v>6829569.6578551102</v>
      </c>
      <c r="D31" s="35">
        <v>7854</v>
      </c>
      <c r="E31" s="20"/>
      <c r="F31" s="73" t="s">
        <v>23</v>
      </c>
      <c r="G31" s="74">
        <v>4748</v>
      </c>
      <c r="H31" s="74">
        <v>3524145.5633793157</v>
      </c>
      <c r="I31" s="75">
        <v>3077</v>
      </c>
      <c r="K31" s="16" t="s">
        <v>23</v>
      </c>
      <c r="L31" s="104">
        <v>1.2396798652064027</v>
      </c>
      <c r="M31" s="104">
        <v>0.93793631251321297</v>
      </c>
      <c r="N31" s="105">
        <v>1.5524861878453038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17181</v>
      </c>
      <c r="C33" s="85">
        <v>16562373.577777427</v>
      </c>
      <c r="D33" s="85">
        <v>10872</v>
      </c>
      <c r="E33" s="20"/>
      <c r="F33" s="54" t="s">
        <v>24</v>
      </c>
      <c r="G33" s="51">
        <v>18966</v>
      </c>
      <c r="H33" s="51">
        <v>16526702.780256491</v>
      </c>
      <c r="I33" s="55">
        <v>13473</v>
      </c>
      <c r="K33" s="101" t="s">
        <v>24</v>
      </c>
      <c r="L33" s="99">
        <v>-9.4115786143625479E-2</v>
      </c>
      <c r="M33" s="99">
        <v>2.1583735119596881E-3</v>
      </c>
      <c r="N33" s="99">
        <v>-0.19305277221108885</v>
      </c>
      <c r="O33" s="6"/>
      <c r="P33" s="6"/>
      <c r="Q33" s="6"/>
      <c r="R33" s="6"/>
    </row>
    <row r="34" spans="1:18" ht="13.5" thickBot="1">
      <c r="A34" s="91" t="s">
        <v>25</v>
      </c>
      <c r="B34" s="34">
        <v>17181</v>
      </c>
      <c r="C34" s="34">
        <v>16562373.577777427</v>
      </c>
      <c r="D34" s="35">
        <v>10872</v>
      </c>
      <c r="E34" s="20"/>
      <c r="F34" s="71" t="s">
        <v>25</v>
      </c>
      <c r="G34" s="61">
        <v>18966</v>
      </c>
      <c r="H34" s="61">
        <v>16526702.780256491</v>
      </c>
      <c r="I34" s="62">
        <v>13473</v>
      </c>
      <c r="K34" s="13" t="s">
        <v>25</v>
      </c>
      <c r="L34" s="104">
        <v>-9.4115786143625479E-2</v>
      </c>
      <c r="M34" s="104">
        <v>2.1583735119596881E-3</v>
      </c>
      <c r="N34" s="105">
        <v>-0.19305277221108885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41661</v>
      </c>
      <c r="C36" s="85">
        <v>45487992.274467796</v>
      </c>
      <c r="D36" s="85">
        <v>23564</v>
      </c>
      <c r="E36" s="20"/>
      <c r="F36" s="50" t="s">
        <v>26</v>
      </c>
      <c r="G36" s="51">
        <v>45137</v>
      </c>
      <c r="H36" s="51">
        <v>38784677.582048409</v>
      </c>
      <c r="I36" s="55">
        <v>31037</v>
      </c>
      <c r="K36" s="98" t="s">
        <v>26</v>
      </c>
      <c r="L36" s="99">
        <v>-7.7009991802733935E-2</v>
      </c>
      <c r="M36" s="99">
        <v>0.17283409609989997</v>
      </c>
      <c r="N36" s="114">
        <v>-0.24077713696555725</v>
      </c>
    </row>
    <row r="37" spans="1:18" ht="13.5" thickBot="1">
      <c r="A37" s="38" t="s">
        <v>27</v>
      </c>
      <c r="B37" s="30">
        <v>2377</v>
      </c>
      <c r="C37" s="30">
        <v>3214437.0374681745</v>
      </c>
      <c r="D37" s="30">
        <v>1302</v>
      </c>
      <c r="E37" s="20"/>
      <c r="F37" s="73" t="s">
        <v>27</v>
      </c>
      <c r="G37" s="112">
        <v>2268</v>
      </c>
      <c r="H37" s="112">
        <v>2943065.561940081</v>
      </c>
      <c r="I37" s="112">
        <v>1481</v>
      </c>
      <c r="K37" s="10" t="s">
        <v>27</v>
      </c>
      <c r="L37" s="102">
        <v>4.8059964726631321E-2</v>
      </c>
      <c r="M37" s="102">
        <v>9.2207077897783707E-2</v>
      </c>
      <c r="N37" s="103">
        <v>-0.12086428089128964</v>
      </c>
    </row>
    <row r="38" spans="1:18" ht="13.5" thickBot="1">
      <c r="A38" s="39" t="s">
        <v>28</v>
      </c>
      <c r="B38" s="30">
        <v>3226</v>
      </c>
      <c r="C38" s="30">
        <v>4569953.4564996324</v>
      </c>
      <c r="D38" s="30">
        <v>1612</v>
      </c>
      <c r="E38" s="20"/>
      <c r="F38" s="68" t="s">
        <v>28</v>
      </c>
      <c r="G38" s="112">
        <v>3809</v>
      </c>
      <c r="H38" s="112">
        <v>5437097.2920185113</v>
      </c>
      <c r="I38" s="112">
        <v>1903</v>
      </c>
      <c r="K38" s="11" t="s">
        <v>28</v>
      </c>
      <c r="L38" s="113">
        <v>-0.15305854555001308</v>
      </c>
      <c r="M38" s="113">
        <v>-0.15948654014189134</v>
      </c>
      <c r="N38" s="115">
        <v>-0.15291644771413559</v>
      </c>
    </row>
    <row r="39" spans="1:18" ht="13.5" thickBot="1">
      <c r="A39" s="39" t="s">
        <v>29</v>
      </c>
      <c r="B39" s="30">
        <v>3178</v>
      </c>
      <c r="C39" s="30">
        <v>3417717.0110961394</v>
      </c>
      <c r="D39" s="30">
        <v>2031</v>
      </c>
      <c r="E39" s="20"/>
      <c r="F39" s="68" t="s">
        <v>29</v>
      </c>
      <c r="G39" s="112">
        <v>3377</v>
      </c>
      <c r="H39" s="112">
        <v>3117490.0928360829</v>
      </c>
      <c r="I39" s="112">
        <v>2537</v>
      </c>
      <c r="K39" s="11" t="s">
        <v>29</v>
      </c>
      <c r="L39" s="113">
        <v>-5.8928042641397727E-2</v>
      </c>
      <c r="M39" s="113">
        <v>9.6304048872511538E-2</v>
      </c>
      <c r="N39" s="115">
        <v>-0.19944816712652735</v>
      </c>
    </row>
    <row r="40" spans="1:18" ht="13.5" thickBot="1">
      <c r="A40" s="39" t="s">
        <v>30</v>
      </c>
      <c r="B40" s="30">
        <v>17668</v>
      </c>
      <c r="C40" s="30">
        <v>17300736.399375983</v>
      </c>
      <c r="D40" s="30">
        <v>11110</v>
      </c>
      <c r="E40" s="20"/>
      <c r="F40" s="68" t="s">
        <v>30</v>
      </c>
      <c r="G40" s="112">
        <v>20321</v>
      </c>
      <c r="H40" s="112">
        <v>15440340.701164573</v>
      </c>
      <c r="I40" s="112">
        <v>15589</v>
      </c>
      <c r="K40" s="11" t="s">
        <v>30</v>
      </c>
      <c r="L40" s="113">
        <v>-0.13055459869100927</v>
      </c>
      <c r="M40" s="113">
        <v>0.12048929063275726</v>
      </c>
      <c r="N40" s="115">
        <v>-0.28731798062736547</v>
      </c>
    </row>
    <row r="41" spans="1:18" ht="13.5" thickBot="1">
      <c r="A41" s="40" t="s">
        <v>31</v>
      </c>
      <c r="B41" s="34">
        <v>15212</v>
      </c>
      <c r="C41" s="34">
        <v>16985148.37002787</v>
      </c>
      <c r="D41" s="35">
        <v>7509</v>
      </c>
      <c r="E41" s="20"/>
      <c r="F41" s="69" t="s">
        <v>31</v>
      </c>
      <c r="G41" s="112">
        <v>15362</v>
      </c>
      <c r="H41" s="112">
        <v>11846683.934089161</v>
      </c>
      <c r="I41" s="112">
        <v>9527</v>
      </c>
      <c r="K41" s="12" t="s">
        <v>31</v>
      </c>
      <c r="L41" s="118">
        <v>-9.7643535997916642E-3</v>
      </c>
      <c r="M41" s="118">
        <v>0.43374706918217298</v>
      </c>
      <c r="N41" s="119">
        <v>-0.21181904062139179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34258</v>
      </c>
      <c r="C43" s="85">
        <v>35349685.796180338</v>
      </c>
      <c r="D43" s="85">
        <v>24016</v>
      </c>
      <c r="E43" s="20"/>
      <c r="F43" s="50" t="s">
        <v>32</v>
      </c>
      <c r="G43" s="51">
        <v>35698</v>
      </c>
      <c r="H43" s="51">
        <v>33382414.535967737</v>
      </c>
      <c r="I43" s="55">
        <v>27242</v>
      </c>
      <c r="K43" s="98" t="s">
        <v>32</v>
      </c>
      <c r="L43" s="99">
        <v>-4.0338394307804393E-2</v>
      </c>
      <c r="M43" s="99">
        <v>5.8931365138161995E-2</v>
      </c>
      <c r="N43" s="99">
        <v>-0.1184200866309375</v>
      </c>
    </row>
    <row r="44" spans="1:18" ht="13.5" thickBot="1">
      <c r="A44" s="38" t="s">
        <v>33</v>
      </c>
      <c r="B44" s="30">
        <v>1100</v>
      </c>
      <c r="C44" s="30">
        <v>685889.28956429521</v>
      </c>
      <c r="D44" s="31">
        <v>902</v>
      </c>
      <c r="E44" s="20"/>
      <c r="F44" s="76" t="s">
        <v>33</v>
      </c>
      <c r="G44" s="166">
        <v>1013</v>
      </c>
      <c r="H44" s="166">
        <v>421496.4264476368</v>
      </c>
      <c r="I44" s="167">
        <v>940</v>
      </c>
      <c r="K44" s="10" t="s">
        <v>33</v>
      </c>
      <c r="L44" s="102">
        <v>8.5883514313919163E-2</v>
      </c>
      <c r="M44" s="102">
        <v>0.62727189728500443</v>
      </c>
      <c r="N44" s="103">
        <v>-4.042553191489362E-2</v>
      </c>
    </row>
    <row r="45" spans="1:18" ht="13.5" thickBot="1">
      <c r="A45" s="39" t="s">
        <v>34</v>
      </c>
      <c r="B45" s="30">
        <v>5027</v>
      </c>
      <c r="C45" s="30">
        <v>6063997.2299203202</v>
      </c>
      <c r="D45" s="31">
        <v>3327</v>
      </c>
      <c r="E45" s="20"/>
      <c r="F45" s="77" t="s">
        <v>34</v>
      </c>
      <c r="G45" s="166">
        <v>5124</v>
      </c>
      <c r="H45" s="166">
        <v>5666648.7488009743</v>
      </c>
      <c r="I45" s="167">
        <v>3796</v>
      </c>
      <c r="K45" s="11" t="s">
        <v>34</v>
      </c>
      <c r="L45" s="113">
        <v>-1.893052302888365E-2</v>
      </c>
      <c r="M45" s="113">
        <v>7.0120541917023216E-2</v>
      </c>
      <c r="N45" s="115">
        <v>-0.12355110642781875</v>
      </c>
    </row>
    <row r="46" spans="1:18" ht="13.5" thickBot="1">
      <c r="A46" s="39" t="s">
        <v>35</v>
      </c>
      <c r="B46" s="30">
        <v>2678</v>
      </c>
      <c r="C46" s="30">
        <v>2545589.8461797303</v>
      </c>
      <c r="D46" s="31">
        <v>1720</v>
      </c>
      <c r="E46" s="20"/>
      <c r="F46" s="77" t="s">
        <v>35</v>
      </c>
      <c r="G46" s="166">
        <v>2839</v>
      </c>
      <c r="H46" s="166">
        <v>2096356.4277227398</v>
      </c>
      <c r="I46" s="167">
        <v>1878</v>
      </c>
      <c r="K46" s="11" t="s">
        <v>35</v>
      </c>
      <c r="L46" s="113">
        <v>-5.6710109193377933E-2</v>
      </c>
      <c r="M46" s="113">
        <v>0.21429248028446679</v>
      </c>
      <c r="N46" s="115">
        <v>-8.4132055378061787E-2</v>
      </c>
    </row>
    <row r="47" spans="1:18" ht="13.5" thickBot="1">
      <c r="A47" s="39" t="s">
        <v>36</v>
      </c>
      <c r="B47" s="30">
        <v>7562</v>
      </c>
      <c r="C47" s="30">
        <v>8757000.1862542368</v>
      </c>
      <c r="D47" s="31">
        <v>5372</v>
      </c>
      <c r="E47" s="20"/>
      <c r="F47" s="77" t="s">
        <v>36</v>
      </c>
      <c r="G47" s="166">
        <v>7587</v>
      </c>
      <c r="H47" s="166">
        <v>7459396.6778559517</v>
      </c>
      <c r="I47" s="167">
        <v>6328</v>
      </c>
      <c r="K47" s="11" t="s">
        <v>36</v>
      </c>
      <c r="L47" s="113">
        <v>-3.2951100566759317E-3</v>
      </c>
      <c r="M47" s="113">
        <v>0.17395555759226022</v>
      </c>
      <c r="N47" s="115">
        <v>-0.15107458912768645</v>
      </c>
    </row>
    <row r="48" spans="1:18" ht="13.5" thickBot="1">
      <c r="A48" s="39" t="s">
        <v>37</v>
      </c>
      <c r="B48" s="30">
        <v>2455</v>
      </c>
      <c r="C48" s="30">
        <v>2888535.7912270315</v>
      </c>
      <c r="D48" s="31">
        <v>1343</v>
      </c>
      <c r="E48" s="20"/>
      <c r="F48" s="77" t="s">
        <v>37</v>
      </c>
      <c r="G48" s="166">
        <v>3511</v>
      </c>
      <c r="H48" s="166">
        <v>3976676.5473436043</v>
      </c>
      <c r="I48" s="167">
        <v>1886</v>
      </c>
      <c r="K48" s="11" t="s">
        <v>37</v>
      </c>
      <c r="L48" s="113">
        <v>-0.30076901167758474</v>
      </c>
      <c r="M48" s="113">
        <v>-0.27363069215258262</v>
      </c>
      <c r="N48" s="115">
        <v>-0.28791092258748674</v>
      </c>
    </row>
    <row r="49" spans="1:20" ht="13.5" thickBot="1">
      <c r="A49" s="39" t="s">
        <v>38</v>
      </c>
      <c r="B49" s="30">
        <v>3259</v>
      </c>
      <c r="C49" s="30">
        <v>3113290.4607012221</v>
      </c>
      <c r="D49" s="31">
        <v>2470</v>
      </c>
      <c r="E49" s="20"/>
      <c r="F49" s="77" t="s">
        <v>38</v>
      </c>
      <c r="G49" s="166">
        <v>4080</v>
      </c>
      <c r="H49" s="166">
        <v>2929414.0394807197</v>
      </c>
      <c r="I49" s="167">
        <v>3556</v>
      </c>
      <c r="K49" s="11" t="s">
        <v>38</v>
      </c>
      <c r="L49" s="113">
        <v>-0.20122549019607838</v>
      </c>
      <c r="M49" s="113">
        <v>6.2769010710789441E-2</v>
      </c>
      <c r="N49" s="115">
        <v>-0.3053993250843644</v>
      </c>
    </row>
    <row r="50" spans="1:20" ht="13.5" thickBot="1">
      <c r="A50" s="39" t="s">
        <v>39</v>
      </c>
      <c r="B50" s="30">
        <v>1380</v>
      </c>
      <c r="C50" s="30">
        <v>1988484.2229590989</v>
      </c>
      <c r="D50" s="31">
        <v>887</v>
      </c>
      <c r="E50" s="20"/>
      <c r="F50" s="77" t="s">
        <v>39</v>
      </c>
      <c r="G50" s="166">
        <v>1469</v>
      </c>
      <c r="H50" s="166">
        <v>1888055.269436161</v>
      </c>
      <c r="I50" s="167">
        <v>1035</v>
      </c>
      <c r="K50" s="11" t="s">
        <v>39</v>
      </c>
      <c r="L50" s="113">
        <v>-6.0585432266848205E-2</v>
      </c>
      <c r="M50" s="113">
        <v>5.3191744515471484E-2</v>
      </c>
      <c r="N50" s="115">
        <v>-0.14299516908212562</v>
      </c>
    </row>
    <row r="51" spans="1:20" ht="13.5" thickBot="1">
      <c r="A51" s="39" t="s">
        <v>40</v>
      </c>
      <c r="B51" s="30">
        <v>8874</v>
      </c>
      <c r="C51" s="30">
        <v>7707772.091168724</v>
      </c>
      <c r="D51" s="31">
        <v>6505</v>
      </c>
      <c r="E51" s="20"/>
      <c r="F51" s="77" t="s">
        <v>40</v>
      </c>
      <c r="G51" s="166">
        <v>8203</v>
      </c>
      <c r="H51" s="166">
        <v>7371368.3862819392</v>
      </c>
      <c r="I51" s="167">
        <v>6382</v>
      </c>
      <c r="K51" s="11" t="s">
        <v>40</v>
      </c>
      <c r="L51" s="113">
        <v>8.1799341704254624E-2</v>
      </c>
      <c r="M51" s="113">
        <v>4.5636534122053929E-2</v>
      </c>
      <c r="N51" s="115">
        <v>1.9272955186461882E-2</v>
      </c>
    </row>
    <row r="52" spans="1:20" ht="13.5" thickBot="1">
      <c r="A52" s="40" t="s">
        <v>41</v>
      </c>
      <c r="B52" s="34">
        <v>1923</v>
      </c>
      <c r="C52" s="34">
        <v>1599126.6782056822</v>
      </c>
      <c r="D52" s="35">
        <v>1490</v>
      </c>
      <c r="E52" s="20"/>
      <c r="F52" s="78" t="s">
        <v>41</v>
      </c>
      <c r="G52" s="168">
        <v>1872</v>
      </c>
      <c r="H52" s="168">
        <v>1573002.0125980098</v>
      </c>
      <c r="I52" s="169">
        <v>1441</v>
      </c>
      <c r="K52" s="12" t="s">
        <v>41</v>
      </c>
      <c r="L52" s="118">
        <v>2.7243589743589647E-2</v>
      </c>
      <c r="M52" s="118">
        <v>1.6608157776304644E-2</v>
      </c>
      <c r="N52" s="119">
        <v>3.4004163775156249E-2</v>
      </c>
    </row>
    <row r="53" spans="1:20" ht="13.5" thickBot="1">
      <c r="B53" s="111"/>
      <c r="C53" s="111"/>
      <c r="D53" s="111"/>
      <c r="E53" s="20"/>
      <c r="F53" s="63"/>
      <c r="G53" s="170"/>
      <c r="H53" s="170"/>
      <c r="I53" s="170"/>
      <c r="L53" s="100"/>
      <c r="M53" s="100"/>
      <c r="N53" s="100"/>
    </row>
    <row r="54" spans="1:20" ht="13.5" thickBot="1">
      <c r="A54" s="84" t="s">
        <v>42</v>
      </c>
      <c r="B54" s="85">
        <v>108661</v>
      </c>
      <c r="C54" s="85">
        <v>151551682.01637238</v>
      </c>
      <c r="D54" s="85">
        <v>61644</v>
      </c>
      <c r="E54" s="20"/>
      <c r="F54" s="50" t="s">
        <v>42</v>
      </c>
      <c r="G54" s="51">
        <v>101399</v>
      </c>
      <c r="H54" s="51">
        <v>133767047.15949804</v>
      </c>
      <c r="I54" s="55">
        <v>62458</v>
      </c>
      <c r="K54" s="98" t="s">
        <v>42</v>
      </c>
      <c r="L54" s="99">
        <v>7.1618063294509815E-2</v>
      </c>
      <c r="M54" s="99">
        <v>0.13295228708808016</v>
      </c>
      <c r="N54" s="99">
        <v>-1.3032758013384993E-2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83228</v>
      </c>
      <c r="C55" s="30">
        <v>111557345.94988407</v>
      </c>
      <c r="D55" s="31">
        <v>47276</v>
      </c>
      <c r="E55" s="20"/>
      <c r="F55" s="73" t="s">
        <v>43</v>
      </c>
      <c r="G55" s="57">
        <v>77769</v>
      </c>
      <c r="H55" s="57">
        <v>105919404.2582114</v>
      </c>
      <c r="I55" s="58">
        <v>46762</v>
      </c>
      <c r="K55" s="10" t="s">
        <v>43</v>
      </c>
      <c r="L55" s="102">
        <v>7.0195064871606982E-2</v>
      </c>
      <c r="M55" s="102">
        <v>5.3228600851345842E-2</v>
      </c>
      <c r="N55" s="103">
        <v>1.0991830973867689E-2</v>
      </c>
      <c r="R55" s="6"/>
      <c r="S55" s="6"/>
      <c r="T55" s="6"/>
    </row>
    <row r="56" spans="1:20" ht="13.5" thickBot="1">
      <c r="A56" s="39" t="s">
        <v>44</v>
      </c>
      <c r="B56" s="30">
        <v>6265</v>
      </c>
      <c r="C56" s="30">
        <v>8755629.1226254348</v>
      </c>
      <c r="D56" s="31">
        <v>3848</v>
      </c>
      <c r="E56" s="20"/>
      <c r="F56" s="68" t="s">
        <v>44</v>
      </c>
      <c r="G56" s="79">
        <v>6772</v>
      </c>
      <c r="H56" s="79">
        <v>6913555.5172414239</v>
      </c>
      <c r="I56" s="80">
        <v>5024</v>
      </c>
      <c r="K56" s="11" t="s">
        <v>44</v>
      </c>
      <c r="L56" s="102">
        <v>-7.486709982279971E-2</v>
      </c>
      <c r="M56" s="102">
        <v>0.26644374241157709</v>
      </c>
      <c r="N56" s="103">
        <v>-0.23407643312101911</v>
      </c>
      <c r="R56" s="6"/>
      <c r="S56" s="6"/>
      <c r="T56" s="6"/>
    </row>
    <row r="57" spans="1:20" ht="13.5" thickBot="1">
      <c r="A57" s="39" t="s">
        <v>45</v>
      </c>
      <c r="B57" s="30">
        <v>4141</v>
      </c>
      <c r="C57" s="30">
        <v>13309825.892482884</v>
      </c>
      <c r="D57" s="31">
        <v>1975</v>
      </c>
      <c r="E57" s="20"/>
      <c r="F57" s="68" t="s">
        <v>45</v>
      </c>
      <c r="G57" s="79">
        <v>3436</v>
      </c>
      <c r="H57" s="79">
        <v>4353621.2985813757</v>
      </c>
      <c r="I57" s="80">
        <v>1774</v>
      </c>
      <c r="K57" s="11" t="s">
        <v>45</v>
      </c>
      <c r="L57" s="102">
        <v>0.20518044237485444</v>
      </c>
      <c r="M57" s="102">
        <v>2.0571850373894214</v>
      </c>
      <c r="N57" s="103">
        <v>0.11330326944757618</v>
      </c>
      <c r="R57" s="6"/>
      <c r="S57" s="6"/>
      <c r="T57" s="6"/>
    </row>
    <row r="58" spans="1:20" ht="13.5" thickBot="1">
      <c r="A58" s="40" t="s">
        <v>46</v>
      </c>
      <c r="B58" s="34">
        <v>15027</v>
      </c>
      <c r="C58" s="34">
        <v>17928881.051379967</v>
      </c>
      <c r="D58" s="35">
        <v>8545</v>
      </c>
      <c r="E58" s="20"/>
      <c r="F58" s="69" t="s">
        <v>46</v>
      </c>
      <c r="G58" s="74">
        <v>13422</v>
      </c>
      <c r="H58" s="74">
        <v>16580466.085463837</v>
      </c>
      <c r="I58" s="75">
        <v>8898</v>
      </c>
      <c r="K58" s="12" t="s">
        <v>46</v>
      </c>
      <c r="L58" s="104">
        <v>0.11957979436745636</v>
      </c>
      <c r="M58" s="104">
        <v>8.1325516361587136E-2</v>
      </c>
      <c r="N58" s="105">
        <v>-3.967183636772309E-2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77993</v>
      </c>
      <c r="C60" s="85">
        <v>63688576.411637053</v>
      </c>
      <c r="D60" s="85">
        <v>58171</v>
      </c>
      <c r="E60" s="20"/>
      <c r="F60" s="50" t="s">
        <v>47</v>
      </c>
      <c r="G60" s="51">
        <v>62575</v>
      </c>
      <c r="H60" s="51">
        <v>50476607.055706963</v>
      </c>
      <c r="I60" s="55">
        <v>47132</v>
      </c>
      <c r="K60" s="98" t="s">
        <v>47</v>
      </c>
      <c r="L60" s="99">
        <v>0.24639232920495413</v>
      </c>
      <c r="M60" s="99">
        <v>0.26174440253777576</v>
      </c>
      <c r="N60" s="99">
        <v>0.23421454638037842</v>
      </c>
      <c r="O60" s="6"/>
      <c r="P60" s="6"/>
      <c r="Q60" s="6"/>
      <c r="R60" s="6"/>
    </row>
    <row r="61" spans="1:20" ht="13.5" thickBot="1">
      <c r="A61" s="38" t="s">
        <v>48</v>
      </c>
      <c r="B61" s="30">
        <v>10228</v>
      </c>
      <c r="C61" s="30">
        <v>8978650.6626620535</v>
      </c>
      <c r="D61" s="31">
        <v>6833</v>
      </c>
      <c r="E61" s="20"/>
      <c r="F61" s="73" t="s">
        <v>48</v>
      </c>
      <c r="G61" s="57">
        <v>9274</v>
      </c>
      <c r="H61" s="57">
        <v>7193245.0810887478</v>
      </c>
      <c r="I61" s="58">
        <v>6614</v>
      </c>
      <c r="K61" s="10" t="s">
        <v>48</v>
      </c>
      <c r="L61" s="102">
        <v>0.10286823377183518</v>
      </c>
      <c r="M61" s="102">
        <v>0.24820586000429623</v>
      </c>
      <c r="N61" s="103">
        <v>3.3111581493801001E-2</v>
      </c>
    </row>
    <row r="62" spans="1:20" ht="13.5" thickBot="1">
      <c r="A62" s="39" t="s">
        <v>49</v>
      </c>
      <c r="B62" s="30">
        <v>7215</v>
      </c>
      <c r="C62" s="30">
        <v>9207521.5693422221</v>
      </c>
      <c r="D62" s="31">
        <v>3191</v>
      </c>
      <c r="E62" s="20"/>
      <c r="F62" s="68" t="s">
        <v>49</v>
      </c>
      <c r="G62" s="79">
        <v>7166</v>
      </c>
      <c r="H62" s="79">
        <v>9184691.5754674189</v>
      </c>
      <c r="I62" s="80">
        <v>2505</v>
      </c>
      <c r="K62" s="11" t="s">
        <v>49</v>
      </c>
      <c r="L62" s="102">
        <v>6.837845380965657E-3</v>
      </c>
      <c r="M62" s="102">
        <v>2.4856571053275545E-3</v>
      </c>
      <c r="N62" s="103">
        <v>0.27385229540918155</v>
      </c>
    </row>
    <row r="63" spans="1:20" ht="13.5" thickBot="1">
      <c r="A63" s="40" t="s">
        <v>50</v>
      </c>
      <c r="B63" s="34">
        <v>60550</v>
      </c>
      <c r="C63" s="34">
        <v>45502404.179632775</v>
      </c>
      <c r="D63" s="35">
        <v>48147</v>
      </c>
      <c r="E63" s="20"/>
      <c r="F63" s="69" t="s">
        <v>50</v>
      </c>
      <c r="G63" s="74">
        <v>46135</v>
      </c>
      <c r="H63" s="74">
        <v>34098670.399150796</v>
      </c>
      <c r="I63" s="75">
        <v>38013</v>
      </c>
      <c r="K63" s="12" t="s">
        <v>50</v>
      </c>
      <c r="L63" s="104">
        <v>0.31245258480546223</v>
      </c>
      <c r="M63" s="104">
        <v>0.33443338543681111</v>
      </c>
      <c r="N63" s="105">
        <v>0.26659300765527583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5464</v>
      </c>
      <c r="C65" s="85">
        <v>6974847.9745394243</v>
      </c>
      <c r="D65" s="85">
        <v>2354</v>
      </c>
      <c r="E65" s="20"/>
      <c r="F65" s="50" t="s">
        <v>51</v>
      </c>
      <c r="G65" s="51">
        <v>5961</v>
      </c>
      <c r="H65" s="51">
        <v>7598261.6179652112</v>
      </c>
      <c r="I65" s="55">
        <v>2497</v>
      </c>
      <c r="K65" s="98" t="s">
        <v>51</v>
      </c>
      <c r="L65" s="99">
        <v>-8.3375272605267559E-2</v>
      </c>
      <c r="M65" s="99">
        <v>-8.2046877926892803E-2</v>
      </c>
      <c r="N65" s="99">
        <v>-5.7268722466960353E-2</v>
      </c>
      <c r="O65" s="6"/>
      <c r="P65" s="6"/>
      <c r="Q65" s="6"/>
      <c r="R65" s="6"/>
    </row>
    <row r="66" spans="1:18" ht="13.5" thickBot="1">
      <c r="A66" s="38" t="s">
        <v>52</v>
      </c>
      <c r="B66" s="30">
        <v>4068</v>
      </c>
      <c r="C66" s="30">
        <v>5148256.5776808467</v>
      </c>
      <c r="D66" s="31">
        <v>1413</v>
      </c>
      <c r="E66" s="20"/>
      <c r="F66" s="73" t="s">
        <v>52</v>
      </c>
      <c r="G66" s="57">
        <v>4533</v>
      </c>
      <c r="H66" s="57">
        <v>5474761.8651482146</v>
      </c>
      <c r="I66" s="58">
        <v>1599</v>
      </c>
      <c r="K66" s="10" t="s">
        <v>52</v>
      </c>
      <c r="L66" s="102">
        <v>-0.10258107213765721</v>
      </c>
      <c r="M66" s="102">
        <v>-5.9638262907080519E-2</v>
      </c>
      <c r="N66" s="103">
        <v>-0.1163227016885553</v>
      </c>
    </row>
    <row r="67" spans="1:18" ht="13.5" thickBot="1">
      <c r="A67" s="40" t="s">
        <v>53</v>
      </c>
      <c r="B67" s="34">
        <v>1396</v>
      </c>
      <c r="C67" s="34">
        <v>1826591.3968585774</v>
      </c>
      <c r="D67" s="35">
        <v>941</v>
      </c>
      <c r="E67" s="20"/>
      <c r="F67" s="69" t="s">
        <v>53</v>
      </c>
      <c r="G67" s="74">
        <v>1428</v>
      </c>
      <c r="H67" s="74">
        <v>2123499.7528169965</v>
      </c>
      <c r="I67" s="75">
        <v>898</v>
      </c>
      <c r="K67" s="12" t="s">
        <v>53</v>
      </c>
      <c r="L67" s="104">
        <v>-2.2408963585434205E-2</v>
      </c>
      <c r="M67" s="104">
        <v>-0.13982029221550218</v>
      </c>
      <c r="N67" s="105">
        <v>4.7884187082405383E-2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26557</v>
      </c>
      <c r="C69" s="85">
        <v>23411528.988192871</v>
      </c>
      <c r="D69" s="85">
        <v>18981</v>
      </c>
      <c r="E69" s="20"/>
      <c r="F69" s="50" t="s">
        <v>54</v>
      </c>
      <c r="G69" s="51">
        <v>27004</v>
      </c>
      <c r="H69" s="51">
        <v>24083520.55762355</v>
      </c>
      <c r="I69" s="55">
        <v>20935</v>
      </c>
      <c r="K69" s="98" t="s">
        <v>54</v>
      </c>
      <c r="L69" s="99">
        <v>-1.6553103243963863E-2</v>
      </c>
      <c r="M69" s="99">
        <v>-2.7902547213678131E-2</v>
      </c>
      <c r="N69" s="99">
        <v>-9.3336517793169316E-2</v>
      </c>
      <c r="O69" s="6"/>
      <c r="P69" s="6"/>
      <c r="Q69" s="6"/>
      <c r="R69" s="6"/>
    </row>
    <row r="70" spans="1:18" ht="13.5" thickBot="1">
      <c r="A70" s="38" t="s">
        <v>55</v>
      </c>
      <c r="B70" s="30">
        <v>9726</v>
      </c>
      <c r="C70" s="30">
        <v>7511089.4901994895</v>
      </c>
      <c r="D70" s="31">
        <v>6834</v>
      </c>
      <c r="E70" s="20"/>
      <c r="F70" s="73" t="s">
        <v>55</v>
      </c>
      <c r="G70" s="57">
        <v>9635</v>
      </c>
      <c r="H70" s="57">
        <v>7659262.2245680084</v>
      </c>
      <c r="I70" s="58">
        <v>7323</v>
      </c>
      <c r="K70" s="10" t="s">
        <v>55</v>
      </c>
      <c r="L70" s="102">
        <v>9.4447327451998575E-3</v>
      </c>
      <c r="M70" s="102">
        <v>-1.934556227794848E-2</v>
      </c>
      <c r="N70" s="103">
        <v>-6.6775911511675501E-2</v>
      </c>
    </row>
    <row r="71" spans="1:18" ht="13.5" thickBot="1">
      <c r="A71" s="39" t="s">
        <v>56</v>
      </c>
      <c r="B71" s="30">
        <v>2111</v>
      </c>
      <c r="C71" s="30">
        <v>1812400.8983992031</v>
      </c>
      <c r="D71" s="31">
        <v>1426</v>
      </c>
      <c r="E71" s="20"/>
      <c r="F71" s="68" t="s">
        <v>56</v>
      </c>
      <c r="G71" s="79">
        <v>1970</v>
      </c>
      <c r="H71" s="79">
        <v>1359258.1558437273</v>
      </c>
      <c r="I71" s="80">
        <v>1484</v>
      </c>
      <c r="K71" s="11" t="s">
        <v>56</v>
      </c>
      <c r="L71" s="102">
        <v>7.157360406091362E-2</v>
      </c>
      <c r="M71" s="102">
        <v>0.33337504035368326</v>
      </c>
      <c r="N71" s="103">
        <v>-3.9083557951482439E-2</v>
      </c>
    </row>
    <row r="72" spans="1:18" ht="13.5" thickBot="1">
      <c r="A72" s="39" t="s">
        <v>57</v>
      </c>
      <c r="B72" s="30">
        <v>1831</v>
      </c>
      <c r="C72" s="30">
        <v>1734021.0208835769</v>
      </c>
      <c r="D72" s="31">
        <v>1257</v>
      </c>
      <c r="E72" s="20"/>
      <c r="F72" s="68" t="s">
        <v>57</v>
      </c>
      <c r="G72" s="79">
        <v>2340</v>
      </c>
      <c r="H72" s="79">
        <v>2079865.2921393281</v>
      </c>
      <c r="I72" s="80">
        <v>1847</v>
      </c>
      <c r="K72" s="11" t="s">
        <v>57</v>
      </c>
      <c r="L72" s="102">
        <v>-0.21752136752136753</v>
      </c>
      <c r="M72" s="102">
        <v>-0.16628205324779433</v>
      </c>
      <c r="N72" s="103">
        <v>-0.31943692474282626</v>
      </c>
    </row>
    <row r="73" spans="1:18" ht="13.5" thickBot="1">
      <c r="A73" s="40" t="s">
        <v>58</v>
      </c>
      <c r="B73" s="34">
        <v>12889</v>
      </c>
      <c r="C73" s="34">
        <v>12354017.578710601</v>
      </c>
      <c r="D73" s="35">
        <v>9464</v>
      </c>
      <c r="E73" s="20"/>
      <c r="F73" s="69" t="s">
        <v>58</v>
      </c>
      <c r="G73" s="74">
        <v>13059</v>
      </c>
      <c r="H73" s="74">
        <v>12985134.885072486</v>
      </c>
      <c r="I73" s="75">
        <v>10281</v>
      </c>
      <c r="K73" s="12" t="s">
        <v>58</v>
      </c>
      <c r="L73" s="104">
        <v>-1.3017842101232913E-2</v>
      </c>
      <c r="M73" s="104">
        <v>-4.8603061265648395E-2</v>
      </c>
      <c r="N73" s="105">
        <v>-7.9466977920435777E-2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93708</v>
      </c>
      <c r="C75" s="85">
        <v>110125970.12483895</v>
      </c>
      <c r="D75" s="85">
        <v>55444</v>
      </c>
      <c r="E75" s="20"/>
      <c r="F75" s="50" t="s">
        <v>59</v>
      </c>
      <c r="G75" s="51">
        <v>85715</v>
      </c>
      <c r="H75" s="51">
        <v>95292590.402275667</v>
      </c>
      <c r="I75" s="55">
        <v>53369</v>
      </c>
      <c r="K75" s="98" t="s">
        <v>59</v>
      </c>
      <c r="L75" s="99">
        <v>9.3250889575920093E-2</v>
      </c>
      <c r="M75" s="99">
        <v>0.15566141774449083</v>
      </c>
      <c r="N75" s="99">
        <v>3.8880248833592645E-2</v>
      </c>
      <c r="O75" s="6"/>
      <c r="P75" s="6"/>
      <c r="Q75" s="6"/>
      <c r="R75" s="6"/>
    </row>
    <row r="76" spans="1:18" ht="13.5" thickBot="1">
      <c r="A76" s="92" t="s">
        <v>60</v>
      </c>
      <c r="B76" s="34">
        <v>93708</v>
      </c>
      <c r="C76" s="34">
        <v>110125970.12483895</v>
      </c>
      <c r="D76" s="35">
        <v>55444</v>
      </c>
      <c r="E76" s="20"/>
      <c r="F76" s="72" t="s">
        <v>60</v>
      </c>
      <c r="G76" s="61">
        <v>85715</v>
      </c>
      <c r="H76" s="61">
        <v>95292590.402275667</v>
      </c>
      <c r="I76" s="62">
        <v>53369</v>
      </c>
      <c r="K76" s="14" t="s">
        <v>60</v>
      </c>
      <c r="L76" s="104">
        <v>9.3250889575920093E-2</v>
      </c>
      <c r="M76" s="104">
        <v>0.15566141774449083</v>
      </c>
      <c r="N76" s="105">
        <v>3.8880248833592645E-2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48776</v>
      </c>
      <c r="C78" s="85">
        <v>42557489.348891988</v>
      </c>
      <c r="D78" s="85">
        <v>26295</v>
      </c>
      <c r="E78" s="20"/>
      <c r="F78" s="50" t="s">
        <v>61</v>
      </c>
      <c r="G78" s="51">
        <v>39594</v>
      </c>
      <c r="H78" s="51">
        <v>33051718.824689552</v>
      </c>
      <c r="I78" s="55">
        <v>23648</v>
      </c>
      <c r="K78" s="98" t="s">
        <v>61</v>
      </c>
      <c r="L78" s="99">
        <v>0.23190382381168861</v>
      </c>
      <c r="M78" s="99">
        <v>0.28760291029408269</v>
      </c>
      <c r="N78" s="99">
        <v>0.11193335588633291</v>
      </c>
      <c r="O78" s="6"/>
      <c r="P78" s="6"/>
      <c r="Q78" s="6"/>
      <c r="R78" s="6"/>
    </row>
    <row r="79" spans="1:18" ht="13.5" thickBot="1">
      <c r="A79" s="92" t="s">
        <v>62</v>
      </c>
      <c r="B79" s="34">
        <v>48776</v>
      </c>
      <c r="C79" s="34">
        <v>42557489.348891988</v>
      </c>
      <c r="D79" s="35">
        <v>26295</v>
      </c>
      <c r="E79" s="20"/>
      <c r="F79" s="72" t="s">
        <v>62</v>
      </c>
      <c r="G79" s="61">
        <v>39594</v>
      </c>
      <c r="H79" s="61">
        <v>33051718.824689552</v>
      </c>
      <c r="I79" s="62">
        <v>23648</v>
      </c>
      <c r="K79" s="14" t="s">
        <v>62</v>
      </c>
      <c r="L79" s="104">
        <v>0.23190382381168861</v>
      </c>
      <c r="M79" s="104">
        <v>0.28760291029408269</v>
      </c>
      <c r="N79" s="105">
        <v>0.11193335588633291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17081</v>
      </c>
      <c r="C81" s="85">
        <v>20232730.83782088</v>
      </c>
      <c r="D81" s="85">
        <v>11909</v>
      </c>
      <c r="E81" s="20"/>
      <c r="F81" s="50" t="s">
        <v>63</v>
      </c>
      <c r="G81" s="51">
        <v>14696</v>
      </c>
      <c r="H81" s="51">
        <v>16049067.603811854</v>
      </c>
      <c r="I81" s="55">
        <v>11474</v>
      </c>
      <c r="K81" s="98" t="s">
        <v>63</v>
      </c>
      <c r="L81" s="99">
        <v>0.16228905824714213</v>
      </c>
      <c r="M81" s="99">
        <v>0.26067951966351943</v>
      </c>
      <c r="N81" s="99">
        <v>3.7911800592644207E-2</v>
      </c>
      <c r="O81" s="6"/>
      <c r="P81" s="6"/>
      <c r="Q81" s="6"/>
      <c r="R81" s="6"/>
    </row>
    <row r="82" spans="1:18" ht="13.5" thickBot="1">
      <c r="A82" s="92" t="s">
        <v>64</v>
      </c>
      <c r="B82" s="34">
        <v>17081</v>
      </c>
      <c r="C82" s="34">
        <v>20232730.83782088</v>
      </c>
      <c r="D82" s="35">
        <v>11909</v>
      </c>
      <c r="E82" s="20"/>
      <c r="F82" s="72" t="s">
        <v>64</v>
      </c>
      <c r="G82" s="61">
        <v>14696</v>
      </c>
      <c r="H82" s="61">
        <v>16049067.603811854</v>
      </c>
      <c r="I82" s="62">
        <v>11474</v>
      </c>
      <c r="K82" s="14" t="s">
        <v>64</v>
      </c>
      <c r="L82" s="104">
        <v>0.16228905824714213</v>
      </c>
      <c r="M82" s="104">
        <v>0.26067951966351943</v>
      </c>
      <c r="N82" s="105">
        <v>3.7911800592644207E-2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23048</v>
      </c>
      <c r="C84" s="85">
        <v>26814700.172084972</v>
      </c>
      <c r="D84" s="85">
        <v>16645</v>
      </c>
      <c r="E84" s="20"/>
      <c r="F84" s="50" t="s">
        <v>65</v>
      </c>
      <c r="G84" s="51">
        <v>20601</v>
      </c>
      <c r="H84" s="51">
        <v>23793141.054575693</v>
      </c>
      <c r="I84" s="55">
        <v>15688</v>
      </c>
      <c r="K84" s="98" t="s">
        <v>65</v>
      </c>
      <c r="L84" s="99">
        <v>0.11878064171642144</v>
      </c>
      <c r="M84" s="99">
        <v>0.1269928636399269</v>
      </c>
      <c r="N84" s="99">
        <v>6.1002039775624572E-2</v>
      </c>
      <c r="O84" s="6"/>
      <c r="P84" s="6"/>
      <c r="Q84" s="6"/>
      <c r="R84" s="6"/>
    </row>
    <row r="85" spans="1:18" ht="13.5" thickBot="1">
      <c r="A85" s="38" t="s">
        <v>66</v>
      </c>
      <c r="B85" s="30">
        <v>7209</v>
      </c>
      <c r="C85" s="30">
        <v>7595200.4098992664</v>
      </c>
      <c r="D85" s="31">
        <v>5146</v>
      </c>
      <c r="E85" s="20"/>
      <c r="F85" s="73" t="s">
        <v>66</v>
      </c>
      <c r="G85" s="57">
        <v>6186</v>
      </c>
      <c r="H85" s="57">
        <v>5896787.2828873759</v>
      </c>
      <c r="I85" s="58">
        <v>4797</v>
      </c>
      <c r="K85" s="10" t="s">
        <v>66</v>
      </c>
      <c r="L85" s="102">
        <v>0.16537342386032972</v>
      </c>
      <c r="M85" s="102">
        <v>0.28802346863362827</v>
      </c>
      <c r="N85" s="103">
        <v>7.2753804461121563E-2</v>
      </c>
    </row>
    <row r="86" spans="1:18" ht="13.5" thickBot="1">
      <c r="A86" s="39" t="s">
        <v>67</v>
      </c>
      <c r="B86" s="30">
        <v>4659</v>
      </c>
      <c r="C86" s="30">
        <v>5296753.6035756012</v>
      </c>
      <c r="D86" s="31">
        <v>3532</v>
      </c>
      <c r="E86" s="20"/>
      <c r="F86" s="68" t="s">
        <v>67</v>
      </c>
      <c r="G86" s="79">
        <v>3478</v>
      </c>
      <c r="H86" s="79">
        <v>4410539.888819091</v>
      </c>
      <c r="I86" s="80">
        <v>2578</v>
      </c>
      <c r="K86" s="11" t="s">
        <v>67</v>
      </c>
      <c r="L86" s="102">
        <v>0.33956296722254176</v>
      </c>
      <c r="M86" s="102">
        <v>0.20093089215746596</v>
      </c>
      <c r="N86" s="103">
        <v>0.37005430566330499</v>
      </c>
    </row>
    <row r="87" spans="1:18" ht="13.5" thickBot="1">
      <c r="A87" s="40" t="s">
        <v>68</v>
      </c>
      <c r="B87" s="34">
        <v>11180</v>
      </c>
      <c r="C87" s="34">
        <v>13922746.158610106</v>
      </c>
      <c r="D87" s="35">
        <v>7967</v>
      </c>
      <c r="E87" s="20"/>
      <c r="F87" s="69" t="s">
        <v>68</v>
      </c>
      <c r="G87" s="74">
        <v>10937</v>
      </c>
      <c r="H87" s="74">
        <v>13485813.882869225</v>
      </c>
      <c r="I87" s="75">
        <v>8313</v>
      </c>
      <c r="K87" s="12" t="s">
        <v>68</v>
      </c>
      <c r="L87" s="104">
        <v>2.2218158544390576E-2</v>
      </c>
      <c r="M87" s="104">
        <v>3.239939980900286E-2</v>
      </c>
      <c r="N87" s="105">
        <v>-4.1621556598099407E-2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4174</v>
      </c>
      <c r="C89" s="85">
        <v>4326824.4953019153</v>
      </c>
      <c r="D89" s="85">
        <v>2969</v>
      </c>
      <c r="E89" s="20"/>
      <c r="F89" s="54" t="s">
        <v>69</v>
      </c>
      <c r="G89" s="51">
        <v>3897</v>
      </c>
      <c r="H89" s="51">
        <v>3892392.6994634992</v>
      </c>
      <c r="I89" s="55">
        <v>3047</v>
      </c>
      <c r="K89" s="101" t="s">
        <v>69</v>
      </c>
      <c r="L89" s="99">
        <v>7.1080318193482261E-2</v>
      </c>
      <c r="M89" s="99">
        <v>0.11161047442574201</v>
      </c>
      <c r="N89" s="99">
        <v>-2.5598949786675429E-2</v>
      </c>
      <c r="O89" s="6"/>
      <c r="P89" s="6"/>
      <c r="Q89" s="6"/>
      <c r="R89" s="6"/>
    </row>
    <row r="90" spans="1:18" ht="13.5" thickBot="1">
      <c r="A90" s="91" t="s">
        <v>70</v>
      </c>
      <c r="B90" s="34">
        <v>4174</v>
      </c>
      <c r="C90" s="34">
        <v>4326824.4953019153</v>
      </c>
      <c r="D90" s="35">
        <v>2969</v>
      </c>
      <c r="E90" s="20"/>
      <c r="F90" s="71" t="s">
        <v>70</v>
      </c>
      <c r="G90" s="61">
        <v>3897</v>
      </c>
      <c r="H90" s="61">
        <v>3892392.6994634992</v>
      </c>
      <c r="I90" s="62">
        <v>3047</v>
      </c>
      <c r="K90" s="13" t="s">
        <v>70</v>
      </c>
      <c r="L90" s="104">
        <v>7.1080318193482261E-2</v>
      </c>
      <c r="M90" s="104">
        <v>0.11161047442574201</v>
      </c>
      <c r="N90" s="105">
        <v>-2.5598949786675429E-2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92"/>
  <sheetViews>
    <sheetView workbookViewId="0">
      <selection activeCell="B9" sqref="B9"/>
    </sheetView>
  </sheetViews>
  <sheetFormatPr baseColWidth="10" defaultRowHeight="1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>
      <c r="A1" s="22" t="s">
        <v>73</v>
      </c>
      <c r="B1" s="23" t="s">
        <v>75</v>
      </c>
      <c r="C1" s="25"/>
      <c r="D1" s="25"/>
    </row>
    <row r="2" spans="1:9">
      <c r="A2" s="25" t="s">
        <v>90</v>
      </c>
      <c r="B2" s="26">
        <v>2021</v>
      </c>
      <c r="C2" s="25"/>
      <c r="D2" s="25"/>
    </row>
    <row r="3" spans="1:9" ht="16.5" thickBot="1">
      <c r="A3" s="81"/>
      <c r="B3" s="24"/>
      <c r="C3" s="24"/>
      <c r="D3" s="24"/>
    </row>
    <row r="4" spans="1:9" ht="15.75" thickBot="1">
      <c r="A4" s="27"/>
      <c r="B4" s="95" t="s">
        <v>72</v>
      </c>
      <c r="C4" s="82" t="s">
        <v>0</v>
      </c>
      <c r="D4" s="83" t="s">
        <v>3</v>
      </c>
    </row>
    <row r="5" spans="1:9" ht="15.75" thickBot="1">
      <c r="A5" s="27"/>
      <c r="B5" s="27"/>
      <c r="C5" s="28"/>
      <c r="D5" s="27"/>
    </row>
    <row r="6" spans="1:9" ht="15.75" thickBot="1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1"/>
      <c r="G6" s="151"/>
      <c r="H6" s="151"/>
      <c r="I6" s="149" t="s">
        <v>93</v>
      </c>
    </row>
    <row r="7" spans="1:9" ht="15.75" thickBot="1">
      <c r="A7" s="24"/>
      <c r="B7" s="37"/>
      <c r="C7" s="37"/>
      <c r="D7" s="111"/>
      <c r="E7" t="s">
        <v>91</v>
      </c>
      <c r="F7" s="149"/>
      <c r="G7" s="149"/>
      <c r="H7" s="149"/>
      <c r="I7" s="149" t="s">
        <v>92</v>
      </c>
    </row>
    <row r="8" spans="1:9" ht="15.75" thickBot="1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49"/>
      <c r="G8" s="149"/>
      <c r="H8" s="149"/>
      <c r="I8" s="149"/>
    </row>
    <row r="9" spans="1:9" ht="15.75" thickBot="1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51">
        <f>'ITR22'!B9+IITR22!B9+IIITR22!B9+IVTR22!B9-'Año 2022'!B9</f>
        <v>0</v>
      </c>
      <c r="G9" s="151">
        <f>'ITR22'!C9+IITR22!C9+IIITR22!C9+IVTR22!C9-'Año 2022'!C9</f>
        <v>0</v>
      </c>
      <c r="H9" s="151">
        <f>'ITR22'!D9+IITR22!D9+IIITR22!D9+IVTR22!D9-'Año 2022'!D9</f>
        <v>0</v>
      </c>
      <c r="I9" s="149"/>
    </row>
    <row r="10" spans="1:9" ht="15.75" thickBot="1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51">
        <f>'ITR22'!B10+IITR22!B10+IIITR22!B10+IVTR22!B10-'Año 2022'!B10</f>
        <v>0</v>
      </c>
      <c r="G10" s="151">
        <f>'ITR22'!C10+IITR22!C10+IIITR22!C10+IVTR22!C10-'Año 2022'!C10</f>
        <v>0</v>
      </c>
      <c r="H10" s="151">
        <f>'ITR22'!D10+IITR22!D10+IIITR22!D10+IVTR22!D10-'Año 2022'!D10</f>
        <v>0</v>
      </c>
      <c r="I10" s="149"/>
    </row>
    <row r="11" spans="1:9" ht="15.75" thickBot="1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51">
        <f>'ITR22'!B11+IITR22!B11+IIITR22!B11+IVTR22!B11-'Año 2022'!B11</f>
        <v>0</v>
      </c>
      <c r="G11" s="151">
        <f>'ITR22'!C11+IITR22!C11+IIITR22!C11+IVTR22!C11-'Año 2022'!C11</f>
        <v>0</v>
      </c>
      <c r="H11" s="151">
        <f>'ITR22'!D11+IITR22!D11+IIITR22!D11+IVTR22!D11-'Año 2022'!D11</f>
        <v>0</v>
      </c>
      <c r="I11" s="149"/>
    </row>
    <row r="12" spans="1:9" ht="15.75" thickBot="1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51">
        <f>'ITR22'!B12+IITR22!B12+IIITR22!B12+IVTR22!B12-'Año 2022'!B12</f>
        <v>0</v>
      </c>
      <c r="G12" s="151">
        <f>'ITR22'!C12+IITR22!C12+IIITR22!C12+IVTR22!C12-'Año 2022'!C12</f>
        <v>0</v>
      </c>
      <c r="H12" s="151">
        <f>'ITR22'!D12+IITR22!D12+IIITR22!D12+IVTR22!D12-'Año 2022'!D12</f>
        <v>0</v>
      </c>
      <c r="I12" s="149"/>
    </row>
    <row r="13" spans="1:9" ht="15.75" thickBot="1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51">
        <f>'ITR22'!B13+IITR22!B13+IIITR22!B13+IVTR22!B13-'Año 2022'!B13</f>
        <v>0</v>
      </c>
      <c r="G13" s="151">
        <f>'ITR22'!C13+IITR22!C13+IIITR22!C13+IVTR22!C13-'Año 2022'!C13</f>
        <v>0</v>
      </c>
      <c r="H13" s="151">
        <f>'ITR22'!D13+IITR22!D13+IIITR22!D13+IVTR22!D13-'Año 2022'!D13</f>
        <v>0</v>
      </c>
      <c r="I13" s="149"/>
    </row>
    <row r="14" spans="1:9" ht="15.75" thickBot="1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51">
        <f>'ITR22'!B14+IITR22!B14+IIITR22!B14+IVTR22!B14-'Año 2022'!B14</f>
        <v>0</v>
      </c>
      <c r="G14" s="151">
        <f>'ITR22'!C14+IITR22!C14+IIITR22!C14+IVTR22!C14-'Año 2022'!C14</f>
        <v>0</v>
      </c>
      <c r="H14" s="151">
        <f>'ITR22'!D14+IITR22!D14+IIITR22!D14+IVTR22!D14-'Año 2022'!D14</f>
        <v>0</v>
      </c>
      <c r="I14" s="149"/>
    </row>
    <row r="15" spans="1:9" ht="15.75" thickBot="1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51">
        <f>'ITR22'!B15+IITR22!B15+IIITR22!B15+IVTR22!B15-'Año 2022'!B15</f>
        <v>0</v>
      </c>
      <c r="G15" s="151">
        <f>'ITR22'!C15+IITR22!C15+IIITR22!C15+IVTR22!C15-'Año 2022'!C15</f>
        <v>0</v>
      </c>
      <c r="H15" s="151">
        <f>'ITR22'!D15+IITR22!D15+IIITR22!D15+IVTR22!D15-'Año 2022'!D15</f>
        <v>0</v>
      </c>
      <c r="I15" s="149"/>
    </row>
    <row r="16" spans="1:9" ht="15.75" thickBot="1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51">
        <f>'ITR22'!B16+IITR22!B16+IIITR22!B16+IVTR22!B16-'Año 2022'!B16</f>
        <v>0</v>
      </c>
      <c r="G16" s="151">
        <f>'ITR22'!C16+IITR22!C16+IIITR22!C16+IVTR22!C16-'Año 2022'!C16</f>
        <v>0</v>
      </c>
      <c r="H16" s="151">
        <f>'ITR22'!D16+IITR22!D16+IIITR22!D16+IVTR22!D16-'Año 2022'!D16</f>
        <v>0</v>
      </c>
      <c r="I16" s="149"/>
    </row>
    <row r="17" spans="1:9" ht="15.75" thickBot="1">
      <c r="A17" s="24"/>
      <c r="B17" s="127"/>
      <c r="C17" s="127"/>
      <c r="D17" s="127"/>
      <c r="F17" s="151"/>
      <c r="G17" s="151"/>
      <c r="H17" s="151"/>
      <c r="I17" s="149"/>
    </row>
    <row r="18" spans="1:9" ht="15.75" thickBot="1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1"/>
      <c r="G18" s="151"/>
      <c r="H18" s="151"/>
      <c r="I18" s="149"/>
    </row>
    <row r="19" spans="1:9" ht="15.75" thickBot="1">
      <c r="A19" s="38" t="s">
        <v>14</v>
      </c>
      <c r="B19" s="128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8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9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51">
        <f>'ITR22'!B19+IITR22!B19+IIITR22!B19+IVTR22!B19-'Año 2022'!B19</f>
        <v>0</v>
      </c>
      <c r="G19" s="151">
        <f>'ITR22'!C19+IITR22!C19+IIITR22!C19+IVTR22!C19-'Año 2022'!C19</f>
        <v>0</v>
      </c>
      <c r="H19" s="151">
        <f>'ITR22'!D19+IITR22!D19+IIITR22!D19+IVTR22!D19-'Año 2022'!D19</f>
        <v>0</v>
      </c>
      <c r="I19" s="149"/>
    </row>
    <row r="20" spans="1:9" ht="15.75" thickBot="1">
      <c r="A20" s="39" t="s">
        <v>15</v>
      </c>
      <c r="B20" s="128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8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9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51">
        <f>'ITR22'!B20+IITR22!B20+IIITR22!B20+IVTR22!B20-'Año 2022'!B20</f>
        <v>0</v>
      </c>
      <c r="G20" s="151">
        <f>'ITR22'!C20+IITR22!C20+IIITR22!C20+IVTR22!C20-'Año 2022'!C20</f>
        <v>0</v>
      </c>
      <c r="H20" s="151">
        <f>'ITR22'!D20+IITR22!D20+IIITR22!D20+IVTR22!D20-'Año 2022'!D20</f>
        <v>0</v>
      </c>
      <c r="I20" s="149"/>
    </row>
    <row r="21" spans="1:9" ht="15.75" thickBot="1">
      <c r="A21" s="40" t="s">
        <v>16</v>
      </c>
      <c r="B21" s="130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30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31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51">
        <f>'ITR22'!B21+IITR22!B21+IIITR22!B21+IVTR22!B21-'Año 2022'!B21</f>
        <v>0</v>
      </c>
      <c r="G21" s="151">
        <f>'ITR22'!C21+IITR22!C21+IIITR22!C21+IVTR22!C21-'Año 2022'!C21</f>
        <v>0</v>
      </c>
      <c r="H21" s="151">
        <f>'ITR22'!D21+IITR22!D21+IIITR22!D21+IVTR22!D21-'Año 2022'!D21</f>
        <v>0</v>
      </c>
      <c r="I21" s="149"/>
    </row>
    <row r="22" spans="1:9" ht="15.75" thickBot="1">
      <c r="A22" s="24"/>
      <c r="B22" s="37"/>
      <c r="C22" s="37"/>
      <c r="D22" s="37"/>
      <c r="F22" s="151"/>
      <c r="G22" s="151"/>
      <c r="H22" s="151"/>
      <c r="I22" s="149"/>
    </row>
    <row r="23" spans="1:9" ht="15.75" thickBot="1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1"/>
      <c r="G23" s="151"/>
      <c r="H23" s="151"/>
      <c r="I23" s="149"/>
    </row>
    <row r="24" spans="1:9" ht="15.75" thickBot="1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51">
        <f>'ITR22'!B24+IITR22!B24+IIITR22!B24+IVTR22!B24-'Año 2022'!B24</f>
        <v>0</v>
      </c>
      <c r="G24" s="151">
        <f>'ITR22'!C24+IITR22!C24+IIITR22!C24+IVTR22!C24-'Año 2022'!C24</f>
        <v>0</v>
      </c>
      <c r="H24" s="151">
        <f>'ITR22'!D24+IITR22!D24+IIITR22!D24+IVTR22!D24-'Año 2022'!D24</f>
        <v>0</v>
      </c>
      <c r="I24" s="149"/>
    </row>
    <row r="25" spans="1:9" ht="15.75" thickBot="1">
      <c r="A25" s="24"/>
      <c r="B25" s="37"/>
      <c r="C25" s="37"/>
      <c r="D25" s="37"/>
      <c r="F25" s="151"/>
      <c r="G25" s="151"/>
      <c r="H25" s="151"/>
      <c r="I25" s="149"/>
    </row>
    <row r="26" spans="1:9" ht="15.75" thickBot="1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1"/>
      <c r="G26" s="151"/>
      <c r="H26" s="151"/>
      <c r="I26" s="149"/>
    </row>
    <row r="27" spans="1:9" ht="15.75" thickBot="1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51">
        <f>'ITR22'!B27+IITR22!B27+IIITR22!B27+IVTR22!B27-'Año 2022'!B27</f>
        <v>0</v>
      </c>
      <c r="G27" s="151">
        <f>'ITR22'!C27+IITR22!C27+IIITR22!C27+IVTR22!C27-'Año 2022'!C27</f>
        <v>0</v>
      </c>
      <c r="H27" s="151">
        <f>'ITR22'!D27+IITR22!D27+IIITR22!D27+IVTR22!D27-'Año 2022'!D27</f>
        <v>0</v>
      </c>
      <c r="I27" s="149"/>
    </row>
    <row r="28" spans="1:9" ht="15.75" thickBot="1">
      <c r="A28" s="24"/>
      <c r="B28" s="37"/>
      <c r="C28" s="37"/>
      <c r="D28" s="37"/>
      <c r="F28" s="151"/>
      <c r="G28" s="151"/>
      <c r="H28" s="151"/>
      <c r="I28" s="149"/>
    </row>
    <row r="29" spans="1:9" ht="15.75" thickBot="1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1"/>
      <c r="G29" s="151"/>
      <c r="H29" s="151"/>
      <c r="I29" s="149"/>
    </row>
    <row r="30" spans="1:9" ht="15.75" thickBot="1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51">
        <f>'ITR22'!B30+IITR22!B30+IIITR22!B30+IVTR22!B30-'Año 2022'!B30</f>
        <v>0</v>
      </c>
      <c r="G30" s="151">
        <f>'ITR22'!C30+IITR22!C30+IIITR22!C30+IVTR22!C30-'Año 2022'!C30</f>
        <v>0</v>
      </c>
      <c r="H30" s="151">
        <f>'ITR22'!D30+IITR22!D30+IIITR22!D30+IVTR22!D30-'Año 2022'!D30</f>
        <v>0</v>
      </c>
      <c r="I30" s="149"/>
    </row>
    <row r="31" spans="1:9" ht="15.75" thickBot="1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51">
        <f>'ITR22'!B31+IITR22!B31+IIITR22!B31+IVTR22!B31-'Año 2022'!B31</f>
        <v>0</v>
      </c>
      <c r="G31" s="151">
        <f>'ITR22'!C31+IITR22!C31+IIITR22!C31+IVTR22!C31-'Año 2022'!C31</f>
        <v>0</v>
      </c>
      <c r="H31" s="151">
        <f>'ITR22'!D31+IITR22!D31+IIITR22!D31+IVTR22!D31-'Año 2022'!D31</f>
        <v>0</v>
      </c>
      <c r="I31" s="149"/>
    </row>
    <row r="32" spans="1:9" ht="15.75" thickBot="1">
      <c r="A32" s="24"/>
      <c r="B32" s="37"/>
      <c r="C32" s="37"/>
      <c r="D32" s="37"/>
      <c r="F32" s="151"/>
      <c r="G32" s="151"/>
      <c r="H32" s="151"/>
      <c r="I32" s="149"/>
    </row>
    <row r="33" spans="1:9" ht="15.75" thickBot="1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1"/>
      <c r="G33" s="151"/>
      <c r="H33" s="151"/>
      <c r="I33" s="149"/>
    </row>
    <row r="34" spans="1:9" ht="15.75" thickBot="1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51">
        <f>'ITR22'!B34+IITR22!B34+IIITR22!B34+IVTR22!B34-'Año 2022'!B34</f>
        <v>0</v>
      </c>
      <c r="G34" s="151">
        <f>'ITR22'!C34+IITR22!C34+IIITR22!C34+IVTR22!C34-'Año 2022'!C34</f>
        <v>0</v>
      </c>
      <c r="H34" s="151">
        <f>'ITR22'!D34+IITR22!D34+IIITR22!D34+IVTR22!D34-'Año 2022'!D34</f>
        <v>0</v>
      </c>
      <c r="I34" s="149"/>
    </row>
    <row r="35" spans="1:9" ht="15.75" thickBot="1">
      <c r="A35" s="24"/>
      <c r="B35" s="37"/>
      <c r="C35" s="37"/>
      <c r="D35" s="37"/>
      <c r="F35" s="151"/>
      <c r="G35" s="151"/>
      <c r="H35" s="151"/>
      <c r="I35" s="149"/>
    </row>
    <row r="36" spans="1:9" ht="15.75" thickBot="1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1"/>
      <c r="G36" s="151"/>
      <c r="H36" s="151"/>
      <c r="I36" s="149"/>
    </row>
    <row r="37" spans="1:9" ht="15.75" thickBot="1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51">
        <f>'ITR22'!B37+IITR22!B37+IIITR22!B37+IVTR22!B37-'Año 2022'!B37</f>
        <v>0</v>
      </c>
      <c r="G37" s="151">
        <f>'ITR22'!C37+IITR22!C37+IIITR22!C37+IVTR22!C37-'Año 2022'!C37</f>
        <v>0</v>
      </c>
      <c r="H37" s="151">
        <f>'ITR22'!D37+IITR22!D37+IIITR22!D37+IVTR22!D37-'Año 2022'!D37</f>
        <v>0</v>
      </c>
      <c r="I37" s="149"/>
    </row>
    <row r="38" spans="1:9" ht="15.75" thickBot="1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51">
        <f>'ITR22'!B38+IITR22!B38+IIITR22!B38+IVTR22!B38-'Año 2022'!B38</f>
        <v>0</v>
      </c>
      <c r="G38" s="151">
        <f>'ITR22'!C38+IITR22!C38+IIITR22!C38+IVTR22!C38-'Año 2022'!C38</f>
        <v>0</v>
      </c>
      <c r="H38" s="151">
        <f>'ITR22'!D38+IITR22!D38+IIITR22!D38+IVTR22!D38-'Año 2022'!D38</f>
        <v>0</v>
      </c>
      <c r="I38" s="149"/>
    </row>
    <row r="39" spans="1:9" ht="15.75" thickBot="1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51">
        <f>'ITR22'!B39+IITR22!B39+IIITR22!B39+IVTR22!B39-'Año 2022'!B39</f>
        <v>0</v>
      </c>
      <c r="G39" s="151">
        <f>'ITR22'!C39+IITR22!C39+IIITR22!C39+IVTR22!C39-'Año 2022'!C39</f>
        <v>0</v>
      </c>
      <c r="H39" s="151">
        <f>'ITR22'!D39+IITR22!D39+IIITR22!D39+IVTR22!D39-'Año 2022'!D39</f>
        <v>0</v>
      </c>
      <c r="I39" s="149"/>
    </row>
    <row r="40" spans="1:9" ht="15.75" thickBot="1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51">
        <f>'ITR22'!B40+IITR22!B40+IIITR22!B40+IVTR22!B40-'Año 2022'!B40</f>
        <v>0</v>
      </c>
      <c r="G40" s="151">
        <f>'ITR22'!C40+IITR22!C40+IIITR22!C40+IVTR22!C40-'Año 2022'!C40</f>
        <v>0</v>
      </c>
      <c r="H40" s="151">
        <f>'ITR22'!D40+IITR22!D40+IIITR22!D40+IVTR22!D40-'Año 2022'!D40</f>
        <v>0</v>
      </c>
      <c r="I40" s="149"/>
    </row>
    <row r="41" spans="1:9" ht="15.75" thickBot="1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51">
        <f>'ITR22'!B41+IITR22!B41+IIITR22!B41+IVTR22!B41-'Año 2022'!B41</f>
        <v>0</v>
      </c>
      <c r="G41" s="151">
        <f>'ITR22'!C41+IITR22!C41+IIITR22!C41+IVTR22!C41-'Año 2022'!C41</f>
        <v>0</v>
      </c>
      <c r="H41" s="151">
        <f>'ITR22'!D41+IITR22!D41+IIITR22!D41+IVTR22!D41-'Año 2022'!D41</f>
        <v>0</v>
      </c>
      <c r="I41" s="149"/>
    </row>
    <row r="42" spans="1:9" ht="15.75" thickBot="1">
      <c r="A42" s="24"/>
      <c r="B42" s="37"/>
      <c r="C42" s="37"/>
      <c r="D42" s="37"/>
      <c r="F42" s="151"/>
      <c r="G42" s="151"/>
      <c r="H42" s="151"/>
      <c r="I42" s="149"/>
    </row>
    <row r="43" spans="1:9" ht="15.75" thickBot="1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1"/>
      <c r="G43" s="151"/>
      <c r="H43" s="151"/>
      <c r="I43" s="149"/>
    </row>
    <row r="44" spans="1:9" ht="15.75" thickBot="1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51">
        <f>'ITR22'!B44+IITR22!B44+IIITR22!B44+IVTR22!B44-'Año 2022'!B44</f>
        <v>0</v>
      </c>
      <c r="G44" s="151">
        <f>'ITR22'!C44+IITR22!C44+IIITR22!C44+IVTR22!C44-'Año 2022'!C44</f>
        <v>0</v>
      </c>
      <c r="H44" s="151">
        <f>'ITR22'!D44+IITR22!D44+IIITR22!D44+IVTR22!D44-'Año 2022'!D44</f>
        <v>0</v>
      </c>
      <c r="I44" s="149"/>
    </row>
    <row r="45" spans="1:9" ht="15.75" thickBot="1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51">
        <f>'ITR22'!B45+IITR22!B45+IIITR22!B45+IVTR22!B45-'Año 2022'!B45</f>
        <v>0</v>
      </c>
      <c r="G45" s="151">
        <f>'ITR22'!C45+IITR22!C45+IIITR22!C45+IVTR22!C45-'Año 2022'!C45</f>
        <v>0</v>
      </c>
      <c r="H45" s="151">
        <f>'ITR22'!D45+IITR22!D45+IIITR22!D45+IVTR22!D45-'Año 2022'!D45</f>
        <v>0</v>
      </c>
      <c r="I45" s="149"/>
    </row>
    <row r="46" spans="1:9" ht="15.75" thickBot="1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51">
        <f>'ITR22'!B46+IITR22!B46+IIITR22!B46+IVTR22!B46-'Año 2022'!B46</f>
        <v>0</v>
      </c>
      <c r="G46" s="151">
        <f>'ITR22'!C46+IITR22!C46+IIITR22!C46+IVTR22!C46-'Año 2022'!C46</f>
        <v>0</v>
      </c>
      <c r="H46" s="151">
        <f>'ITR22'!D46+IITR22!D46+IIITR22!D46+IVTR22!D46-'Año 2022'!D46</f>
        <v>0</v>
      </c>
      <c r="I46" s="149"/>
    </row>
    <row r="47" spans="1:9" ht="15.75" thickBot="1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51">
        <f>'ITR22'!B47+IITR22!B47+IIITR22!B47+IVTR22!B47-'Año 2022'!B47</f>
        <v>0</v>
      </c>
      <c r="G47" s="151">
        <f>'ITR22'!C47+IITR22!C47+IIITR22!C47+IVTR22!C47-'Año 2022'!C47</f>
        <v>0</v>
      </c>
      <c r="H47" s="151">
        <f>'ITR22'!D47+IITR22!D47+IIITR22!D47+IVTR22!D47-'Año 2022'!D47</f>
        <v>0</v>
      </c>
      <c r="I47" s="149"/>
    </row>
    <row r="48" spans="1:9" ht="15.75" thickBot="1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51">
        <f>'ITR22'!B48+IITR22!B48+IIITR22!B48+IVTR22!B48-'Año 2022'!B48</f>
        <v>0</v>
      </c>
      <c r="G48" s="151">
        <f>'ITR22'!C48+IITR22!C48+IIITR22!C48+IVTR22!C48-'Año 2022'!C48</f>
        <v>0</v>
      </c>
      <c r="H48" s="151">
        <f>'ITR22'!D48+IITR22!D48+IIITR22!D48+IVTR22!D48-'Año 2022'!D48</f>
        <v>0</v>
      </c>
      <c r="I48" s="149"/>
    </row>
    <row r="49" spans="1:9" ht="15.75" thickBot="1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51">
        <f>'ITR22'!B49+IITR22!B49+IIITR22!B49+IVTR22!B49-'Año 2022'!B49</f>
        <v>0</v>
      </c>
      <c r="G49" s="151">
        <f>'ITR22'!C49+IITR22!C49+IIITR22!C49+IVTR22!C49-'Año 2022'!C49</f>
        <v>0</v>
      </c>
      <c r="H49" s="151">
        <f>'ITR22'!D49+IITR22!D49+IIITR22!D49+IVTR22!D49-'Año 2022'!D49</f>
        <v>0</v>
      </c>
      <c r="I49" s="149"/>
    </row>
    <row r="50" spans="1:9" ht="15.75" thickBot="1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51">
        <f>'ITR22'!B50+IITR22!B50+IIITR22!B50+IVTR22!B50-'Año 2022'!B50</f>
        <v>0</v>
      </c>
      <c r="G50" s="151">
        <f>'ITR22'!C50+IITR22!C50+IIITR22!C50+IVTR22!C50-'Año 2022'!C50</f>
        <v>0</v>
      </c>
      <c r="H50" s="151">
        <f>'ITR22'!D50+IITR22!D50+IIITR22!D50+IVTR22!D50-'Año 2022'!D50</f>
        <v>0</v>
      </c>
      <c r="I50" s="149"/>
    </row>
    <row r="51" spans="1:9" ht="15.75" thickBot="1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51">
        <f>'ITR22'!B51+IITR22!B51+IIITR22!B51+IVTR22!B51-'Año 2022'!B51</f>
        <v>0</v>
      </c>
      <c r="G51" s="151">
        <f>'ITR22'!C51+IITR22!C51+IIITR22!C51+IVTR22!C51-'Año 2022'!C51</f>
        <v>0</v>
      </c>
      <c r="H51" s="151">
        <f>'ITR22'!D51+IITR22!D51+IIITR22!D51+IVTR22!D51-'Año 2022'!D51</f>
        <v>0</v>
      </c>
      <c r="I51" s="149"/>
    </row>
    <row r="52" spans="1:9" ht="15.75" thickBot="1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51">
        <f>'ITR22'!B52+IITR22!B52+IIITR22!B52+IVTR22!B52-'Año 2022'!B52</f>
        <v>0</v>
      </c>
      <c r="G52" s="151">
        <f>'ITR22'!C52+IITR22!C52+IIITR22!C52+IVTR22!C52-'Año 2022'!C52</f>
        <v>0</v>
      </c>
      <c r="H52" s="151">
        <f>'ITR22'!D52+IITR22!D52+IIITR22!D52+IVTR22!D52-'Año 2022'!D52</f>
        <v>0</v>
      </c>
      <c r="I52" s="149"/>
    </row>
    <row r="53" spans="1:9" ht="15.75" thickBot="1">
      <c r="A53" s="24"/>
      <c r="B53" s="37"/>
      <c r="C53" s="37"/>
      <c r="D53" s="37"/>
      <c r="F53" s="151"/>
      <c r="G53" s="151"/>
      <c r="H53" s="151"/>
      <c r="I53" s="149"/>
    </row>
    <row r="54" spans="1:9" ht="15.75" thickBot="1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1"/>
      <c r="G54" s="151"/>
      <c r="H54" s="151"/>
      <c r="I54" s="149"/>
    </row>
    <row r="55" spans="1:9" ht="15.75" thickBot="1">
      <c r="A55" s="38" t="s">
        <v>43</v>
      </c>
      <c r="B55" s="30">
        <v>0</v>
      </c>
      <c r="C55" s="30">
        <v>0</v>
      </c>
      <c r="D55" s="31">
        <v>0</v>
      </c>
      <c r="F55" s="151">
        <f>'ITR22'!B55+IITR22!B55+IIITR22!B55+IVTR22!B55-'Año 2022'!B55</f>
        <v>0</v>
      </c>
      <c r="G55" s="151">
        <f>'ITR22'!C55+IITR22!C55+IIITR22!C55+IVTR22!C55-'Año 2022'!C55</f>
        <v>0</v>
      </c>
      <c r="H55" s="151">
        <f>'ITR22'!D55+IITR22!D55+IIITR22!D55+IVTR22!D55-'Año 2022'!D55</f>
        <v>0</v>
      </c>
      <c r="I55" s="149"/>
    </row>
    <row r="56" spans="1:9" ht="15.75" thickBot="1">
      <c r="A56" s="39" t="s">
        <v>44</v>
      </c>
      <c r="B56" s="30">
        <v>0</v>
      </c>
      <c r="C56" s="30">
        <v>0</v>
      </c>
      <c r="D56" s="31">
        <v>0</v>
      </c>
      <c r="F56" s="151">
        <f>'ITR22'!B56+IITR22!B56+IIITR22!B56+IVTR22!B56-'Año 2022'!B56</f>
        <v>0</v>
      </c>
      <c r="G56" s="151">
        <f>'ITR22'!C56+IITR22!C56+IIITR22!C56+IVTR22!C56-'Año 2022'!C56</f>
        <v>0</v>
      </c>
      <c r="H56" s="151">
        <f>'ITR22'!D56+IITR22!D56+IIITR22!D56+IVTR22!D56-'Año 2022'!D56</f>
        <v>0</v>
      </c>
      <c r="I56" s="149"/>
    </row>
    <row r="57" spans="1:9" ht="15.75" thickBot="1">
      <c r="A57" s="39" t="s">
        <v>45</v>
      </c>
      <c r="B57" s="30">
        <v>0</v>
      </c>
      <c r="C57" s="30">
        <v>0</v>
      </c>
      <c r="D57" s="31">
        <v>0</v>
      </c>
      <c r="F57" s="151">
        <f>'ITR22'!B57+IITR22!B57+IIITR22!B57+IVTR22!B57-'Año 2022'!B57</f>
        <v>0</v>
      </c>
      <c r="G57" s="151">
        <f>'ITR22'!C57+IITR22!C57+IIITR22!C57+IVTR22!C57-'Año 2022'!C57</f>
        <v>0</v>
      </c>
      <c r="H57" s="151">
        <f>'ITR22'!D57+IITR22!D57+IIITR22!D57+IVTR22!D57-'Año 2022'!D57</f>
        <v>0</v>
      </c>
      <c r="I57" s="149"/>
    </row>
    <row r="58" spans="1:9" ht="15.75" thickBot="1">
      <c r="A58" s="40" t="s">
        <v>46</v>
      </c>
      <c r="B58" s="34">
        <v>0</v>
      </c>
      <c r="C58" s="34">
        <v>0</v>
      </c>
      <c r="D58" s="35">
        <v>0</v>
      </c>
      <c r="F58" s="151">
        <f>'ITR22'!B58+IITR22!B58+IIITR22!B58+IVTR22!B58-'Año 2022'!B58</f>
        <v>0</v>
      </c>
      <c r="G58" s="151">
        <f>'ITR22'!C58+IITR22!C58+IIITR22!C58+IVTR22!C58-'Año 2022'!C58</f>
        <v>0</v>
      </c>
      <c r="H58" s="151">
        <f>'ITR22'!D58+IITR22!D58+IIITR22!D58+IVTR22!D58-'Año 2022'!D58</f>
        <v>0</v>
      </c>
      <c r="I58" s="149"/>
    </row>
    <row r="59" spans="1:9" ht="15.75" thickBot="1">
      <c r="A59" s="24"/>
      <c r="B59" s="37"/>
      <c r="C59" s="37"/>
      <c r="D59" s="37"/>
      <c r="F59" s="151"/>
      <c r="G59" s="151"/>
      <c r="H59" s="151"/>
      <c r="I59" s="149"/>
    </row>
    <row r="60" spans="1:9" ht="15.75" thickBot="1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1"/>
      <c r="G60" s="151"/>
      <c r="H60" s="151"/>
      <c r="I60" s="149"/>
    </row>
    <row r="61" spans="1:9" ht="15.75" thickBot="1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51">
        <f>'ITR22'!B61+IITR22!B61+IIITR22!B61+IVTR22!B61-'Año 2022'!B61</f>
        <v>0</v>
      </c>
      <c r="G61" s="151">
        <f>'ITR22'!C61+IITR22!C61+IIITR22!C61+IVTR22!C61-'Año 2022'!C61</f>
        <v>0</v>
      </c>
      <c r="H61" s="151">
        <f>'ITR22'!D61+IITR22!D61+IIITR22!D61+IVTR22!D61-'Año 2022'!D61</f>
        <v>0</v>
      </c>
      <c r="I61" s="149"/>
    </row>
    <row r="62" spans="1:9" ht="15.75" thickBot="1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51">
        <f>'ITR22'!B62+IITR22!B62+IIITR22!B62+IVTR22!B62-'Año 2022'!B62</f>
        <v>0</v>
      </c>
      <c r="G62" s="151">
        <f>'ITR22'!C62+IITR22!C62+IIITR22!C62+IVTR22!C62-'Año 2022'!C62</f>
        <v>0</v>
      </c>
      <c r="H62" s="151">
        <f>'ITR22'!D62+IITR22!D62+IIITR22!D62+IVTR22!D62-'Año 2022'!D62</f>
        <v>0</v>
      </c>
      <c r="I62" s="149"/>
    </row>
    <row r="63" spans="1:9" ht="15.75" thickBot="1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51">
        <f>'ITR22'!B63+IITR22!B63+IIITR22!B63+IVTR22!B63-'Año 2022'!B63</f>
        <v>0</v>
      </c>
      <c r="G63" s="151">
        <f>'ITR22'!C63+IITR22!C63+IIITR22!C63+IVTR22!C63-'Año 2022'!C63</f>
        <v>0</v>
      </c>
      <c r="H63" s="151">
        <f>'ITR22'!D63+IITR22!D63+IIITR22!D63+IVTR22!D63-'Año 2022'!D63</f>
        <v>0</v>
      </c>
      <c r="I63" s="149"/>
    </row>
    <row r="64" spans="1:9" ht="15.75" thickBot="1">
      <c r="A64" s="24"/>
      <c r="B64" s="37"/>
      <c r="C64" s="37"/>
      <c r="D64" s="37"/>
      <c r="F64" s="151"/>
      <c r="G64" s="151"/>
      <c r="H64" s="151"/>
      <c r="I64" s="149"/>
    </row>
    <row r="65" spans="1:9" ht="15.75" thickBot="1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1"/>
      <c r="G65" s="151"/>
      <c r="H65" s="151"/>
      <c r="I65" s="149"/>
    </row>
    <row r="66" spans="1:9" ht="15.75" thickBot="1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51">
        <f>'ITR22'!B66+IITR22!B66+IIITR22!B66+IVTR22!B66-'Año 2022'!B66</f>
        <v>0</v>
      </c>
      <c r="G66" s="151">
        <f>'ITR22'!C66+IITR22!C66+IIITR22!C66+IVTR22!C66-'Año 2022'!C66</f>
        <v>0</v>
      </c>
      <c r="H66" s="151">
        <f>'ITR22'!D66+IITR22!D66+IIITR22!D66+IVTR22!D66-'Año 2022'!D66</f>
        <v>0</v>
      </c>
      <c r="I66" s="149"/>
    </row>
    <row r="67" spans="1:9" ht="15.75" thickBot="1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51">
        <f>'ITR22'!B67+IITR22!B67+IIITR22!B67+IVTR22!B67-'Año 2022'!B67</f>
        <v>0</v>
      </c>
      <c r="G67" s="151">
        <f>'ITR22'!C67+IITR22!C67+IIITR22!C67+IVTR22!C67-'Año 2022'!C67</f>
        <v>0</v>
      </c>
      <c r="H67" s="151">
        <f>'ITR22'!D67+IITR22!D67+IIITR22!D67+IVTR22!D67-'Año 2022'!D67</f>
        <v>0</v>
      </c>
      <c r="I67" s="149"/>
    </row>
    <row r="68" spans="1:9" ht="15.75" thickBot="1">
      <c r="A68" s="24"/>
      <c r="B68" s="37"/>
      <c r="C68" s="37"/>
      <c r="D68" s="37"/>
      <c r="F68" s="151"/>
      <c r="G68" s="151"/>
      <c r="H68" s="151"/>
      <c r="I68" s="149"/>
    </row>
    <row r="69" spans="1:9" ht="15.75" thickBot="1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1"/>
      <c r="G69" s="151"/>
      <c r="H69" s="151"/>
      <c r="I69" s="149"/>
    </row>
    <row r="70" spans="1:9" ht="15.75" thickBot="1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51">
        <f>'ITR22'!B70+IITR22!B70+IIITR22!B70+IVTR22!B70-'Año 2022'!B70</f>
        <v>0</v>
      </c>
      <c r="G70" s="151">
        <f>'ITR22'!C70+IITR22!C70+IIITR22!C70+IVTR22!C70-'Año 2022'!C70</f>
        <v>0</v>
      </c>
      <c r="H70" s="151">
        <f>'ITR22'!D70+IITR22!D70+IIITR22!D70+IVTR22!D70-'Año 2022'!D70</f>
        <v>0</v>
      </c>
      <c r="I70" s="149"/>
    </row>
    <row r="71" spans="1:9" ht="15.75" thickBot="1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51">
        <f>'ITR22'!B71+IITR22!B71+IIITR22!B71+IVTR22!B71-'Año 2022'!B71</f>
        <v>0</v>
      </c>
      <c r="G71" s="151">
        <f>'ITR22'!C71+IITR22!C71+IIITR22!C71+IVTR22!C71-'Año 2022'!C71</f>
        <v>0</v>
      </c>
      <c r="H71" s="151">
        <f>'ITR22'!D71+IITR22!D71+IIITR22!D71+IVTR22!D71-'Año 2022'!D71</f>
        <v>0</v>
      </c>
      <c r="I71" s="149"/>
    </row>
    <row r="72" spans="1:9" ht="15.75" thickBot="1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51">
        <f>'ITR22'!B72+IITR22!B72+IIITR22!B72+IVTR22!B72-'Año 2022'!B72</f>
        <v>0</v>
      </c>
      <c r="G72" s="151">
        <f>'ITR22'!C72+IITR22!C72+IIITR22!C72+IVTR22!C72-'Año 2022'!C72</f>
        <v>0</v>
      </c>
      <c r="H72" s="151">
        <f>'ITR22'!D72+IITR22!D72+IIITR22!D72+IVTR22!D72-'Año 2022'!D72</f>
        <v>0</v>
      </c>
      <c r="I72" s="149"/>
    </row>
    <row r="73" spans="1:9" ht="15.75" thickBot="1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51">
        <f>'ITR22'!B73+IITR22!B73+IIITR22!B73+IVTR22!B73-'Año 2022'!B73</f>
        <v>0</v>
      </c>
      <c r="G73" s="151">
        <f>'ITR22'!C73+IITR22!C73+IIITR22!C73+IVTR22!C73-'Año 2022'!C73</f>
        <v>0</v>
      </c>
      <c r="H73" s="151">
        <f>'ITR22'!D73+IITR22!D73+IIITR22!D73+IVTR22!D73-'Año 2022'!D73</f>
        <v>0</v>
      </c>
      <c r="I73" s="149"/>
    </row>
    <row r="74" spans="1:9" ht="15.75" thickBot="1">
      <c r="A74" s="24"/>
      <c r="B74" s="37"/>
      <c r="C74" s="37"/>
      <c r="D74" s="37"/>
      <c r="F74" s="151"/>
      <c r="G74" s="151"/>
      <c r="H74" s="151"/>
      <c r="I74" s="149"/>
    </row>
    <row r="75" spans="1:9" ht="15.75" thickBot="1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1"/>
      <c r="G75" s="151"/>
      <c r="H75" s="151"/>
      <c r="I75" s="149"/>
    </row>
    <row r="76" spans="1:9" ht="15.75" thickBot="1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51">
        <f>'ITR22'!B76+IITR22!B76+IIITR22!B76+IVTR22!B76-'Año 2022'!B76</f>
        <v>0</v>
      </c>
      <c r="G76" s="152">
        <f>'ITR22'!C76+IITR22!C76+IIITR22!C76+IVTR22!C76-'Año 2022'!C76</f>
        <v>0</v>
      </c>
      <c r="H76" s="151">
        <f>'ITR22'!D76+IITR22!D76+IIITR22!D76+IVTR22!D76-'Año 2022'!D76</f>
        <v>0</v>
      </c>
      <c r="I76" s="149"/>
    </row>
    <row r="77" spans="1:9" ht="15.75" thickBot="1">
      <c r="A77" s="24"/>
      <c r="B77" s="37"/>
      <c r="C77" s="37"/>
      <c r="D77" s="37"/>
      <c r="F77" s="151"/>
      <c r="G77" s="151"/>
      <c r="H77" s="151"/>
      <c r="I77" s="149"/>
    </row>
    <row r="78" spans="1:9" ht="15.75" thickBot="1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1"/>
      <c r="G78" s="151"/>
      <c r="H78" s="151"/>
      <c r="I78" s="149"/>
    </row>
    <row r="79" spans="1:9" ht="15.75" thickBot="1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51">
        <f>'ITR22'!B79+IITR22!B79+IIITR22!B79+IVTR22!B79-'Año 2022'!B79</f>
        <v>0</v>
      </c>
      <c r="G79" s="151">
        <f>'ITR22'!C79+IITR22!C79+IIITR22!C79+IVTR22!C79-'Año 2022'!C79</f>
        <v>0</v>
      </c>
      <c r="H79" s="151">
        <f>'ITR22'!D79+IITR22!D79+IIITR22!D79+IVTR22!D79-'Año 2022'!D79</f>
        <v>0</v>
      </c>
      <c r="I79" s="149"/>
    </row>
    <row r="80" spans="1:9" ht="15.75" thickBot="1">
      <c r="A80" s="24"/>
      <c r="B80" s="37"/>
      <c r="C80" s="37"/>
      <c r="D80" s="37"/>
      <c r="F80" s="151"/>
      <c r="G80" s="151"/>
      <c r="H80" s="151"/>
      <c r="I80" s="149"/>
    </row>
    <row r="81" spans="1:9" ht="15.75" thickBot="1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1"/>
      <c r="G81" s="151"/>
      <c r="H81" s="151"/>
      <c r="I81" s="149"/>
    </row>
    <row r="82" spans="1:9" ht="15.75" thickBot="1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51">
        <f>'ITR22'!B82+IITR22!B82+IIITR22!B82+IVTR22!B82-'Año 2022'!B82</f>
        <v>0</v>
      </c>
      <c r="G82" s="151">
        <f>'ITR22'!C82+IITR22!C82+IIITR22!C82+IVTR22!C82-'Año 2022'!C82</f>
        <v>0</v>
      </c>
      <c r="H82" s="151">
        <f>'ITR22'!D82+IITR22!D82+IIITR22!D82+IVTR22!D82-'Año 2022'!D82</f>
        <v>0</v>
      </c>
      <c r="I82" s="149"/>
    </row>
    <row r="83" spans="1:9" ht="15.75" thickBot="1">
      <c r="A83" s="24"/>
      <c r="B83" s="37"/>
      <c r="C83" s="37"/>
      <c r="D83" s="37"/>
      <c r="F83" s="151"/>
      <c r="G83" s="151"/>
      <c r="H83" s="151"/>
      <c r="I83" s="149"/>
    </row>
    <row r="84" spans="1:9" ht="15.75" thickBot="1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1"/>
      <c r="G84" s="151"/>
      <c r="H84" s="151"/>
      <c r="I84" s="149"/>
    </row>
    <row r="85" spans="1:9" ht="15.75" thickBot="1">
      <c r="A85" s="38" t="s">
        <v>66</v>
      </c>
      <c r="B85" s="30">
        <v>0</v>
      </c>
      <c r="C85" s="30">
        <v>0</v>
      </c>
      <c r="D85" s="31">
        <v>0</v>
      </c>
      <c r="F85" s="151">
        <f>'ITR22'!B85+IITR22!B85+IIITR22!B85+IVTR22!B85-'Año 2022'!B85</f>
        <v>0</v>
      </c>
      <c r="G85" s="151">
        <f>'ITR22'!C85+IITR22!C85+IIITR22!C85+IVTR22!C85-'Año 2022'!C85</f>
        <v>0</v>
      </c>
      <c r="H85" s="151">
        <f>'ITR22'!D85+IITR22!D85+IIITR22!D85+IVTR22!D85-'Año 2022'!D85</f>
        <v>0</v>
      </c>
      <c r="I85" s="149"/>
    </row>
    <row r="86" spans="1:9" ht="15.75" thickBot="1">
      <c r="A86" s="39" t="s">
        <v>67</v>
      </c>
      <c r="B86" s="30">
        <v>0</v>
      </c>
      <c r="C86" s="30">
        <v>0</v>
      </c>
      <c r="D86" s="31">
        <v>0</v>
      </c>
      <c r="F86" s="151">
        <f>'ITR22'!B86+IITR22!B86+IIITR22!B86+IVTR22!B86-'Año 2022'!B86</f>
        <v>0</v>
      </c>
      <c r="G86" s="151">
        <f>'ITR22'!C86+IITR22!C86+IIITR22!C86+IVTR22!C86-'Año 2022'!C86</f>
        <v>0</v>
      </c>
      <c r="H86" s="151">
        <f>'ITR22'!D86+IITR22!D86+IIITR22!D86+IVTR22!D86-'Año 2022'!D86</f>
        <v>0</v>
      </c>
      <c r="I86" s="149"/>
    </row>
    <row r="87" spans="1:9" ht="15.75" thickBot="1">
      <c r="A87" s="40" t="s">
        <v>68</v>
      </c>
      <c r="B87" s="34">
        <v>0</v>
      </c>
      <c r="C87" s="34">
        <v>0</v>
      </c>
      <c r="D87" s="35">
        <v>0</v>
      </c>
      <c r="F87" s="151">
        <f>'ITR22'!B87+IITR22!B87+IIITR22!B87+IVTR22!B87-'Año 2022'!B87</f>
        <v>0</v>
      </c>
      <c r="G87" s="151">
        <f>'ITR22'!C87+IITR22!C87+IIITR22!C87+IVTR22!C87-'Año 2022'!C87</f>
        <v>0</v>
      </c>
      <c r="H87" s="151">
        <f>'ITR22'!D87+IITR22!D87+IIITR22!D87+IVTR22!D87-'Año 2022'!D87</f>
        <v>0</v>
      </c>
      <c r="I87" s="149"/>
    </row>
    <row r="88" spans="1:9" ht="15.75" thickBot="1">
      <c r="A88" s="24"/>
      <c r="B88" s="37"/>
      <c r="C88" s="37"/>
      <c r="D88" s="37"/>
      <c r="F88" s="151"/>
      <c r="G88" s="151"/>
      <c r="H88" s="151"/>
      <c r="I88" s="149"/>
    </row>
    <row r="89" spans="1:9" ht="15.75" thickBot="1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1"/>
      <c r="G89" s="151"/>
      <c r="H89" s="151"/>
      <c r="I89" s="149"/>
    </row>
    <row r="90" spans="1:9" ht="15.75" thickBot="1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51">
        <f>'ITR22'!B90+IITR22!B90+IIITR22!B90+IVTR22!B90-'Año 2022'!B90</f>
        <v>0</v>
      </c>
      <c r="G90" s="151">
        <f>'ITR22'!C90+IITR22!C90+IIITR22!C90+IVTR22!C90-'Año 2022'!C90</f>
        <v>0</v>
      </c>
      <c r="H90" s="151">
        <f>'ITR22'!D90+IITR22!D90+IIITR22!D90+IVTR22!D90-'Año 2022'!D90</f>
        <v>0</v>
      </c>
      <c r="I90" s="149"/>
    </row>
    <row r="91" spans="1:9" ht="15.75" thickBot="1">
      <c r="A91" s="24"/>
      <c r="B91" s="37"/>
      <c r="C91" s="37"/>
      <c r="D91" s="37"/>
    </row>
    <row r="92" spans="1:9" ht="15.75" thickBot="1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>
    <tabColor theme="3"/>
    <pageSetUpPr fitToPage="1"/>
  </sheetPr>
  <dimension ref="A1:T92"/>
  <sheetViews>
    <sheetView tabSelected="1" zoomScale="80" zoomScaleNormal="80" zoomScaleSheetLayoutView="85" workbookViewId="0">
      <selection activeCell="A4" sqref="A4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45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0"/>
      <c r="D5" s="27"/>
      <c r="F5" s="46"/>
      <c r="G5" s="123"/>
      <c r="H5" s="123"/>
      <c r="I5" s="123"/>
      <c r="K5" s="4"/>
      <c r="L5" s="161"/>
      <c r="M5" s="161"/>
      <c r="N5" s="4"/>
    </row>
    <row r="6" spans="1:18" ht="13.5" thickBot="1">
      <c r="A6" s="84" t="s">
        <v>1</v>
      </c>
      <c r="B6" s="85">
        <v>286032</v>
      </c>
      <c r="C6" s="85">
        <v>329485975.21304196</v>
      </c>
      <c r="D6" s="85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8" t="s">
        <v>1</v>
      </c>
      <c r="L6" s="99">
        <v>7.7759565930028751E-2</v>
      </c>
      <c r="M6" s="99">
        <v>0.13521169884975581</v>
      </c>
      <c r="N6" s="99">
        <v>-7.6969112417784147E-2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31178</v>
      </c>
      <c r="C8" s="87">
        <v>28864984.562274158</v>
      </c>
      <c r="D8" s="87">
        <v>18301</v>
      </c>
      <c r="E8" s="20"/>
      <c r="F8" s="54" t="s">
        <v>4</v>
      </c>
      <c r="G8" s="51">
        <v>30246</v>
      </c>
      <c r="H8" s="51">
        <v>29202132.942949291</v>
      </c>
      <c r="I8" s="55">
        <v>19135</v>
      </c>
      <c r="K8" s="101" t="s">
        <v>4</v>
      </c>
      <c r="L8" s="99">
        <v>3.0813991932817641E-2</v>
      </c>
      <c r="M8" s="99">
        <v>-1.1545334080007241E-2</v>
      </c>
      <c r="N8" s="99">
        <v>-4.3585053566762455E-2</v>
      </c>
      <c r="O8" s="6"/>
      <c r="P8" s="6"/>
      <c r="Q8" s="6"/>
      <c r="R8" s="6"/>
    </row>
    <row r="9" spans="1:18" ht="13.5" thickBot="1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6" t="s">
        <v>5</v>
      </c>
      <c r="G9" s="57">
        <v>2538</v>
      </c>
      <c r="H9" s="57">
        <v>2260367.3523897547</v>
      </c>
      <c r="I9" s="58">
        <v>1151</v>
      </c>
      <c r="K9" s="7" t="s">
        <v>5</v>
      </c>
      <c r="L9" s="102">
        <v>0.29550827423167858</v>
      </c>
      <c r="M9" s="102">
        <v>6.2369732773382758E-2</v>
      </c>
      <c r="N9" s="102">
        <v>-0.15204170286707208</v>
      </c>
    </row>
    <row r="10" spans="1:18" ht="13.5" thickBot="1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9" t="s">
        <v>6</v>
      </c>
      <c r="G10" s="79">
        <v>5859</v>
      </c>
      <c r="H10" s="79">
        <v>4231678.3719244981</v>
      </c>
      <c r="I10" s="80">
        <v>4858</v>
      </c>
      <c r="K10" s="8" t="s">
        <v>6</v>
      </c>
      <c r="L10" s="113">
        <v>-2.3382829834442731E-2</v>
      </c>
      <c r="M10" s="113">
        <v>4.8379174519109114E-2</v>
      </c>
      <c r="N10" s="115">
        <v>-6.1547962124331002E-2</v>
      </c>
    </row>
    <row r="11" spans="1:18" ht="13.5" thickBot="1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9" t="s">
        <v>7</v>
      </c>
      <c r="G11" s="79">
        <v>1622</v>
      </c>
      <c r="H11" s="79">
        <v>1597895.6465512626</v>
      </c>
      <c r="I11" s="80">
        <v>936</v>
      </c>
      <c r="K11" s="8" t="s">
        <v>7</v>
      </c>
      <c r="L11" s="113">
        <v>0.12022194821208387</v>
      </c>
      <c r="M11" s="113">
        <v>6.3439198251693973E-2</v>
      </c>
      <c r="N11" s="115">
        <v>5.8760683760683774E-2</v>
      </c>
    </row>
    <row r="12" spans="1:18" ht="13.5" thickBot="1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9" t="s">
        <v>8</v>
      </c>
      <c r="G12" s="79">
        <v>1637</v>
      </c>
      <c r="H12" s="79">
        <v>1531906.4296192559</v>
      </c>
      <c r="I12" s="80">
        <v>1076</v>
      </c>
      <c r="K12" s="8" t="s">
        <v>8</v>
      </c>
      <c r="L12" s="113">
        <v>6.7196090409284981E-3</v>
      </c>
      <c r="M12" s="113">
        <v>0.10454768036259465</v>
      </c>
      <c r="N12" s="115">
        <v>-0.10130111524163565</v>
      </c>
    </row>
    <row r="13" spans="1:18" ht="13.5" thickBot="1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9" t="s">
        <v>9</v>
      </c>
      <c r="G13" s="79">
        <v>2684</v>
      </c>
      <c r="H13" s="79">
        <v>1475437.1296581272</v>
      </c>
      <c r="I13" s="80">
        <v>2055</v>
      </c>
      <c r="K13" s="8" t="s">
        <v>9</v>
      </c>
      <c r="L13" s="113">
        <v>-8.1967213114754078E-2</v>
      </c>
      <c r="M13" s="113">
        <v>0.26403657788211743</v>
      </c>
      <c r="N13" s="115">
        <v>-0.22092457420924572</v>
      </c>
    </row>
    <row r="14" spans="1:18" ht="13.5" thickBot="1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9" t="s">
        <v>10</v>
      </c>
      <c r="G14" s="79">
        <v>1238</v>
      </c>
      <c r="H14" s="79">
        <v>1540333.4057799217</v>
      </c>
      <c r="I14" s="80">
        <v>621</v>
      </c>
      <c r="K14" s="8" t="s">
        <v>10</v>
      </c>
      <c r="L14" s="113">
        <v>-0.19709208400646205</v>
      </c>
      <c r="M14" s="113">
        <v>-0.11398681698855706</v>
      </c>
      <c r="N14" s="115">
        <v>-0.14975845410628019</v>
      </c>
    </row>
    <row r="15" spans="1:18" ht="13.5" thickBot="1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9" t="s">
        <v>11</v>
      </c>
      <c r="G15" s="79">
        <v>3284</v>
      </c>
      <c r="H15" s="79">
        <v>2659701.0489840438</v>
      </c>
      <c r="I15" s="80">
        <v>2297</v>
      </c>
      <c r="K15" s="8" t="s">
        <v>11</v>
      </c>
      <c r="L15" s="113">
        <v>0.57247259439707676</v>
      </c>
      <c r="M15" s="113">
        <v>0.68415841975000791</v>
      </c>
      <c r="N15" s="115">
        <v>0.49151066608619942</v>
      </c>
    </row>
    <row r="16" spans="1:18" ht="13.5" thickBot="1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60" t="s">
        <v>12</v>
      </c>
      <c r="G16" s="109">
        <v>11384</v>
      </c>
      <c r="H16" s="109">
        <v>13904813.558042428</v>
      </c>
      <c r="I16" s="110">
        <v>6141</v>
      </c>
      <c r="K16" s="9" t="s">
        <v>12</v>
      </c>
      <c r="L16" s="116">
        <v>-0.11445888966971185</v>
      </c>
      <c r="M16" s="116">
        <v>-0.21417237995692529</v>
      </c>
      <c r="N16" s="117">
        <v>-0.14460185637518319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14067</v>
      </c>
      <c r="C18" s="89">
        <v>18100354.571773704</v>
      </c>
      <c r="D18" s="89">
        <v>7277</v>
      </c>
      <c r="E18" s="20"/>
      <c r="F18" s="65" t="s">
        <v>13</v>
      </c>
      <c r="G18" s="66">
        <v>12911</v>
      </c>
      <c r="H18" s="66">
        <v>15101595.108273756</v>
      </c>
      <c r="I18" s="67">
        <v>9427</v>
      </c>
      <c r="K18" s="107" t="s">
        <v>13</v>
      </c>
      <c r="L18" s="108">
        <v>8.9536054527147302E-2</v>
      </c>
      <c r="M18" s="108">
        <v>0.19857236550177459</v>
      </c>
      <c r="N18" s="120">
        <v>-0.22806831441603903</v>
      </c>
    </row>
    <row r="19" spans="1:18" ht="13.5" thickBot="1">
      <c r="A19" s="38" t="s">
        <v>14</v>
      </c>
      <c r="B19" s="30">
        <v>791</v>
      </c>
      <c r="C19" s="30">
        <v>1567415.5845500422</v>
      </c>
      <c r="D19" s="31">
        <v>404</v>
      </c>
      <c r="E19" s="20"/>
      <c r="F19" s="68" t="s">
        <v>14</v>
      </c>
      <c r="G19" s="162">
        <v>818</v>
      </c>
      <c r="H19" s="162">
        <v>1634067.5401985128</v>
      </c>
      <c r="I19" s="163">
        <v>412</v>
      </c>
      <c r="K19" s="10" t="s">
        <v>14</v>
      </c>
      <c r="L19" s="113">
        <v>-3.3007334963325197E-2</v>
      </c>
      <c r="M19" s="113">
        <v>-4.0788984548566165E-2</v>
      </c>
      <c r="N19" s="115">
        <v>-1.9417475728155331E-2</v>
      </c>
    </row>
    <row r="20" spans="1:18" ht="13.5" thickBot="1">
      <c r="A20" s="39" t="s">
        <v>15</v>
      </c>
      <c r="B20" s="30">
        <v>699</v>
      </c>
      <c r="C20" s="30">
        <v>792098.93937016709</v>
      </c>
      <c r="D20" s="31">
        <v>450</v>
      </c>
      <c r="E20" s="20"/>
      <c r="F20" s="68" t="s">
        <v>15</v>
      </c>
      <c r="G20" s="162">
        <v>631</v>
      </c>
      <c r="H20" s="162">
        <v>649703.71913861716</v>
      </c>
      <c r="I20" s="163">
        <v>523</v>
      </c>
      <c r="K20" s="11" t="s">
        <v>15</v>
      </c>
      <c r="L20" s="113">
        <v>0.1077654516640254</v>
      </c>
      <c r="M20" s="113">
        <v>0.21916947069402459</v>
      </c>
      <c r="N20" s="115">
        <v>-0.13957934990439769</v>
      </c>
    </row>
    <row r="21" spans="1:18" ht="13.5" thickBot="1">
      <c r="A21" s="40" t="s">
        <v>16</v>
      </c>
      <c r="B21" s="34">
        <v>12577</v>
      </c>
      <c r="C21" s="34">
        <v>15740840.047853494</v>
      </c>
      <c r="D21" s="35">
        <v>6423</v>
      </c>
      <c r="E21" s="20"/>
      <c r="F21" s="69" t="s">
        <v>16</v>
      </c>
      <c r="G21" s="164">
        <v>11462</v>
      </c>
      <c r="H21" s="164">
        <v>12817823.848936625</v>
      </c>
      <c r="I21" s="165">
        <v>8492</v>
      </c>
      <c r="K21" s="12" t="s">
        <v>16</v>
      </c>
      <c r="L21" s="118">
        <v>9.7277961961263371E-2</v>
      </c>
      <c r="M21" s="118">
        <v>0.22804309322439043</v>
      </c>
      <c r="N21" s="119">
        <v>-0.24364107395195478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4063</v>
      </c>
      <c r="C23" s="85">
        <v>6038842.7138107838</v>
      </c>
      <c r="D23" s="85">
        <v>1895</v>
      </c>
      <c r="E23" s="20"/>
      <c r="F23" s="54" t="s">
        <v>17</v>
      </c>
      <c r="G23" s="51">
        <v>3524</v>
      </c>
      <c r="H23" s="51">
        <v>5293721.9325356837</v>
      </c>
      <c r="I23" s="55">
        <v>1953</v>
      </c>
      <c r="K23" s="101" t="s">
        <v>17</v>
      </c>
      <c r="L23" s="99">
        <v>0.15295119182746886</v>
      </c>
      <c r="M23" s="99">
        <v>0.14075555738874801</v>
      </c>
      <c r="N23" s="99">
        <v>-2.9697900665642596E-2</v>
      </c>
      <c r="O23" s="6"/>
      <c r="P23" s="6"/>
      <c r="Q23" s="6"/>
      <c r="R23" s="6"/>
    </row>
    <row r="24" spans="1:18" ht="13.5" thickBot="1">
      <c r="A24" s="91" t="s">
        <v>18</v>
      </c>
      <c r="B24" s="34">
        <v>4063</v>
      </c>
      <c r="C24" s="34">
        <v>6038842.7138107838</v>
      </c>
      <c r="D24" s="35">
        <v>1895</v>
      </c>
      <c r="E24" s="20"/>
      <c r="F24" s="71" t="s">
        <v>18</v>
      </c>
      <c r="G24" s="61">
        <v>3524</v>
      </c>
      <c r="H24" s="61">
        <v>5293721.9325356837</v>
      </c>
      <c r="I24" s="62">
        <v>1953</v>
      </c>
      <c r="K24" s="13" t="s">
        <v>18</v>
      </c>
      <c r="L24" s="104">
        <v>0.15295119182746886</v>
      </c>
      <c r="M24" s="104">
        <v>0.14075555738874801</v>
      </c>
      <c r="N24" s="105">
        <v>-2.9697900665642596E-2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997</v>
      </c>
      <c r="C26" s="85">
        <v>818208.29799264763</v>
      </c>
      <c r="D26" s="85">
        <v>652</v>
      </c>
      <c r="E26" s="20"/>
      <c r="F26" s="50" t="s">
        <v>19</v>
      </c>
      <c r="G26" s="51">
        <v>1001</v>
      </c>
      <c r="H26" s="51">
        <v>621544.3217714536</v>
      </c>
      <c r="I26" s="55">
        <v>699</v>
      </c>
      <c r="K26" s="98" t="s">
        <v>19</v>
      </c>
      <c r="L26" s="99">
        <v>-3.9960039960039717E-3</v>
      </c>
      <c r="M26" s="99">
        <v>0.3164118299089036</v>
      </c>
      <c r="N26" s="99">
        <v>-6.7238912732474954E-2</v>
      </c>
      <c r="O26" s="6"/>
      <c r="P26" s="6"/>
      <c r="Q26" s="6"/>
      <c r="R26" s="6"/>
    </row>
    <row r="27" spans="1:18" ht="13.5" thickBot="1">
      <c r="A27" s="92" t="s">
        <v>20</v>
      </c>
      <c r="B27" s="34">
        <v>997</v>
      </c>
      <c r="C27" s="34">
        <v>818208.29799264763</v>
      </c>
      <c r="D27" s="35">
        <v>652</v>
      </c>
      <c r="E27" s="20"/>
      <c r="F27" s="72" t="s">
        <v>20</v>
      </c>
      <c r="G27" s="61">
        <v>1001</v>
      </c>
      <c r="H27" s="61">
        <v>621544.3217714536</v>
      </c>
      <c r="I27" s="62">
        <v>699</v>
      </c>
      <c r="K27" s="14" t="s">
        <v>20</v>
      </c>
      <c r="L27" s="104">
        <v>-3.9960039960039717E-3</v>
      </c>
      <c r="M27" s="104">
        <v>0.3164118299089036</v>
      </c>
      <c r="N27" s="105">
        <v>-6.7238912732474954E-2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9062</v>
      </c>
      <c r="C29" s="85">
        <v>6175525.565455202</v>
      </c>
      <c r="D29" s="85">
        <v>6648</v>
      </c>
      <c r="E29" s="20"/>
      <c r="F29" s="50" t="s">
        <v>21</v>
      </c>
      <c r="G29" s="51">
        <v>4263</v>
      </c>
      <c r="H29" s="51">
        <v>2997246.5847252565</v>
      </c>
      <c r="I29" s="55">
        <v>2911</v>
      </c>
      <c r="K29" s="98" t="s">
        <v>21</v>
      </c>
      <c r="L29" s="99">
        <v>1.1257330518414261</v>
      </c>
      <c r="M29" s="99">
        <v>1.0603995670317139</v>
      </c>
      <c r="N29" s="99">
        <v>1.2837512882171076</v>
      </c>
      <c r="O29" s="6"/>
      <c r="P29" s="6"/>
      <c r="Q29" s="6"/>
      <c r="R29" s="6"/>
    </row>
    <row r="30" spans="1:18" ht="13.5" thickBot="1">
      <c r="A30" s="93" t="s">
        <v>22</v>
      </c>
      <c r="B30" s="30">
        <v>3854</v>
      </c>
      <c r="C30" s="30">
        <v>2685835.0244768811</v>
      </c>
      <c r="D30" s="31">
        <v>2834</v>
      </c>
      <c r="E30" s="20"/>
      <c r="F30" s="73" t="s">
        <v>22</v>
      </c>
      <c r="G30" s="57">
        <v>1910</v>
      </c>
      <c r="H30" s="57">
        <v>1226744.6702471727</v>
      </c>
      <c r="I30" s="58">
        <v>1398</v>
      </c>
      <c r="K30" s="15" t="s">
        <v>22</v>
      </c>
      <c r="L30" s="102">
        <v>1.0178010471204186</v>
      </c>
      <c r="M30" s="102">
        <v>1.189400198442045</v>
      </c>
      <c r="N30" s="103">
        <v>1.0271816881258942</v>
      </c>
    </row>
    <row r="31" spans="1:18" ht="13.5" thickBot="1">
      <c r="A31" s="94" t="s">
        <v>23</v>
      </c>
      <c r="B31" s="34">
        <v>5208</v>
      </c>
      <c r="C31" s="34">
        <v>3489690.5409783204</v>
      </c>
      <c r="D31" s="35">
        <v>3814</v>
      </c>
      <c r="E31" s="20"/>
      <c r="F31" s="73" t="s">
        <v>23</v>
      </c>
      <c r="G31" s="74">
        <v>2353</v>
      </c>
      <c r="H31" s="74">
        <v>1770501.9144780838</v>
      </c>
      <c r="I31" s="75">
        <v>1513</v>
      </c>
      <c r="K31" s="16" t="s">
        <v>23</v>
      </c>
      <c r="L31" s="104">
        <v>1.2133446663833403</v>
      </c>
      <c r="M31" s="104">
        <v>0.97101766027009706</v>
      </c>
      <c r="N31" s="105">
        <v>1.5208195637805684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7958</v>
      </c>
      <c r="C33" s="85">
        <v>8450846.0299173165</v>
      </c>
      <c r="D33" s="85">
        <v>4420</v>
      </c>
      <c r="E33" s="20"/>
      <c r="F33" s="54" t="s">
        <v>24</v>
      </c>
      <c r="G33" s="51">
        <v>9471</v>
      </c>
      <c r="H33" s="51">
        <v>8328412.1075524176</v>
      </c>
      <c r="I33" s="55">
        <v>6575</v>
      </c>
      <c r="K33" s="101" t="s">
        <v>24</v>
      </c>
      <c r="L33" s="99">
        <v>-0.15975081828740367</v>
      </c>
      <c r="M33" s="99">
        <v>1.4700752170257347E-2</v>
      </c>
      <c r="N33" s="99">
        <v>-0.3277566539923954</v>
      </c>
      <c r="O33" s="6"/>
      <c r="P33" s="6"/>
      <c r="Q33" s="6"/>
      <c r="R33" s="6"/>
    </row>
    <row r="34" spans="1:18" ht="13.5" thickBot="1">
      <c r="A34" s="91" t="s">
        <v>25</v>
      </c>
      <c r="B34" s="34">
        <v>7958</v>
      </c>
      <c r="C34" s="34">
        <v>8450846.0299173165</v>
      </c>
      <c r="D34" s="35">
        <v>4420</v>
      </c>
      <c r="E34" s="20"/>
      <c r="F34" s="71" t="s">
        <v>25</v>
      </c>
      <c r="G34" s="61">
        <v>9471</v>
      </c>
      <c r="H34" s="61">
        <v>8328412.1075524176</v>
      </c>
      <c r="I34" s="62">
        <v>6575</v>
      </c>
      <c r="K34" s="13" t="s">
        <v>25</v>
      </c>
      <c r="L34" s="104">
        <v>-0.15975081828740367</v>
      </c>
      <c r="M34" s="104">
        <v>1.4700752170257347E-2</v>
      </c>
      <c r="N34" s="105">
        <v>-0.3277566539923954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16400</v>
      </c>
      <c r="C36" s="85">
        <v>20568309.586723544</v>
      </c>
      <c r="D36" s="85">
        <v>7196</v>
      </c>
      <c r="E36" s="20"/>
      <c r="F36" s="50" t="s">
        <v>26</v>
      </c>
      <c r="G36" s="51">
        <v>19752</v>
      </c>
      <c r="H36" s="51">
        <v>18694978.949328847</v>
      </c>
      <c r="I36" s="55">
        <v>13288</v>
      </c>
      <c r="K36" s="98" t="s">
        <v>26</v>
      </c>
      <c r="L36" s="99">
        <v>-0.16970433373835558</v>
      </c>
      <c r="M36" s="99">
        <v>0.10020501453744335</v>
      </c>
      <c r="N36" s="114">
        <v>-0.45845875978326311</v>
      </c>
    </row>
    <row r="37" spans="1:18" ht="13.5" thickBot="1">
      <c r="A37" s="38" t="s">
        <v>27</v>
      </c>
      <c r="B37" s="30">
        <v>1036</v>
      </c>
      <c r="C37" s="30">
        <v>1683869.3618684676</v>
      </c>
      <c r="D37" s="30">
        <v>444</v>
      </c>
      <c r="E37" s="20"/>
      <c r="F37" s="73" t="s">
        <v>27</v>
      </c>
      <c r="G37" s="112">
        <v>1064</v>
      </c>
      <c r="H37" s="112">
        <v>1760730.1985475752</v>
      </c>
      <c r="I37" s="112">
        <v>684</v>
      </c>
      <c r="K37" s="10" t="s">
        <v>27</v>
      </c>
      <c r="L37" s="102">
        <v>-2.6315789473684181E-2</v>
      </c>
      <c r="M37" s="102">
        <v>-4.3652819007994448E-2</v>
      </c>
      <c r="N37" s="103">
        <v>-0.35087719298245612</v>
      </c>
    </row>
    <row r="38" spans="1:18" ht="13.5" thickBot="1">
      <c r="A38" s="39" t="s">
        <v>28</v>
      </c>
      <c r="B38" s="30">
        <v>1709</v>
      </c>
      <c r="C38" s="30">
        <v>2506563.3060172773</v>
      </c>
      <c r="D38" s="30">
        <v>807</v>
      </c>
      <c r="E38" s="20"/>
      <c r="F38" s="68" t="s">
        <v>28</v>
      </c>
      <c r="G38" s="112">
        <v>1940</v>
      </c>
      <c r="H38" s="112">
        <v>2902679.840062975</v>
      </c>
      <c r="I38" s="112">
        <v>911</v>
      </c>
      <c r="K38" s="11" t="s">
        <v>28</v>
      </c>
      <c r="L38" s="113">
        <v>-0.11907216494845363</v>
      </c>
      <c r="M38" s="113">
        <v>-0.13646580259333863</v>
      </c>
      <c r="N38" s="115">
        <v>-0.11416026344676178</v>
      </c>
    </row>
    <row r="39" spans="1:18" ht="13.5" thickBot="1">
      <c r="A39" s="39" t="s">
        <v>29</v>
      </c>
      <c r="B39" s="30">
        <v>1458</v>
      </c>
      <c r="C39" s="30">
        <v>1703286.4073247453</v>
      </c>
      <c r="D39" s="30">
        <v>905</v>
      </c>
      <c r="E39" s="20"/>
      <c r="F39" s="68" t="s">
        <v>29</v>
      </c>
      <c r="G39" s="112">
        <v>1584</v>
      </c>
      <c r="H39" s="112">
        <v>1580585.9564017404</v>
      </c>
      <c r="I39" s="112">
        <v>1126</v>
      </c>
      <c r="K39" s="11" t="s">
        <v>29</v>
      </c>
      <c r="L39" s="113">
        <v>-7.9545454545454586E-2</v>
      </c>
      <c r="M39" s="113">
        <v>7.7629723600946665E-2</v>
      </c>
      <c r="N39" s="115">
        <v>-0.19626998223801062</v>
      </c>
    </row>
    <row r="40" spans="1:18" ht="13.5" thickBot="1">
      <c r="A40" s="39" t="s">
        <v>30</v>
      </c>
      <c r="B40" s="30">
        <v>6481</v>
      </c>
      <c r="C40" s="30">
        <v>7090859.4688662738</v>
      </c>
      <c r="D40" s="30">
        <v>3051</v>
      </c>
      <c r="E40" s="20"/>
      <c r="F40" s="68" t="s">
        <v>30</v>
      </c>
      <c r="G40" s="112">
        <v>9057</v>
      </c>
      <c r="H40" s="112">
        <v>7224757.9617430223</v>
      </c>
      <c r="I40" s="112">
        <v>6814</v>
      </c>
      <c r="K40" s="11" t="s">
        <v>30</v>
      </c>
      <c r="L40" s="113">
        <v>-0.2844208899193994</v>
      </c>
      <c r="M40" s="113">
        <v>-1.8533284240908277E-2</v>
      </c>
      <c r="N40" s="115">
        <v>-0.55224537716466093</v>
      </c>
    </row>
    <row r="41" spans="1:18" ht="13.5" thickBot="1">
      <c r="A41" s="40" t="s">
        <v>31</v>
      </c>
      <c r="B41" s="34">
        <v>5716</v>
      </c>
      <c r="C41" s="34">
        <v>7583731.0426467787</v>
      </c>
      <c r="D41" s="35">
        <v>1989</v>
      </c>
      <c r="E41" s="20"/>
      <c r="F41" s="69" t="s">
        <v>31</v>
      </c>
      <c r="G41" s="112">
        <v>6107</v>
      </c>
      <c r="H41" s="112">
        <v>5226224.9925735351</v>
      </c>
      <c r="I41" s="112">
        <v>3753</v>
      </c>
      <c r="K41" s="12" t="s">
        <v>31</v>
      </c>
      <c r="L41" s="118">
        <v>-6.4024889471098745E-2</v>
      </c>
      <c r="M41" s="118">
        <v>0.4510915724874569</v>
      </c>
      <c r="N41" s="119">
        <v>-0.47002398081534769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16188</v>
      </c>
      <c r="C43" s="85">
        <v>17971521.798089474</v>
      </c>
      <c r="D43" s="85">
        <v>9836</v>
      </c>
      <c r="E43" s="20"/>
      <c r="F43" s="50" t="s">
        <v>32</v>
      </c>
      <c r="G43" s="51">
        <v>16816</v>
      </c>
      <c r="H43" s="51">
        <v>16197605.217594322</v>
      </c>
      <c r="I43" s="55">
        <v>12438</v>
      </c>
      <c r="K43" s="98" t="s">
        <v>32</v>
      </c>
      <c r="L43" s="99">
        <v>-3.7345385347288262E-2</v>
      </c>
      <c r="M43" s="99">
        <v>0.10951721298703299</v>
      </c>
      <c r="N43" s="99">
        <v>-0.20919762019617305</v>
      </c>
    </row>
    <row r="44" spans="1:18" ht="13.5" thickBot="1">
      <c r="A44" s="38" t="s">
        <v>33</v>
      </c>
      <c r="B44" s="30">
        <v>510</v>
      </c>
      <c r="C44" s="30">
        <v>311106.63460042991</v>
      </c>
      <c r="D44" s="31">
        <v>373</v>
      </c>
      <c r="E44" s="20"/>
      <c r="F44" s="76" t="s">
        <v>33</v>
      </c>
      <c r="G44" s="166">
        <v>457</v>
      </c>
      <c r="H44" s="166">
        <v>200981.11300916318</v>
      </c>
      <c r="I44" s="167">
        <v>420</v>
      </c>
      <c r="K44" s="10" t="s">
        <v>33</v>
      </c>
      <c r="L44" s="102">
        <v>0.11597374179431075</v>
      </c>
      <c r="M44" s="102">
        <v>0.54793965434078307</v>
      </c>
      <c r="N44" s="103">
        <v>-0.11190476190476195</v>
      </c>
    </row>
    <row r="45" spans="1:18" ht="13.5" thickBot="1">
      <c r="A45" s="39" t="s">
        <v>34</v>
      </c>
      <c r="B45" s="30">
        <v>2413</v>
      </c>
      <c r="C45" s="30">
        <v>2916984.0211380818</v>
      </c>
      <c r="D45" s="31">
        <v>1378</v>
      </c>
      <c r="E45" s="20"/>
      <c r="F45" s="77" t="s">
        <v>34</v>
      </c>
      <c r="G45" s="166">
        <v>2504</v>
      </c>
      <c r="H45" s="166">
        <v>2510107.5795801221</v>
      </c>
      <c r="I45" s="167">
        <v>1771</v>
      </c>
      <c r="K45" s="11" t="s">
        <v>34</v>
      </c>
      <c r="L45" s="113">
        <v>-3.6341853035143812E-2</v>
      </c>
      <c r="M45" s="113">
        <v>0.16209522048693215</v>
      </c>
      <c r="N45" s="115">
        <v>-0.22190852625635238</v>
      </c>
    </row>
    <row r="46" spans="1:18" ht="13.5" thickBot="1">
      <c r="A46" s="39" t="s">
        <v>35</v>
      </c>
      <c r="B46" s="30">
        <v>1212</v>
      </c>
      <c r="C46" s="30">
        <v>1228274.7164531499</v>
      </c>
      <c r="D46" s="31">
        <v>653</v>
      </c>
      <c r="E46" s="20"/>
      <c r="F46" s="77" t="s">
        <v>35</v>
      </c>
      <c r="G46" s="166">
        <v>1298</v>
      </c>
      <c r="H46" s="166">
        <v>1030149.797302552</v>
      </c>
      <c r="I46" s="167">
        <v>917</v>
      </c>
      <c r="K46" s="11" t="s">
        <v>35</v>
      </c>
      <c r="L46" s="113">
        <v>-6.6255778120184905E-2</v>
      </c>
      <c r="M46" s="113">
        <v>0.19232631959874968</v>
      </c>
      <c r="N46" s="115">
        <v>-0.28789531079607411</v>
      </c>
    </row>
    <row r="47" spans="1:18" ht="13.5" thickBot="1">
      <c r="A47" s="39" t="s">
        <v>36</v>
      </c>
      <c r="B47" s="30">
        <v>3544</v>
      </c>
      <c r="C47" s="30">
        <v>4975510.5565631464</v>
      </c>
      <c r="D47" s="31">
        <v>2085</v>
      </c>
      <c r="E47" s="20"/>
      <c r="F47" s="77" t="s">
        <v>36</v>
      </c>
      <c r="G47" s="166">
        <v>3740</v>
      </c>
      <c r="H47" s="166">
        <v>3778532.2382485308</v>
      </c>
      <c r="I47" s="167">
        <v>3015</v>
      </c>
      <c r="K47" s="11" t="s">
        <v>36</v>
      </c>
      <c r="L47" s="113">
        <v>-5.240641711229943E-2</v>
      </c>
      <c r="M47" s="113">
        <v>0.31678393694728757</v>
      </c>
      <c r="N47" s="115">
        <v>-0.30845771144278611</v>
      </c>
    </row>
    <row r="48" spans="1:18" ht="13.5" thickBot="1">
      <c r="A48" s="39" t="s">
        <v>37</v>
      </c>
      <c r="B48" s="30">
        <v>1178</v>
      </c>
      <c r="C48" s="30">
        <v>1397286.4691535737</v>
      </c>
      <c r="D48" s="31">
        <v>630</v>
      </c>
      <c r="E48" s="20"/>
      <c r="F48" s="77" t="s">
        <v>37</v>
      </c>
      <c r="G48" s="166">
        <v>1700</v>
      </c>
      <c r="H48" s="166">
        <v>2003684.1870039101</v>
      </c>
      <c r="I48" s="167">
        <v>927</v>
      </c>
      <c r="K48" s="11" t="s">
        <v>37</v>
      </c>
      <c r="L48" s="113">
        <v>-0.30705882352941172</v>
      </c>
      <c r="M48" s="113">
        <v>-0.3026413652328499</v>
      </c>
      <c r="N48" s="115">
        <v>-0.32038834951456308</v>
      </c>
    </row>
    <row r="49" spans="1:20" ht="13.5" thickBot="1">
      <c r="A49" s="39" t="s">
        <v>38</v>
      </c>
      <c r="B49" s="30">
        <v>1549</v>
      </c>
      <c r="C49" s="30">
        <v>1503908.5495422187</v>
      </c>
      <c r="D49" s="31">
        <v>960</v>
      </c>
      <c r="E49" s="20"/>
      <c r="F49" s="77" t="s">
        <v>38</v>
      </c>
      <c r="G49" s="166">
        <v>1859</v>
      </c>
      <c r="H49" s="166">
        <v>1368193.9723346885</v>
      </c>
      <c r="I49" s="167">
        <v>1552</v>
      </c>
      <c r="K49" s="11" t="s">
        <v>38</v>
      </c>
      <c r="L49" s="113">
        <v>-0.16675632060247447</v>
      </c>
      <c r="M49" s="113">
        <v>9.9192497519885015E-2</v>
      </c>
      <c r="N49" s="115">
        <v>-0.38144329896907214</v>
      </c>
    </row>
    <row r="50" spans="1:20" ht="13.5" thickBot="1">
      <c r="A50" s="39" t="s">
        <v>39</v>
      </c>
      <c r="B50" s="30">
        <v>719</v>
      </c>
      <c r="C50" s="30">
        <v>1107004.5621686322</v>
      </c>
      <c r="D50" s="31">
        <v>382</v>
      </c>
      <c r="E50" s="20"/>
      <c r="F50" s="77" t="s">
        <v>39</v>
      </c>
      <c r="G50" s="166">
        <v>726</v>
      </c>
      <c r="H50" s="166">
        <v>917889.03805702191</v>
      </c>
      <c r="I50" s="167">
        <v>487</v>
      </c>
      <c r="K50" s="11" t="s">
        <v>39</v>
      </c>
      <c r="L50" s="113">
        <v>-9.6418732782369565E-3</v>
      </c>
      <c r="M50" s="113">
        <v>0.20603310015764875</v>
      </c>
      <c r="N50" s="115">
        <v>-0.21560574948665301</v>
      </c>
    </row>
    <row r="51" spans="1:20" ht="13.5" thickBot="1">
      <c r="A51" s="39" t="s">
        <v>40</v>
      </c>
      <c r="B51" s="30">
        <v>4250</v>
      </c>
      <c r="C51" s="30">
        <v>3765465.4812533204</v>
      </c>
      <c r="D51" s="31">
        <v>2786</v>
      </c>
      <c r="E51" s="20"/>
      <c r="F51" s="77" t="s">
        <v>40</v>
      </c>
      <c r="G51" s="166">
        <v>3712</v>
      </c>
      <c r="H51" s="166">
        <v>3670665.7933370844</v>
      </c>
      <c r="I51" s="167">
        <v>2714</v>
      </c>
      <c r="K51" s="11" t="s">
        <v>40</v>
      </c>
      <c r="L51" s="113">
        <v>0.1449353448275863</v>
      </c>
      <c r="M51" s="113">
        <v>2.5826292355003888E-2</v>
      </c>
      <c r="N51" s="115">
        <v>2.6529108327192352E-2</v>
      </c>
    </row>
    <row r="52" spans="1:20" ht="13.5" thickBot="1">
      <c r="A52" s="40" t="s">
        <v>41</v>
      </c>
      <c r="B52" s="34">
        <v>813</v>
      </c>
      <c r="C52" s="34">
        <v>765980.80721691984</v>
      </c>
      <c r="D52" s="35">
        <v>589</v>
      </c>
      <c r="E52" s="20"/>
      <c r="F52" s="78" t="s">
        <v>41</v>
      </c>
      <c r="G52" s="168">
        <v>820</v>
      </c>
      <c r="H52" s="168">
        <v>717401.4987212501</v>
      </c>
      <c r="I52" s="169">
        <v>635</v>
      </c>
      <c r="K52" s="12" t="s">
        <v>41</v>
      </c>
      <c r="L52" s="118">
        <v>-8.5365853658536661E-3</v>
      </c>
      <c r="M52" s="118">
        <v>6.7715649580132098E-2</v>
      </c>
      <c r="N52" s="119">
        <v>-7.2440944881889791E-2</v>
      </c>
    </row>
    <row r="53" spans="1:20" ht="13.5" thickBot="1">
      <c r="B53" s="111"/>
      <c r="C53" s="111"/>
      <c r="D53" s="111"/>
      <c r="E53" s="20"/>
      <c r="F53" s="63"/>
      <c r="G53" s="170"/>
      <c r="H53" s="170"/>
      <c r="I53" s="170"/>
      <c r="L53" s="100"/>
      <c r="M53" s="100"/>
      <c r="N53" s="100"/>
    </row>
    <row r="54" spans="1:20" ht="13.5" thickBot="1">
      <c r="A54" s="84" t="s">
        <v>42</v>
      </c>
      <c r="B54" s="85">
        <v>50248</v>
      </c>
      <c r="C54" s="85">
        <v>75641687.19057028</v>
      </c>
      <c r="D54" s="85">
        <v>23514</v>
      </c>
      <c r="E54" s="20"/>
      <c r="F54" s="50" t="s">
        <v>42</v>
      </c>
      <c r="G54" s="51">
        <v>47036</v>
      </c>
      <c r="H54" s="51">
        <v>66393234.213268988</v>
      </c>
      <c r="I54" s="55">
        <v>26451</v>
      </c>
      <c r="K54" s="98" t="s">
        <v>42</v>
      </c>
      <c r="L54" s="99">
        <v>6.8288119738072917E-2</v>
      </c>
      <c r="M54" s="99">
        <v>0.13929812407681963</v>
      </c>
      <c r="N54" s="99">
        <v>-0.1110354996030396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3" t="s">
        <v>43</v>
      </c>
      <c r="G55" s="57">
        <v>35594</v>
      </c>
      <c r="H55" s="57">
        <v>52060756.081201658</v>
      </c>
      <c r="I55" s="58">
        <v>19297</v>
      </c>
      <c r="K55" s="10" t="s">
        <v>43</v>
      </c>
      <c r="L55" s="102">
        <v>7.8749227397876043E-2</v>
      </c>
      <c r="M55" s="102">
        <v>6.8505690801788033E-2</v>
      </c>
      <c r="N55" s="103">
        <v>-6.4310514587759715E-2</v>
      </c>
      <c r="R55" s="6"/>
      <c r="S55" s="6"/>
      <c r="T55" s="6"/>
    </row>
    <row r="56" spans="1:20" ht="13.5" thickBot="1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8" t="s">
        <v>44</v>
      </c>
      <c r="G56" s="79">
        <v>3298</v>
      </c>
      <c r="H56" s="79">
        <v>3627449.2952940445</v>
      </c>
      <c r="I56" s="80">
        <v>2219</v>
      </c>
      <c r="K56" s="11" t="s">
        <v>44</v>
      </c>
      <c r="L56" s="102">
        <v>-0.11097634930260769</v>
      </c>
      <c r="M56" s="102">
        <v>0.19881034812056697</v>
      </c>
      <c r="N56" s="103">
        <v>-0.3294276701216764</v>
      </c>
      <c r="R56" s="6"/>
      <c r="S56" s="6"/>
      <c r="T56" s="6"/>
    </row>
    <row r="57" spans="1:20" ht="13.5" thickBot="1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8" t="s">
        <v>45</v>
      </c>
      <c r="G57" s="79">
        <v>1648</v>
      </c>
      <c r="H57" s="79">
        <v>2152327.5973183392</v>
      </c>
      <c r="I57" s="80">
        <v>839</v>
      </c>
      <c r="K57" s="11" t="s">
        <v>45</v>
      </c>
      <c r="L57" s="102">
        <v>0.12317961165048552</v>
      </c>
      <c r="M57" s="102">
        <v>2.0765480687726634</v>
      </c>
      <c r="N57" s="103">
        <v>-0.19308700834326575</v>
      </c>
      <c r="R57" s="6"/>
      <c r="S57" s="6"/>
      <c r="T57" s="6"/>
    </row>
    <row r="58" spans="1:20" ht="13.5" thickBot="1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9" t="s">
        <v>46</v>
      </c>
      <c r="G58" s="74">
        <v>6496</v>
      </c>
      <c r="H58" s="74">
        <v>8552701.2394549474</v>
      </c>
      <c r="I58" s="75">
        <v>4096</v>
      </c>
      <c r="K58" s="12" t="s">
        <v>46</v>
      </c>
      <c r="L58" s="104">
        <v>8.8054187192118327E-2</v>
      </c>
      <c r="M58" s="104">
        <v>5.7456554575252561E-2</v>
      </c>
      <c r="N58" s="105">
        <v>-0.196044921875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35612</v>
      </c>
      <c r="C60" s="85">
        <v>31251045.198622648</v>
      </c>
      <c r="D60" s="85">
        <v>24601</v>
      </c>
      <c r="E60" s="20"/>
      <c r="F60" s="50" t="s">
        <v>47</v>
      </c>
      <c r="G60" s="51">
        <v>27506</v>
      </c>
      <c r="H60" s="51">
        <v>24200742.612346321</v>
      </c>
      <c r="I60" s="55">
        <v>19909</v>
      </c>
      <c r="K60" s="98" t="s">
        <v>47</v>
      </c>
      <c r="L60" s="99">
        <v>0.29469933832618334</v>
      </c>
      <c r="M60" s="99">
        <v>0.29132587785465414</v>
      </c>
      <c r="N60" s="99">
        <v>0.23567230900597713</v>
      </c>
      <c r="O60" s="6"/>
      <c r="P60" s="6"/>
      <c r="Q60" s="6"/>
      <c r="R60" s="6"/>
    </row>
    <row r="61" spans="1:20" ht="13.5" thickBot="1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3" t="s">
        <v>48</v>
      </c>
      <c r="G61" s="57">
        <v>4561</v>
      </c>
      <c r="H61" s="57">
        <v>3745128.7478684215</v>
      </c>
      <c r="I61" s="58">
        <v>3188</v>
      </c>
      <c r="K61" s="10" t="s">
        <v>48</v>
      </c>
      <c r="L61" s="102">
        <v>9.7347073010304763E-2</v>
      </c>
      <c r="M61" s="102">
        <v>0.24077462535100613</v>
      </c>
      <c r="N61" s="103">
        <v>-3.7327478042660012E-2</v>
      </c>
    </row>
    <row r="62" spans="1:20" ht="13.5" thickBot="1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8" t="s">
        <v>49</v>
      </c>
      <c r="G62" s="79">
        <v>2991</v>
      </c>
      <c r="H62" s="79">
        <v>3786682.4655536907</v>
      </c>
      <c r="I62" s="80">
        <v>910</v>
      </c>
      <c r="K62" s="11" t="s">
        <v>49</v>
      </c>
      <c r="L62" s="102">
        <v>-2.4406552992310315E-2</v>
      </c>
      <c r="M62" s="102">
        <v>0.15304245272149331</v>
      </c>
      <c r="N62" s="103">
        <v>0.13736263736263732</v>
      </c>
    </row>
    <row r="63" spans="1:20" ht="13.5" thickBot="1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9" t="s">
        <v>50</v>
      </c>
      <c r="G63" s="74">
        <v>19954</v>
      </c>
      <c r="H63" s="74">
        <v>16668931.398924207</v>
      </c>
      <c r="I63" s="75">
        <v>15811</v>
      </c>
      <c r="K63" s="12" t="s">
        <v>50</v>
      </c>
      <c r="L63" s="104">
        <v>0.38764157562393509</v>
      </c>
      <c r="M63" s="104">
        <v>0.33409744809860076</v>
      </c>
      <c r="N63" s="105">
        <v>0.29637594080070828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2555</v>
      </c>
      <c r="C65" s="85">
        <v>3513890.3019409915</v>
      </c>
      <c r="D65" s="85">
        <v>776</v>
      </c>
      <c r="E65" s="20"/>
      <c r="F65" s="50" t="s">
        <v>51</v>
      </c>
      <c r="G65" s="51">
        <v>2908</v>
      </c>
      <c r="H65" s="51">
        <v>3957479.6337374803</v>
      </c>
      <c r="I65" s="55">
        <v>893</v>
      </c>
      <c r="K65" s="98" t="s">
        <v>51</v>
      </c>
      <c r="L65" s="99">
        <v>-0.12138927097661623</v>
      </c>
      <c r="M65" s="99">
        <v>-0.11208884766326865</v>
      </c>
      <c r="N65" s="99">
        <v>-0.13101903695408734</v>
      </c>
      <c r="O65" s="6"/>
      <c r="P65" s="6"/>
      <c r="Q65" s="6"/>
      <c r="R65" s="6"/>
    </row>
    <row r="66" spans="1:18" ht="13.5" thickBot="1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3" t="s">
        <v>52</v>
      </c>
      <c r="G66" s="57">
        <v>2236</v>
      </c>
      <c r="H66" s="57">
        <v>2786146.688114719</v>
      </c>
      <c r="I66" s="58">
        <v>626</v>
      </c>
      <c r="K66" s="10" t="s">
        <v>52</v>
      </c>
      <c r="L66" s="102">
        <v>-0.15474060822898028</v>
      </c>
      <c r="M66" s="102">
        <v>-7.7012758304009332E-2</v>
      </c>
      <c r="N66" s="103">
        <v>-0.26677316293929709</v>
      </c>
    </row>
    <row r="67" spans="1:18" ht="13.5" thickBot="1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9" t="s">
        <v>53</v>
      </c>
      <c r="G67" s="74">
        <v>672</v>
      </c>
      <c r="H67" s="74">
        <v>1171332.9456227613</v>
      </c>
      <c r="I67" s="75">
        <v>267</v>
      </c>
      <c r="K67" s="12" t="s">
        <v>53</v>
      </c>
      <c r="L67" s="104">
        <v>-1.041666666666663E-2</v>
      </c>
      <c r="M67" s="104">
        <v>-0.19552125735132508</v>
      </c>
      <c r="N67" s="105">
        <v>0.18726591760299627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12077</v>
      </c>
      <c r="C69" s="85">
        <v>11303855.365742091</v>
      </c>
      <c r="D69" s="85">
        <v>7351</v>
      </c>
      <c r="E69" s="20"/>
      <c r="F69" s="50" t="s">
        <v>54</v>
      </c>
      <c r="G69" s="51">
        <v>12790</v>
      </c>
      <c r="H69" s="51">
        <v>12382708.272661999</v>
      </c>
      <c r="I69" s="55">
        <v>9147</v>
      </c>
      <c r="K69" s="98" t="s">
        <v>54</v>
      </c>
      <c r="L69" s="99">
        <v>-5.5746677091477737E-2</v>
      </c>
      <c r="M69" s="99">
        <v>-8.7125763053124028E-2</v>
      </c>
      <c r="N69" s="99">
        <v>-0.19634852957253746</v>
      </c>
      <c r="O69" s="6"/>
      <c r="P69" s="6"/>
      <c r="Q69" s="6"/>
      <c r="R69" s="6"/>
    </row>
    <row r="70" spans="1:18" ht="13.5" thickBot="1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3" t="s">
        <v>55</v>
      </c>
      <c r="G70" s="57">
        <v>4615</v>
      </c>
      <c r="H70" s="57">
        <v>4065005.6478433516</v>
      </c>
      <c r="I70" s="58">
        <v>3349</v>
      </c>
      <c r="K70" s="10" t="s">
        <v>55</v>
      </c>
      <c r="L70" s="102">
        <v>-6.565547128927407E-2</v>
      </c>
      <c r="M70" s="102">
        <v>-8.5268537213058271E-2</v>
      </c>
      <c r="N70" s="103">
        <v>-0.18423409973126303</v>
      </c>
    </row>
    <row r="71" spans="1:18" ht="13.5" thickBot="1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8" t="s">
        <v>56</v>
      </c>
      <c r="G71" s="79">
        <v>913</v>
      </c>
      <c r="H71" s="79">
        <v>699163.71171046793</v>
      </c>
      <c r="I71" s="80">
        <v>691</v>
      </c>
      <c r="K71" s="11" t="s">
        <v>56</v>
      </c>
      <c r="L71" s="102">
        <v>2.1905805038335835E-3</v>
      </c>
      <c r="M71" s="102">
        <v>0.24899054283902466</v>
      </c>
      <c r="N71" s="103">
        <v>-0.19102749638205496</v>
      </c>
    </row>
    <row r="72" spans="1:18" ht="13.5" thickBot="1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8" t="s">
        <v>57</v>
      </c>
      <c r="G72" s="79">
        <v>1111</v>
      </c>
      <c r="H72" s="79">
        <v>1049911.224974914</v>
      </c>
      <c r="I72" s="80">
        <v>805</v>
      </c>
      <c r="K72" s="11" t="s">
        <v>57</v>
      </c>
      <c r="L72" s="102">
        <v>-0.30873087308730873</v>
      </c>
      <c r="M72" s="102">
        <v>-0.20275879296469035</v>
      </c>
      <c r="N72" s="103">
        <v>-0.56149068322981366</v>
      </c>
    </row>
    <row r="73" spans="1:18" ht="13.5" thickBot="1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9" t="s">
        <v>58</v>
      </c>
      <c r="G73" s="74">
        <v>6151</v>
      </c>
      <c r="H73" s="74">
        <v>6568627.6881332649</v>
      </c>
      <c r="I73" s="75">
        <v>4302</v>
      </c>
      <c r="K73" s="12" t="s">
        <v>58</v>
      </c>
      <c r="L73" s="104">
        <v>-1.1217688180783614E-2</v>
      </c>
      <c r="M73" s="104">
        <v>-0.10556881496486492</v>
      </c>
      <c r="N73" s="105">
        <v>-0.13830776383077636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41840</v>
      </c>
      <c r="C75" s="85">
        <v>51778637.710903525</v>
      </c>
      <c r="D75" s="85">
        <v>22788</v>
      </c>
      <c r="E75" s="20"/>
      <c r="F75" s="50" t="s">
        <v>59</v>
      </c>
      <c r="G75" s="51">
        <v>38695</v>
      </c>
      <c r="H75" s="51">
        <v>47148514.669125676</v>
      </c>
      <c r="I75" s="55">
        <v>24519</v>
      </c>
      <c r="K75" s="98" t="s">
        <v>59</v>
      </c>
      <c r="L75" s="99">
        <v>8.12766507300684E-2</v>
      </c>
      <c r="M75" s="99">
        <v>9.8202946037021066E-2</v>
      </c>
      <c r="N75" s="99">
        <v>-7.059831151352014E-2</v>
      </c>
      <c r="O75" s="6"/>
      <c r="P75" s="6"/>
      <c r="Q75" s="6"/>
      <c r="R75" s="6"/>
    </row>
    <row r="76" spans="1:18" ht="13.5" thickBot="1">
      <c r="A76" s="92" t="s">
        <v>60</v>
      </c>
      <c r="B76" s="34">
        <v>41840</v>
      </c>
      <c r="C76" s="34">
        <v>51778637.710903525</v>
      </c>
      <c r="D76" s="35">
        <v>22788</v>
      </c>
      <c r="E76" s="20"/>
      <c r="F76" s="72" t="s">
        <v>60</v>
      </c>
      <c r="G76" s="61">
        <v>38695</v>
      </c>
      <c r="H76" s="61">
        <v>47148514.669125676</v>
      </c>
      <c r="I76" s="62">
        <v>24519</v>
      </c>
      <c r="K76" s="14" t="s">
        <v>60</v>
      </c>
      <c r="L76" s="104">
        <v>8.12766507300684E-2</v>
      </c>
      <c r="M76" s="104">
        <v>9.8202946037021066E-2</v>
      </c>
      <c r="N76" s="105">
        <v>-7.059831151352014E-2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22987</v>
      </c>
      <c r="C78" s="85">
        <v>22270848.02679738</v>
      </c>
      <c r="D78" s="85">
        <v>11234</v>
      </c>
      <c r="E78" s="20"/>
      <c r="F78" s="50" t="s">
        <v>61</v>
      </c>
      <c r="G78" s="51">
        <v>19840</v>
      </c>
      <c r="H78" s="51">
        <v>17543878.264927793</v>
      </c>
      <c r="I78" s="55">
        <v>11228</v>
      </c>
      <c r="K78" s="98" t="s">
        <v>61</v>
      </c>
      <c r="L78" s="99">
        <v>0.15861895161290329</v>
      </c>
      <c r="M78" s="99">
        <v>0.26943699052673753</v>
      </c>
      <c r="N78" s="99">
        <v>5.3437833986458294E-4</v>
      </c>
      <c r="O78" s="6"/>
      <c r="P78" s="6"/>
      <c r="Q78" s="6"/>
      <c r="R78" s="6"/>
    </row>
    <row r="79" spans="1:18" ht="13.5" thickBot="1">
      <c r="A79" s="92" t="s">
        <v>62</v>
      </c>
      <c r="B79" s="34">
        <v>22987</v>
      </c>
      <c r="C79" s="34">
        <v>22270848.02679738</v>
      </c>
      <c r="D79" s="35">
        <v>11234</v>
      </c>
      <c r="E79" s="20"/>
      <c r="F79" s="72" t="s">
        <v>62</v>
      </c>
      <c r="G79" s="61">
        <v>19840</v>
      </c>
      <c r="H79" s="61">
        <v>17543878.264927793</v>
      </c>
      <c r="I79" s="62">
        <v>11228</v>
      </c>
      <c r="K79" s="14" t="s">
        <v>62</v>
      </c>
      <c r="L79" s="104">
        <v>0.15861895161290329</v>
      </c>
      <c r="M79" s="104">
        <v>0.26943699052673753</v>
      </c>
      <c r="N79" s="105">
        <v>5.3437833986458294E-4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8151</v>
      </c>
      <c r="C81" s="85">
        <v>10765875.850725468</v>
      </c>
      <c r="D81" s="85">
        <v>4625</v>
      </c>
      <c r="E81" s="20"/>
      <c r="F81" s="50" t="s">
        <v>63</v>
      </c>
      <c r="G81" s="51">
        <v>6686</v>
      </c>
      <c r="H81" s="51">
        <v>7906688.9482511561</v>
      </c>
      <c r="I81" s="55">
        <v>4758</v>
      </c>
      <c r="K81" s="98" t="s">
        <v>63</v>
      </c>
      <c r="L81" s="99">
        <v>0.2191145677535149</v>
      </c>
      <c r="M81" s="99">
        <v>0.36161621143661193</v>
      </c>
      <c r="N81" s="99">
        <v>-2.7952921395544394E-2</v>
      </c>
      <c r="O81" s="6"/>
      <c r="P81" s="6"/>
      <c r="Q81" s="6"/>
      <c r="R81" s="6"/>
    </row>
    <row r="82" spans="1:18" ht="13.5" thickBot="1">
      <c r="A82" s="92" t="s">
        <v>64</v>
      </c>
      <c r="B82" s="34">
        <v>8151</v>
      </c>
      <c r="C82" s="34">
        <v>10765875.850725468</v>
      </c>
      <c r="D82" s="35">
        <v>4625</v>
      </c>
      <c r="E82" s="20"/>
      <c r="F82" s="72" t="s">
        <v>64</v>
      </c>
      <c r="G82" s="61">
        <v>6686</v>
      </c>
      <c r="H82" s="61">
        <v>7906688.9482511561</v>
      </c>
      <c r="I82" s="62">
        <v>4758</v>
      </c>
      <c r="K82" s="14" t="s">
        <v>64</v>
      </c>
      <c r="L82" s="104">
        <v>0.2191145677535149</v>
      </c>
      <c r="M82" s="104">
        <v>0.36161621143661193</v>
      </c>
      <c r="N82" s="105">
        <v>-2.7952921395544394E-2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10895</v>
      </c>
      <c r="C84" s="85">
        <v>13836531.540303219</v>
      </c>
      <c r="D84" s="85">
        <v>6819</v>
      </c>
      <c r="E84" s="20"/>
      <c r="F84" s="50" t="s">
        <v>65</v>
      </c>
      <c r="G84" s="51">
        <v>10008</v>
      </c>
      <c r="H84" s="51">
        <v>12248511.12299804</v>
      </c>
      <c r="I84" s="55">
        <v>7317</v>
      </c>
      <c r="K84" s="98" t="s">
        <v>65</v>
      </c>
      <c r="L84" s="99">
        <v>8.8629096722621981E-2</v>
      </c>
      <c r="M84" s="99">
        <v>0.12965007757746827</v>
      </c>
      <c r="N84" s="99">
        <v>-6.8060680606806034E-2</v>
      </c>
      <c r="O84" s="6"/>
      <c r="P84" s="6"/>
      <c r="Q84" s="6"/>
      <c r="R84" s="6"/>
    </row>
    <row r="85" spans="1:18" ht="13.5" thickBot="1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3" t="s">
        <v>66</v>
      </c>
      <c r="G85" s="57">
        <v>3000</v>
      </c>
      <c r="H85" s="57">
        <v>2979347.8889610921</v>
      </c>
      <c r="I85" s="58">
        <v>2278</v>
      </c>
      <c r="K85" s="10" t="s">
        <v>66</v>
      </c>
      <c r="L85" s="102">
        <v>0.10566666666666658</v>
      </c>
      <c r="M85" s="102">
        <v>0.28760240886589616</v>
      </c>
      <c r="N85" s="103">
        <v>-0.12642669007901663</v>
      </c>
    </row>
    <row r="86" spans="1:18" ht="13.5" thickBot="1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8" t="s">
        <v>67</v>
      </c>
      <c r="G86" s="79">
        <v>1750</v>
      </c>
      <c r="H86" s="79">
        <v>2230580.1452203887</v>
      </c>
      <c r="I86" s="80">
        <v>1280</v>
      </c>
      <c r="K86" s="11" t="s">
        <v>67</v>
      </c>
      <c r="L86" s="102">
        <v>0.24971428571428578</v>
      </c>
      <c r="M86" s="102">
        <v>0.20719752634265509</v>
      </c>
      <c r="N86" s="103">
        <v>0.14375000000000004</v>
      </c>
    </row>
    <row r="87" spans="1:18" ht="13.5" thickBot="1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9" t="s">
        <v>68</v>
      </c>
      <c r="G87" s="74">
        <v>5258</v>
      </c>
      <c r="H87" s="74">
        <v>7038583.088816558</v>
      </c>
      <c r="I87" s="75">
        <v>3759</v>
      </c>
      <c r="K87" s="12" t="s">
        <v>68</v>
      </c>
      <c r="L87" s="104">
        <v>2.5294788893115205E-2</v>
      </c>
      <c r="M87" s="104">
        <v>3.8215375992239675E-2</v>
      </c>
      <c r="N87" s="105">
        <v>-0.10481511040170255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1754</v>
      </c>
      <c r="C89" s="85">
        <v>2135010.9013995752</v>
      </c>
      <c r="D89" s="85">
        <v>928</v>
      </c>
      <c r="E89" s="20"/>
      <c r="F89" s="54" t="s">
        <v>69</v>
      </c>
      <c r="G89" s="51">
        <v>1942</v>
      </c>
      <c r="H89" s="51">
        <v>2022882.9317431829</v>
      </c>
      <c r="I89" s="55">
        <v>1460</v>
      </c>
      <c r="K89" s="101" t="s">
        <v>69</v>
      </c>
      <c r="L89" s="99">
        <v>-9.6807415036045286E-2</v>
      </c>
      <c r="M89" s="99">
        <v>5.5429786814093163E-2</v>
      </c>
      <c r="N89" s="99">
        <v>-0.36438356164383556</v>
      </c>
      <c r="O89" s="6"/>
      <c r="P89" s="6"/>
      <c r="Q89" s="6"/>
      <c r="R89" s="6"/>
    </row>
    <row r="90" spans="1:18" ht="13.5" thickBot="1">
      <c r="A90" s="91" t="s">
        <v>70</v>
      </c>
      <c r="B90" s="34">
        <v>1754</v>
      </c>
      <c r="C90" s="34">
        <v>2135010.9013995752</v>
      </c>
      <c r="D90" s="35">
        <v>928</v>
      </c>
      <c r="E90" s="20"/>
      <c r="F90" s="71" t="s">
        <v>70</v>
      </c>
      <c r="G90" s="61">
        <v>1942</v>
      </c>
      <c r="H90" s="61">
        <v>2022882.9317431829</v>
      </c>
      <c r="I90" s="62">
        <v>1460</v>
      </c>
      <c r="K90" s="13" t="s">
        <v>70</v>
      </c>
      <c r="L90" s="104">
        <v>-9.6807415036045286E-2</v>
      </c>
      <c r="M90" s="104">
        <v>5.5429786814093163E-2</v>
      </c>
      <c r="N90" s="105">
        <v>-0.36438356164383556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S92"/>
  <sheetViews>
    <sheetView zoomScale="70" zoomScaleNormal="70" workbookViewId="0">
      <selection activeCell="E4" sqref="E4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45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/>
  </sheetPr>
  <dimension ref="A1:T92"/>
  <sheetViews>
    <sheetView zoomScale="85" zoomScaleNormal="85" workbookViewId="0">
      <selection activeCell="H13" sqref="H13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8">
      <c r="A2" s="25" t="s">
        <v>80</v>
      </c>
      <c r="B2" s="26" t="s">
        <v>98</v>
      </c>
      <c r="C2" s="25"/>
      <c r="D2" s="25"/>
      <c r="F2" s="44" t="s">
        <v>80</v>
      </c>
      <c r="G2" s="45" t="s">
        <v>97</v>
      </c>
      <c r="K2" s="1" t="s">
        <v>80</v>
      </c>
      <c r="L2" s="3"/>
      <c r="M2" s="1" t="s">
        <v>99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60"/>
      <c r="D5" s="27"/>
      <c r="F5" s="46"/>
      <c r="G5" s="123"/>
      <c r="H5" s="123"/>
      <c r="I5" s="123"/>
      <c r="K5" s="4"/>
      <c r="L5" s="161"/>
      <c r="M5" s="161"/>
      <c r="N5" s="4"/>
    </row>
    <row r="6" spans="1:18" ht="13.5" thickBot="1">
      <c r="A6" s="84" t="s">
        <v>1</v>
      </c>
      <c r="B6" s="85">
        <v>628684</v>
      </c>
      <c r="C6" s="85">
        <v>670408947.52517748</v>
      </c>
      <c r="D6" s="85">
        <v>398638</v>
      </c>
      <c r="E6" s="20"/>
      <c r="F6" s="50" t="s">
        <v>1</v>
      </c>
      <c r="G6" s="51">
        <v>573744</v>
      </c>
      <c r="H6" s="51">
        <v>585366187.44044161</v>
      </c>
      <c r="I6" s="51">
        <v>389904</v>
      </c>
      <c r="K6" s="98" t="s">
        <v>1</v>
      </c>
      <c r="L6" s="99">
        <v>9.5756992665718466E-2</v>
      </c>
      <c r="M6" s="99">
        <v>0.1452812989704646</v>
      </c>
      <c r="N6" s="99">
        <v>2.2400385735976025E-2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69908</v>
      </c>
      <c r="C8" s="87">
        <v>60880700.079480454</v>
      </c>
      <c r="D8" s="87">
        <v>46156</v>
      </c>
      <c r="E8" s="20"/>
      <c r="F8" s="54" t="s">
        <v>4</v>
      </c>
      <c r="G8" s="51">
        <v>67792</v>
      </c>
      <c r="H8" s="51">
        <v>60760560.514003441</v>
      </c>
      <c r="I8" s="55">
        <v>45371</v>
      </c>
      <c r="K8" s="101" t="s">
        <v>4</v>
      </c>
      <c r="L8" s="99">
        <v>3.1213122492329548E-2</v>
      </c>
      <c r="M8" s="99">
        <v>1.9772622974623122E-3</v>
      </c>
      <c r="N8" s="99">
        <v>1.7301800709704329E-2</v>
      </c>
      <c r="O8" s="6"/>
      <c r="P8" s="6"/>
      <c r="Q8" s="6"/>
      <c r="R8" s="6"/>
    </row>
    <row r="9" spans="1:18" ht="13.5" thickBot="1">
      <c r="A9" s="29" t="s">
        <v>5</v>
      </c>
      <c r="B9" s="30">
        <v>6935</v>
      </c>
      <c r="C9" s="30">
        <v>5721703.1025837949</v>
      </c>
      <c r="D9" s="31">
        <v>2723</v>
      </c>
      <c r="E9" s="21"/>
      <c r="F9" s="56" t="s">
        <v>5</v>
      </c>
      <c r="G9" s="57">
        <v>5101</v>
      </c>
      <c r="H9" s="57">
        <v>4421698.176077228</v>
      </c>
      <c r="I9" s="58">
        <v>2660</v>
      </c>
      <c r="K9" s="7" t="s">
        <v>5</v>
      </c>
      <c r="L9" s="102">
        <v>0.35953734561850625</v>
      </c>
      <c r="M9" s="102">
        <v>0.29400580381989894</v>
      </c>
      <c r="N9" s="102">
        <v>2.3684210526315752E-2</v>
      </c>
    </row>
    <row r="10" spans="1:18" ht="13.5" thickBot="1">
      <c r="A10" s="32" t="s">
        <v>6</v>
      </c>
      <c r="B10" s="30">
        <v>14252</v>
      </c>
      <c r="C10" s="30">
        <v>9684881.7427457385</v>
      </c>
      <c r="D10" s="31">
        <v>11793</v>
      </c>
      <c r="E10" s="20"/>
      <c r="F10" s="59" t="s">
        <v>6</v>
      </c>
      <c r="G10" s="79">
        <v>15137</v>
      </c>
      <c r="H10" s="79">
        <v>9219815.6811976172</v>
      </c>
      <c r="I10" s="80">
        <v>12971</v>
      </c>
      <c r="K10" s="8" t="s">
        <v>6</v>
      </c>
      <c r="L10" s="113">
        <v>-5.8466010437999594E-2</v>
      </c>
      <c r="M10" s="113">
        <v>5.0442012902335076E-2</v>
      </c>
      <c r="N10" s="115">
        <v>-9.0817978567573787E-2</v>
      </c>
    </row>
    <row r="11" spans="1:18" ht="13.5" thickBot="1">
      <c r="A11" s="32" t="s">
        <v>7</v>
      </c>
      <c r="B11" s="30">
        <v>3734</v>
      </c>
      <c r="C11" s="30">
        <v>3474221.9810413141</v>
      </c>
      <c r="D11" s="31">
        <v>2351</v>
      </c>
      <c r="E11" s="20"/>
      <c r="F11" s="59" t="s">
        <v>7</v>
      </c>
      <c r="G11" s="79">
        <v>3201</v>
      </c>
      <c r="H11" s="79">
        <v>3151589.6129069608</v>
      </c>
      <c r="I11" s="80">
        <v>2092</v>
      </c>
      <c r="K11" s="8" t="s">
        <v>7</v>
      </c>
      <c r="L11" s="113">
        <v>0.16651046547953774</v>
      </c>
      <c r="M11" s="113">
        <v>0.10237131345180561</v>
      </c>
      <c r="N11" s="115">
        <v>0.12380497131931167</v>
      </c>
    </row>
    <row r="12" spans="1:18" ht="13.5" thickBot="1">
      <c r="A12" s="32" t="s">
        <v>8</v>
      </c>
      <c r="B12" s="30">
        <v>3815</v>
      </c>
      <c r="C12" s="30">
        <v>3596145.7004198711</v>
      </c>
      <c r="D12" s="31">
        <v>2582</v>
      </c>
      <c r="E12" s="20"/>
      <c r="F12" s="59" t="s">
        <v>8</v>
      </c>
      <c r="G12" s="79">
        <v>3581</v>
      </c>
      <c r="H12" s="79">
        <v>3118455.2245806246</v>
      </c>
      <c r="I12" s="80">
        <v>2466</v>
      </c>
      <c r="K12" s="8" t="s">
        <v>8</v>
      </c>
      <c r="L12" s="113">
        <v>6.534487573303549E-2</v>
      </c>
      <c r="M12" s="113">
        <v>0.15318176514895687</v>
      </c>
      <c r="N12" s="115">
        <v>4.7039740470397495E-2</v>
      </c>
    </row>
    <row r="13" spans="1:18" ht="13.5" thickBot="1">
      <c r="A13" s="32" t="s">
        <v>9</v>
      </c>
      <c r="B13" s="30">
        <v>5361</v>
      </c>
      <c r="C13" s="30">
        <v>3543435.0786084658</v>
      </c>
      <c r="D13" s="31">
        <v>3929</v>
      </c>
      <c r="E13" s="20"/>
      <c r="F13" s="59" t="s">
        <v>9</v>
      </c>
      <c r="G13" s="79">
        <v>5093</v>
      </c>
      <c r="H13" s="79">
        <v>2670988.8804316455</v>
      </c>
      <c r="I13" s="80">
        <v>3951</v>
      </c>
      <c r="K13" s="8" t="s">
        <v>9</v>
      </c>
      <c r="L13" s="113">
        <v>5.2621244845866944E-2</v>
      </c>
      <c r="M13" s="113">
        <v>0.32663789975637347</v>
      </c>
      <c r="N13" s="115">
        <v>-5.568210579600108E-3</v>
      </c>
    </row>
    <row r="14" spans="1:18" ht="13.5" thickBot="1">
      <c r="A14" s="32" t="s">
        <v>10</v>
      </c>
      <c r="B14" s="30">
        <v>2085</v>
      </c>
      <c r="C14" s="30">
        <v>2664837.022710559</v>
      </c>
      <c r="D14" s="31">
        <v>1293</v>
      </c>
      <c r="E14" s="20"/>
      <c r="F14" s="59" t="s">
        <v>10</v>
      </c>
      <c r="G14" s="79">
        <v>2829</v>
      </c>
      <c r="H14" s="79">
        <v>3411908.9505346576</v>
      </c>
      <c r="I14" s="80">
        <v>1600</v>
      </c>
      <c r="K14" s="8" t="s">
        <v>10</v>
      </c>
      <c r="L14" s="113">
        <v>-0.26299045599151649</v>
      </c>
      <c r="M14" s="113">
        <v>-0.21896010082772865</v>
      </c>
      <c r="N14" s="115">
        <v>-0.19187500000000002</v>
      </c>
    </row>
    <row r="15" spans="1:18" ht="13.5" thickBot="1">
      <c r="A15" s="32" t="s">
        <v>11</v>
      </c>
      <c r="B15" s="30">
        <v>11789</v>
      </c>
      <c r="C15" s="30">
        <v>9501300.7758353278</v>
      </c>
      <c r="D15" s="31">
        <v>8572</v>
      </c>
      <c r="E15" s="20"/>
      <c r="F15" s="59" t="s">
        <v>11</v>
      </c>
      <c r="G15" s="79">
        <v>7926</v>
      </c>
      <c r="H15" s="79">
        <v>6023432.7095981762</v>
      </c>
      <c r="I15" s="80">
        <v>5839</v>
      </c>
      <c r="K15" s="8" t="s">
        <v>11</v>
      </c>
      <c r="L15" s="113">
        <v>0.48738329548321979</v>
      </c>
      <c r="M15" s="113">
        <v>0.57738971013908125</v>
      </c>
      <c r="N15" s="115">
        <v>0.46805959924644625</v>
      </c>
    </row>
    <row r="16" spans="1:18" ht="13.5" thickBot="1">
      <c r="A16" s="33" t="s">
        <v>12</v>
      </c>
      <c r="B16" s="34">
        <v>21937</v>
      </c>
      <c r="C16" s="34">
        <v>22694174.675535381</v>
      </c>
      <c r="D16" s="35">
        <v>12913</v>
      </c>
      <c r="E16" s="20"/>
      <c r="F16" s="60" t="s">
        <v>12</v>
      </c>
      <c r="G16" s="109">
        <v>24924</v>
      </c>
      <c r="H16" s="109">
        <v>28742671.278676532</v>
      </c>
      <c r="I16" s="110">
        <v>13792</v>
      </c>
      <c r="K16" s="9" t="s">
        <v>12</v>
      </c>
      <c r="L16" s="116">
        <v>-0.11984432675333012</v>
      </c>
      <c r="M16" s="116">
        <v>-0.21043613324932608</v>
      </c>
      <c r="N16" s="117">
        <v>-6.3732598607888602E-2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29911</v>
      </c>
      <c r="C18" s="89">
        <v>35942545.937476009</v>
      </c>
      <c r="D18" s="89">
        <v>19213</v>
      </c>
      <c r="E18" s="20"/>
      <c r="F18" s="65" t="s">
        <v>13</v>
      </c>
      <c r="G18" s="66">
        <v>26219</v>
      </c>
      <c r="H18" s="66">
        <v>29771529.625652075</v>
      </c>
      <c r="I18" s="67">
        <v>20205</v>
      </c>
      <c r="K18" s="107" t="s">
        <v>13</v>
      </c>
      <c r="L18" s="108">
        <v>0.14081391357412554</v>
      </c>
      <c r="M18" s="108">
        <v>0.20727911496044849</v>
      </c>
      <c r="N18" s="120">
        <v>-4.9096758228161397E-2</v>
      </c>
    </row>
    <row r="19" spans="1:18" ht="13.5" thickBot="1">
      <c r="A19" s="38" t="s">
        <v>14</v>
      </c>
      <c r="B19" s="30">
        <v>1648</v>
      </c>
      <c r="C19" s="30">
        <v>3162615.6794984774</v>
      </c>
      <c r="D19" s="31">
        <v>924</v>
      </c>
      <c r="E19" s="20"/>
      <c r="F19" s="68" t="s">
        <v>14</v>
      </c>
      <c r="G19" s="162">
        <v>1613</v>
      </c>
      <c r="H19" s="162">
        <v>3102378.1783641106</v>
      </c>
      <c r="I19" s="163">
        <v>880</v>
      </c>
      <c r="K19" s="10" t="s">
        <v>14</v>
      </c>
      <c r="L19" s="113">
        <v>2.1698698078115308E-2</v>
      </c>
      <c r="M19" s="113">
        <v>1.9416556483816683E-2</v>
      </c>
      <c r="N19" s="115">
        <v>5.0000000000000044E-2</v>
      </c>
    </row>
    <row r="20" spans="1:18" ht="13.5" thickBot="1">
      <c r="A20" s="39" t="s">
        <v>15</v>
      </c>
      <c r="B20" s="30">
        <v>1439</v>
      </c>
      <c r="C20" s="30">
        <v>1489761.7112246277</v>
      </c>
      <c r="D20" s="31">
        <v>1067</v>
      </c>
      <c r="E20" s="20"/>
      <c r="F20" s="68" t="s">
        <v>15</v>
      </c>
      <c r="G20" s="162">
        <v>1238</v>
      </c>
      <c r="H20" s="162">
        <v>1178133.2478547497</v>
      </c>
      <c r="I20" s="163">
        <v>1048</v>
      </c>
      <c r="K20" s="11" t="s">
        <v>15</v>
      </c>
      <c r="L20" s="113">
        <v>0.16235864297253633</v>
      </c>
      <c r="M20" s="113">
        <v>0.26451037175745529</v>
      </c>
      <c r="N20" s="115">
        <v>1.8129770992366456E-2</v>
      </c>
    </row>
    <row r="21" spans="1:18" ht="13.5" thickBot="1">
      <c r="A21" s="40" t="s">
        <v>16</v>
      </c>
      <c r="B21" s="34">
        <v>26824</v>
      </c>
      <c r="C21" s="34">
        <v>31290168.5467529</v>
      </c>
      <c r="D21" s="35">
        <v>17222</v>
      </c>
      <c r="E21" s="20"/>
      <c r="F21" s="69" t="s">
        <v>16</v>
      </c>
      <c r="G21" s="164">
        <v>23368</v>
      </c>
      <c r="H21" s="164">
        <v>25491018.199433215</v>
      </c>
      <c r="I21" s="165">
        <v>18277</v>
      </c>
      <c r="K21" s="12" t="s">
        <v>16</v>
      </c>
      <c r="L21" s="118">
        <v>0.14789455665867846</v>
      </c>
      <c r="M21" s="118">
        <v>0.22749779165151707</v>
      </c>
      <c r="N21" s="119">
        <v>-5.7722821031897964E-2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8571</v>
      </c>
      <c r="C23" s="85">
        <v>12280741.03289777</v>
      </c>
      <c r="D23" s="85">
        <v>4587</v>
      </c>
      <c r="E23" s="20"/>
      <c r="F23" s="54" t="s">
        <v>17</v>
      </c>
      <c r="G23" s="51">
        <v>7516</v>
      </c>
      <c r="H23" s="51">
        <v>10823988.37013391</v>
      </c>
      <c r="I23" s="55">
        <v>4652</v>
      </c>
      <c r="K23" s="101" t="s">
        <v>17</v>
      </c>
      <c r="L23" s="99">
        <v>0.14036721660457685</v>
      </c>
      <c r="M23" s="99">
        <v>0.13458557169032126</v>
      </c>
      <c r="N23" s="99">
        <v>-1.397248495270853E-2</v>
      </c>
      <c r="O23" s="6"/>
      <c r="P23" s="6"/>
      <c r="Q23" s="6"/>
      <c r="R23" s="6"/>
    </row>
    <row r="24" spans="1:18" ht="13.5" thickBot="1">
      <c r="A24" s="91" t="s">
        <v>18</v>
      </c>
      <c r="B24" s="34">
        <v>8571</v>
      </c>
      <c r="C24" s="34">
        <v>12280741.03289777</v>
      </c>
      <c r="D24" s="35">
        <v>4587</v>
      </c>
      <c r="E24" s="20"/>
      <c r="F24" s="71" t="s">
        <v>18</v>
      </c>
      <c r="G24" s="61">
        <v>7516</v>
      </c>
      <c r="H24" s="61">
        <v>10823988.37013391</v>
      </c>
      <c r="I24" s="62">
        <v>4652</v>
      </c>
      <c r="K24" s="13" t="s">
        <v>18</v>
      </c>
      <c r="L24" s="104">
        <v>0.14036721660457685</v>
      </c>
      <c r="M24" s="104">
        <v>0.13458557169032126</v>
      </c>
      <c r="N24" s="105">
        <v>-1.397248495270853E-2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2174</v>
      </c>
      <c r="C26" s="85">
        <v>1708563.9248791006</v>
      </c>
      <c r="D26" s="85">
        <v>1511</v>
      </c>
      <c r="E26" s="20"/>
      <c r="F26" s="50" t="s">
        <v>19</v>
      </c>
      <c r="G26" s="51">
        <v>1992</v>
      </c>
      <c r="H26" s="51">
        <v>1230165.0829917579</v>
      </c>
      <c r="I26" s="55">
        <v>1469</v>
      </c>
      <c r="K26" s="98" t="s">
        <v>19</v>
      </c>
      <c r="L26" s="99">
        <v>9.1365461847389584E-2</v>
      </c>
      <c r="M26" s="99">
        <v>0.38888995347183664</v>
      </c>
      <c r="N26" s="99">
        <v>2.8590878148400334E-2</v>
      </c>
      <c r="O26" s="6"/>
      <c r="P26" s="6"/>
      <c r="Q26" s="6"/>
      <c r="R26" s="6"/>
    </row>
    <row r="27" spans="1:18" ht="13.5" thickBot="1">
      <c r="A27" s="92" t="s">
        <v>20</v>
      </c>
      <c r="B27" s="34">
        <v>2174</v>
      </c>
      <c r="C27" s="34">
        <v>1708563.9248791006</v>
      </c>
      <c r="D27" s="35">
        <v>1511</v>
      </c>
      <c r="E27" s="20"/>
      <c r="F27" s="72" t="s">
        <v>20</v>
      </c>
      <c r="G27" s="61">
        <v>1992</v>
      </c>
      <c r="H27" s="61">
        <v>1230165.0829917579</v>
      </c>
      <c r="I27" s="62">
        <v>1469</v>
      </c>
      <c r="K27" s="14" t="s">
        <v>20</v>
      </c>
      <c r="L27" s="104">
        <v>9.1365461847389584E-2</v>
      </c>
      <c r="M27" s="104">
        <v>0.38888995347183664</v>
      </c>
      <c r="N27" s="105">
        <v>2.8590878148400334E-2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19558</v>
      </c>
      <c r="C29" s="85">
        <v>12511994.532338237</v>
      </c>
      <c r="D29" s="85">
        <v>14307</v>
      </c>
      <c r="E29" s="20"/>
      <c r="F29" s="50" t="s">
        <v>21</v>
      </c>
      <c r="G29" s="51">
        <v>8982</v>
      </c>
      <c r="H29" s="51">
        <v>6081801.9737777058</v>
      </c>
      <c r="I29" s="55">
        <v>6207</v>
      </c>
      <c r="K29" s="98" t="s">
        <v>21</v>
      </c>
      <c r="L29" s="99">
        <v>1.1774660431975059</v>
      </c>
      <c r="M29" s="99">
        <v>1.0572841053169681</v>
      </c>
      <c r="N29" s="99">
        <v>1.304978250362494</v>
      </c>
      <c r="O29" s="6"/>
      <c r="P29" s="6"/>
      <c r="Q29" s="6"/>
      <c r="R29" s="6"/>
    </row>
    <row r="30" spans="1:18" ht="13.5" thickBot="1">
      <c r="A30" s="93" t="s">
        <v>22</v>
      </c>
      <c r="B30" s="30">
        <v>8924</v>
      </c>
      <c r="C30" s="30">
        <v>5682424.8744831271</v>
      </c>
      <c r="D30" s="31">
        <v>6453</v>
      </c>
      <c r="E30" s="20"/>
      <c r="F30" s="73" t="s">
        <v>22</v>
      </c>
      <c r="G30" s="57">
        <v>4234</v>
      </c>
      <c r="H30" s="57">
        <v>2557656.4103983901</v>
      </c>
      <c r="I30" s="58">
        <v>3130</v>
      </c>
      <c r="K30" s="15" t="s">
        <v>22</v>
      </c>
      <c r="L30" s="102">
        <v>1.1076995748700993</v>
      </c>
      <c r="M30" s="102">
        <v>1.2217311329937437</v>
      </c>
      <c r="N30" s="103">
        <v>1.0616613418530352</v>
      </c>
    </row>
    <row r="31" spans="1:18" ht="13.5" thickBot="1">
      <c r="A31" s="94" t="s">
        <v>23</v>
      </c>
      <c r="B31" s="34">
        <v>10634</v>
      </c>
      <c r="C31" s="34">
        <v>6829569.6578551102</v>
      </c>
      <c r="D31" s="35">
        <v>7854</v>
      </c>
      <c r="E31" s="20"/>
      <c r="F31" s="73" t="s">
        <v>23</v>
      </c>
      <c r="G31" s="74">
        <v>4748</v>
      </c>
      <c r="H31" s="74">
        <v>3524145.5633793157</v>
      </c>
      <c r="I31" s="75">
        <v>3077</v>
      </c>
      <c r="K31" s="16" t="s">
        <v>23</v>
      </c>
      <c r="L31" s="104">
        <v>1.2396798652064027</v>
      </c>
      <c r="M31" s="104">
        <v>0.93793631251321297</v>
      </c>
      <c r="N31" s="105">
        <v>1.5524861878453038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17181</v>
      </c>
      <c r="C33" s="85">
        <v>16562373.577777427</v>
      </c>
      <c r="D33" s="85">
        <v>10872</v>
      </c>
      <c r="E33" s="20"/>
      <c r="F33" s="54" t="s">
        <v>24</v>
      </c>
      <c r="G33" s="51">
        <v>18966</v>
      </c>
      <c r="H33" s="51">
        <v>16526702.780256491</v>
      </c>
      <c r="I33" s="55">
        <v>13473</v>
      </c>
      <c r="K33" s="101" t="s">
        <v>24</v>
      </c>
      <c r="L33" s="99">
        <v>-9.4115786143625479E-2</v>
      </c>
      <c r="M33" s="99">
        <v>2.1583735119596881E-3</v>
      </c>
      <c r="N33" s="99">
        <v>-0.19305277221108885</v>
      </c>
      <c r="O33" s="6"/>
      <c r="P33" s="6"/>
      <c r="Q33" s="6"/>
      <c r="R33" s="6"/>
    </row>
    <row r="34" spans="1:18" ht="13.5" thickBot="1">
      <c r="A34" s="91" t="s">
        <v>25</v>
      </c>
      <c r="B34" s="34">
        <v>17181</v>
      </c>
      <c r="C34" s="34">
        <v>16562373.577777427</v>
      </c>
      <c r="D34" s="35">
        <v>10872</v>
      </c>
      <c r="E34" s="20"/>
      <c r="F34" s="71" t="s">
        <v>25</v>
      </c>
      <c r="G34" s="61">
        <v>18966</v>
      </c>
      <c r="H34" s="61">
        <v>16526702.780256491</v>
      </c>
      <c r="I34" s="62">
        <v>13473</v>
      </c>
      <c r="K34" s="13" t="s">
        <v>25</v>
      </c>
      <c r="L34" s="104">
        <v>-9.4115786143625479E-2</v>
      </c>
      <c r="M34" s="104">
        <v>2.1583735119596881E-3</v>
      </c>
      <c r="N34" s="105">
        <v>-0.19305277221108885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41661</v>
      </c>
      <c r="C36" s="85">
        <v>45487992.274467796</v>
      </c>
      <c r="D36" s="85">
        <v>23564</v>
      </c>
      <c r="E36" s="20"/>
      <c r="F36" s="50" t="s">
        <v>26</v>
      </c>
      <c r="G36" s="51">
        <v>45137</v>
      </c>
      <c r="H36" s="51">
        <v>38784677.582048409</v>
      </c>
      <c r="I36" s="55">
        <v>31037</v>
      </c>
      <c r="K36" s="98" t="s">
        <v>26</v>
      </c>
      <c r="L36" s="99">
        <v>-7.7009991802733935E-2</v>
      </c>
      <c r="M36" s="99">
        <v>0.17283409609989997</v>
      </c>
      <c r="N36" s="114">
        <v>-0.24077713696555725</v>
      </c>
    </row>
    <row r="37" spans="1:18" ht="13.5" thickBot="1">
      <c r="A37" s="38" t="s">
        <v>27</v>
      </c>
      <c r="B37" s="30">
        <v>2377</v>
      </c>
      <c r="C37" s="30">
        <v>3214437.0374681745</v>
      </c>
      <c r="D37" s="30">
        <v>1302</v>
      </c>
      <c r="E37" s="20"/>
      <c r="F37" s="73" t="s">
        <v>27</v>
      </c>
      <c r="G37" s="112">
        <v>2268</v>
      </c>
      <c r="H37" s="112">
        <v>2943065.561940081</v>
      </c>
      <c r="I37" s="112">
        <v>1481</v>
      </c>
      <c r="K37" s="10" t="s">
        <v>27</v>
      </c>
      <c r="L37" s="102">
        <v>4.8059964726631321E-2</v>
      </c>
      <c r="M37" s="102">
        <v>9.2207077897783707E-2</v>
      </c>
      <c r="N37" s="103">
        <v>-0.12086428089128964</v>
      </c>
    </row>
    <row r="38" spans="1:18" ht="13.5" thickBot="1">
      <c r="A38" s="39" t="s">
        <v>28</v>
      </c>
      <c r="B38" s="30">
        <v>3226</v>
      </c>
      <c r="C38" s="30">
        <v>4569953.4564996324</v>
      </c>
      <c r="D38" s="30">
        <v>1612</v>
      </c>
      <c r="E38" s="20"/>
      <c r="F38" s="68" t="s">
        <v>28</v>
      </c>
      <c r="G38" s="112">
        <v>3809</v>
      </c>
      <c r="H38" s="112">
        <v>5437097.2920185113</v>
      </c>
      <c r="I38" s="112">
        <v>1903</v>
      </c>
      <c r="K38" s="11" t="s">
        <v>28</v>
      </c>
      <c r="L38" s="113">
        <v>-0.15305854555001308</v>
      </c>
      <c r="M38" s="113">
        <v>-0.15948654014189134</v>
      </c>
      <c r="N38" s="115">
        <v>-0.15291644771413559</v>
      </c>
    </row>
    <row r="39" spans="1:18" ht="13.5" thickBot="1">
      <c r="A39" s="39" t="s">
        <v>29</v>
      </c>
      <c r="B39" s="30">
        <v>3178</v>
      </c>
      <c r="C39" s="30">
        <v>3417717.0110961394</v>
      </c>
      <c r="D39" s="30">
        <v>2031</v>
      </c>
      <c r="E39" s="20"/>
      <c r="F39" s="68" t="s">
        <v>29</v>
      </c>
      <c r="G39" s="112">
        <v>3377</v>
      </c>
      <c r="H39" s="112">
        <v>3117490.0928360829</v>
      </c>
      <c r="I39" s="112">
        <v>2537</v>
      </c>
      <c r="K39" s="11" t="s">
        <v>29</v>
      </c>
      <c r="L39" s="113">
        <v>-5.8928042641397727E-2</v>
      </c>
      <c r="M39" s="113">
        <v>9.6304048872511538E-2</v>
      </c>
      <c r="N39" s="115">
        <v>-0.19944816712652735</v>
      </c>
    </row>
    <row r="40" spans="1:18" ht="13.5" thickBot="1">
      <c r="A40" s="39" t="s">
        <v>30</v>
      </c>
      <c r="B40" s="30">
        <v>17668</v>
      </c>
      <c r="C40" s="30">
        <v>17300736.399375983</v>
      </c>
      <c r="D40" s="30">
        <v>11110</v>
      </c>
      <c r="E40" s="20"/>
      <c r="F40" s="68" t="s">
        <v>30</v>
      </c>
      <c r="G40" s="112">
        <v>20321</v>
      </c>
      <c r="H40" s="112">
        <v>15440340.701164573</v>
      </c>
      <c r="I40" s="112">
        <v>15589</v>
      </c>
      <c r="K40" s="11" t="s">
        <v>30</v>
      </c>
      <c r="L40" s="113">
        <v>-0.13055459869100927</v>
      </c>
      <c r="M40" s="113">
        <v>0.12048929063275726</v>
      </c>
      <c r="N40" s="115">
        <v>-0.28731798062736547</v>
      </c>
    </row>
    <row r="41" spans="1:18" ht="13.5" thickBot="1">
      <c r="A41" s="40" t="s">
        <v>31</v>
      </c>
      <c r="B41" s="34">
        <v>15212</v>
      </c>
      <c r="C41" s="34">
        <v>16985148.37002787</v>
      </c>
      <c r="D41" s="35">
        <v>7509</v>
      </c>
      <c r="E41" s="20"/>
      <c r="F41" s="69" t="s">
        <v>31</v>
      </c>
      <c r="G41" s="112">
        <v>15362</v>
      </c>
      <c r="H41" s="112">
        <v>11846683.934089161</v>
      </c>
      <c r="I41" s="112">
        <v>9527</v>
      </c>
      <c r="K41" s="12" t="s">
        <v>31</v>
      </c>
      <c r="L41" s="118">
        <v>-9.7643535997916642E-3</v>
      </c>
      <c r="M41" s="118">
        <v>0.43374706918217298</v>
      </c>
      <c r="N41" s="119">
        <v>-0.21181904062139179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34258</v>
      </c>
      <c r="C43" s="85">
        <v>35349685.796180345</v>
      </c>
      <c r="D43" s="85">
        <v>24016</v>
      </c>
      <c r="E43" s="20"/>
      <c r="F43" s="50" t="s">
        <v>32</v>
      </c>
      <c r="G43" s="51">
        <v>35698</v>
      </c>
      <c r="H43" s="51">
        <v>33382414.535967734</v>
      </c>
      <c r="I43" s="55">
        <v>27242</v>
      </c>
      <c r="K43" s="98" t="s">
        <v>32</v>
      </c>
      <c r="L43" s="99">
        <v>-4.0338394307804393E-2</v>
      </c>
      <c r="M43" s="99">
        <v>5.8931365138162217E-2</v>
      </c>
      <c r="N43" s="99">
        <v>-0.1184200866309375</v>
      </c>
    </row>
    <row r="44" spans="1:18" ht="13.5" thickBot="1">
      <c r="A44" s="38" t="s">
        <v>33</v>
      </c>
      <c r="B44" s="30">
        <v>1100</v>
      </c>
      <c r="C44" s="30">
        <v>685889.28956429521</v>
      </c>
      <c r="D44" s="31">
        <v>902</v>
      </c>
      <c r="E44" s="20"/>
      <c r="F44" s="76" t="s">
        <v>33</v>
      </c>
      <c r="G44" s="166">
        <v>1013</v>
      </c>
      <c r="H44" s="166">
        <v>421496.4264476368</v>
      </c>
      <c r="I44" s="167">
        <v>940</v>
      </c>
      <c r="K44" s="10" t="s">
        <v>33</v>
      </c>
      <c r="L44" s="102">
        <v>8.5883514313919163E-2</v>
      </c>
      <c r="M44" s="102">
        <v>0.62727189728500443</v>
      </c>
      <c r="N44" s="103">
        <v>-4.042553191489362E-2</v>
      </c>
    </row>
    <row r="45" spans="1:18" ht="13.5" thickBot="1">
      <c r="A45" s="39" t="s">
        <v>34</v>
      </c>
      <c r="B45" s="30">
        <v>5027</v>
      </c>
      <c r="C45" s="30">
        <v>6063997.2299203202</v>
      </c>
      <c r="D45" s="31">
        <v>3327</v>
      </c>
      <c r="E45" s="20"/>
      <c r="F45" s="77" t="s">
        <v>34</v>
      </c>
      <c r="G45" s="166">
        <v>5124</v>
      </c>
      <c r="H45" s="166">
        <v>5666648.7488009743</v>
      </c>
      <c r="I45" s="167">
        <v>3796</v>
      </c>
      <c r="K45" s="11" t="s">
        <v>34</v>
      </c>
      <c r="L45" s="113">
        <v>-1.893052302888365E-2</v>
      </c>
      <c r="M45" s="113">
        <v>7.0120541917023216E-2</v>
      </c>
      <c r="N45" s="115">
        <v>-0.12355110642781875</v>
      </c>
    </row>
    <row r="46" spans="1:18" ht="13.5" thickBot="1">
      <c r="A46" s="39" t="s">
        <v>35</v>
      </c>
      <c r="B46" s="30">
        <v>2678</v>
      </c>
      <c r="C46" s="30">
        <v>2545589.8461797303</v>
      </c>
      <c r="D46" s="31">
        <v>1720</v>
      </c>
      <c r="E46" s="20"/>
      <c r="F46" s="77" t="s">
        <v>35</v>
      </c>
      <c r="G46" s="166">
        <v>2839</v>
      </c>
      <c r="H46" s="166">
        <v>2096356.4277227398</v>
      </c>
      <c r="I46" s="167">
        <v>1878</v>
      </c>
      <c r="K46" s="11" t="s">
        <v>35</v>
      </c>
      <c r="L46" s="113">
        <v>-5.6710109193377933E-2</v>
      </c>
      <c r="M46" s="113">
        <v>0.21429248028446679</v>
      </c>
      <c r="N46" s="115">
        <v>-8.4132055378061787E-2</v>
      </c>
    </row>
    <row r="47" spans="1:18" ht="13.5" thickBot="1">
      <c r="A47" s="39" t="s">
        <v>36</v>
      </c>
      <c r="B47" s="30">
        <v>7562</v>
      </c>
      <c r="C47" s="30">
        <v>8757000.1862542368</v>
      </c>
      <c r="D47" s="31">
        <v>5372</v>
      </c>
      <c r="E47" s="20"/>
      <c r="F47" s="77" t="s">
        <v>36</v>
      </c>
      <c r="G47" s="166">
        <v>7587</v>
      </c>
      <c r="H47" s="166">
        <v>7459396.6778559517</v>
      </c>
      <c r="I47" s="167">
        <v>6328</v>
      </c>
      <c r="K47" s="11" t="s">
        <v>36</v>
      </c>
      <c r="L47" s="113">
        <v>-3.2951100566759317E-3</v>
      </c>
      <c r="M47" s="113">
        <v>0.17395555759226022</v>
      </c>
      <c r="N47" s="115">
        <v>-0.15107458912768645</v>
      </c>
    </row>
    <row r="48" spans="1:18" ht="13.5" thickBot="1">
      <c r="A48" s="39" t="s">
        <v>37</v>
      </c>
      <c r="B48" s="30">
        <v>2455</v>
      </c>
      <c r="C48" s="30">
        <v>2888535.7912270315</v>
      </c>
      <c r="D48" s="31">
        <v>1343</v>
      </c>
      <c r="E48" s="20"/>
      <c r="F48" s="77" t="s">
        <v>37</v>
      </c>
      <c r="G48" s="166">
        <v>3511</v>
      </c>
      <c r="H48" s="166">
        <v>3976676.5473436043</v>
      </c>
      <c r="I48" s="167">
        <v>1886</v>
      </c>
      <c r="K48" s="11" t="s">
        <v>37</v>
      </c>
      <c r="L48" s="113">
        <v>-0.30076901167758474</v>
      </c>
      <c r="M48" s="113">
        <v>-0.27363069215258262</v>
      </c>
      <c r="N48" s="115">
        <v>-0.28791092258748674</v>
      </c>
    </row>
    <row r="49" spans="1:20" ht="13.5" thickBot="1">
      <c r="A49" s="39" t="s">
        <v>38</v>
      </c>
      <c r="B49" s="30">
        <v>3259</v>
      </c>
      <c r="C49" s="30">
        <v>3113290.4607012221</v>
      </c>
      <c r="D49" s="31">
        <v>2470</v>
      </c>
      <c r="E49" s="20"/>
      <c r="F49" s="77" t="s">
        <v>38</v>
      </c>
      <c r="G49" s="166">
        <v>4080</v>
      </c>
      <c r="H49" s="166">
        <v>2929414.0394807197</v>
      </c>
      <c r="I49" s="167">
        <v>3556</v>
      </c>
      <c r="K49" s="11" t="s">
        <v>38</v>
      </c>
      <c r="L49" s="113">
        <v>-0.20122549019607838</v>
      </c>
      <c r="M49" s="113">
        <v>6.2769010710789441E-2</v>
      </c>
      <c r="N49" s="115">
        <v>-0.3053993250843644</v>
      </c>
    </row>
    <row r="50" spans="1:20" ht="13.5" thickBot="1">
      <c r="A50" s="39" t="s">
        <v>39</v>
      </c>
      <c r="B50" s="30">
        <v>1380</v>
      </c>
      <c r="C50" s="30">
        <v>1988484.2229590989</v>
      </c>
      <c r="D50" s="31">
        <v>887</v>
      </c>
      <c r="E50" s="20"/>
      <c r="F50" s="77" t="s">
        <v>39</v>
      </c>
      <c r="G50" s="166">
        <v>1469</v>
      </c>
      <c r="H50" s="166">
        <v>1888055.269436161</v>
      </c>
      <c r="I50" s="167">
        <v>1035</v>
      </c>
      <c r="K50" s="11" t="s">
        <v>39</v>
      </c>
      <c r="L50" s="113">
        <v>-6.0585432266848205E-2</v>
      </c>
      <c r="M50" s="113">
        <v>5.3191744515471484E-2</v>
      </c>
      <c r="N50" s="115">
        <v>-0.14299516908212562</v>
      </c>
    </row>
    <row r="51" spans="1:20" ht="13.5" thickBot="1">
      <c r="A51" s="39" t="s">
        <v>40</v>
      </c>
      <c r="B51" s="30">
        <v>8874</v>
      </c>
      <c r="C51" s="30">
        <v>7707772.091168724</v>
      </c>
      <c r="D51" s="31">
        <v>6505</v>
      </c>
      <c r="E51" s="20"/>
      <c r="F51" s="77" t="s">
        <v>40</v>
      </c>
      <c r="G51" s="166">
        <v>8203</v>
      </c>
      <c r="H51" s="166">
        <v>7371368.3862819392</v>
      </c>
      <c r="I51" s="167">
        <v>6382</v>
      </c>
      <c r="K51" s="11" t="s">
        <v>40</v>
      </c>
      <c r="L51" s="113">
        <v>8.1799341704254624E-2</v>
      </c>
      <c r="M51" s="113">
        <v>4.5636534122053929E-2</v>
      </c>
      <c r="N51" s="115">
        <v>1.9272955186461882E-2</v>
      </c>
    </row>
    <row r="52" spans="1:20" ht="13.5" thickBot="1">
      <c r="A52" s="40" t="s">
        <v>41</v>
      </c>
      <c r="B52" s="34">
        <v>1923</v>
      </c>
      <c r="C52" s="34">
        <v>1599126.6782056822</v>
      </c>
      <c r="D52" s="35">
        <v>1490</v>
      </c>
      <c r="E52" s="20"/>
      <c r="F52" s="78" t="s">
        <v>41</v>
      </c>
      <c r="G52" s="168">
        <v>1872</v>
      </c>
      <c r="H52" s="168">
        <v>1573002.0125980098</v>
      </c>
      <c r="I52" s="169">
        <v>1441</v>
      </c>
      <c r="K52" s="12" t="s">
        <v>41</v>
      </c>
      <c r="L52" s="118">
        <v>2.7243589743589647E-2</v>
      </c>
      <c r="M52" s="118">
        <v>1.6608157776304644E-2</v>
      </c>
      <c r="N52" s="119">
        <v>3.4004163775156249E-2</v>
      </c>
    </row>
    <row r="53" spans="1:20" ht="13.5" thickBot="1">
      <c r="B53" s="111"/>
      <c r="C53" s="111"/>
      <c r="D53" s="111"/>
      <c r="E53" s="20"/>
      <c r="F53" s="63"/>
      <c r="G53" s="170"/>
      <c r="H53" s="170"/>
      <c r="I53" s="170"/>
      <c r="L53" s="100"/>
      <c r="M53" s="100"/>
      <c r="N53" s="100"/>
    </row>
    <row r="54" spans="1:20" ht="13.5" thickBot="1">
      <c r="A54" s="84" t="s">
        <v>42</v>
      </c>
      <c r="B54" s="85">
        <v>108661</v>
      </c>
      <c r="C54" s="85">
        <v>151551682.01637235</v>
      </c>
      <c r="D54" s="85">
        <v>61644</v>
      </c>
      <c r="E54" s="20"/>
      <c r="F54" s="50" t="s">
        <v>42</v>
      </c>
      <c r="G54" s="51">
        <v>101399</v>
      </c>
      <c r="H54" s="51">
        <v>133767047.15949804</v>
      </c>
      <c r="I54" s="55">
        <v>62458</v>
      </c>
      <c r="K54" s="98" t="s">
        <v>42</v>
      </c>
      <c r="L54" s="99">
        <v>7.1618063294509815E-2</v>
      </c>
      <c r="M54" s="99">
        <v>0.13295228708807993</v>
      </c>
      <c r="N54" s="99">
        <v>-1.3032758013384993E-2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83228</v>
      </c>
      <c r="C55" s="30">
        <v>111557345.94988407</v>
      </c>
      <c r="D55" s="31">
        <v>47276</v>
      </c>
      <c r="E55" s="20"/>
      <c r="F55" s="73" t="s">
        <v>43</v>
      </c>
      <c r="G55" s="57">
        <v>77769</v>
      </c>
      <c r="H55" s="57">
        <v>105919404.2582114</v>
      </c>
      <c r="I55" s="58">
        <v>46762</v>
      </c>
      <c r="K55" s="10" t="s">
        <v>43</v>
      </c>
      <c r="L55" s="102">
        <v>7.0195064871606982E-2</v>
      </c>
      <c r="M55" s="102">
        <v>5.3228600851345842E-2</v>
      </c>
      <c r="N55" s="103">
        <v>1.0991830973867689E-2</v>
      </c>
      <c r="R55" s="6"/>
      <c r="S55" s="6"/>
      <c r="T55" s="6"/>
    </row>
    <row r="56" spans="1:20" ht="13.5" thickBot="1">
      <c r="A56" s="39" t="s">
        <v>44</v>
      </c>
      <c r="B56" s="30">
        <v>6265</v>
      </c>
      <c r="C56" s="30">
        <v>8755629.1226254348</v>
      </c>
      <c r="D56" s="31">
        <v>3848</v>
      </c>
      <c r="E56" s="20"/>
      <c r="F56" s="68" t="s">
        <v>44</v>
      </c>
      <c r="G56" s="79">
        <v>6772</v>
      </c>
      <c r="H56" s="79">
        <v>6913555.5172414239</v>
      </c>
      <c r="I56" s="80">
        <v>5024</v>
      </c>
      <c r="K56" s="11" t="s">
        <v>44</v>
      </c>
      <c r="L56" s="102">
        <v>-7.486709982279971E-2</v>
      </c>
      <c r="M56" s="102">
        <v>0.26644374241157709</v>
      </c>
      <c r="N56" s="103">
        <v>-0.23407643312101911</v>
      </c>
      <c r="R56" s="6"/>
      <c r="S56" s="6"/>
      <c r="T56" s="6"/>
    </row>
    <row r="57" spans="1:20" ht="13.5" thickBot="1">
      <c r="A57" s="39" t="s">
        <v>45</v>
      </c>
      <c r="B57" s="30">
        <v>4141</v>
      </c>
      <c r="C57" s="30">
        <v>13309825.892482884</v>
      </c>
      <c r="D57" s="31">
        <v>1975</v>
      </c>
      <c r="E57" s="20"/>
      <c r="F57" s="68" t="s">
        <v>45</v>
      </c>
      <c r="G57" s="79">
        <v>3436</v>
      </c>
      <c r="H57" s="79">
        <v>4353621.2985813757</v>
      </c>
      <c r="I57" s="80">
        <v>1774</v>
      </c>
      <c r="K57" s="11" t="s">
        <v>45</v>
      </c>
      <c r="L57" s="102">
        <v>0.20518044237485444</v>
      </c>
      <c r="M57" s="102">
        <v>2.0571850373894214</v>
      </c>
      <c r="N57" s="103">
        <v>0.11330326944757618</v>
      </c>
      <c r="R57" s="6"/>
      <c r="S57" s="6"/>
      <c r="T57" s="6"/>
    </row>
    <row r="58" spans="1:20" ht="13.5" thickBot="1">
      <c r="A58" s="40" t="s">
        <v>46</v>
      </c>
      <c r="B58" s="34">
        <v>15027</v>
      </c>
      <c r="C58" s="34">
        <v>17928881.051379967</v>
      </c>
      <c r="D58" s="35">
        <v>8545</v>
      </c>
      <c r="E58" s="20"/>
      <c r="F58" s="69" t="s">
        <v>46</v>
      </c>
      <c r="G58" s="74">
        <v>13422</v>
      </c>
      <c r="H58" s="74">
        <v>16580466.085463837</v>
      </c>
      <c r="I58" s="75">
        <v>8898</v>
      </c>
      <c r="K58" s="12" t="s">
        <v>46</v>
      </c>
      <c r="L58" s="104">
        <v>0.11957979436745636</v>
      </c>
      <c r="M58" s="104">
        <v>8.1325516361587136E-2</v>
      </c>
      <c r="N58" s="105">
        <v>-3.967183636772309E-2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77993</v>
      </c>
      <c r="C60" s="85">
        <v>63688576.411637053</v>
      </c>
      <c r="D60" s="85">
        <v>58171</v>
      </c>
      <c r="E60" s="20"/>
      <c r="F60" s="50" t="s">
        <v>47</v>
      </c>
      <c r="G60" s="51">
        <v>62575</v>
      </c>
      <c r="H60" s="51">
        <v>50476607.055706963</v>
      </c>
      <c r="I60" s="55">
        <v>47132</v>
      </c>
      <c r="K60" s="98" t="s">
        <v>47</v>
      </c>
      <c r="L60" s="99">
        <v>0.24639232920495413</v>
      </c>
      <c r="M60" s="99">
        <v>0.26174440253777576</v>
      </c>
      <c r="N60" s="99">
        <v>0.23421454638037842</v>
      </c>
      <c r="O60" s="6"/>
      <c r="P60" s="6"/>
      <c r="Q60" s="6"/>
      <c r="R60" s="6"/>
    </row>
    <row r="61" spans="1:20" ht="13.5" thickBot="1">
      <c r="A61" s="38" t="s">
        <v>48</v>
      </c>
      <c r="B61" s="30">
        <v>10228</v>
      </c>
      <c r="C61" s="30">
        <v>8978650.6626620535</v>
      </c>
      <c r="D61" s="31">
        <v>6833</v>
      </c>
      <c r="E61" s="20"/>
      <c r="F61" s="73" t="s">
        <v>48</v>
      </c>
      <c r="G61" s="57">
        <v>9274</v>
      </c>
      <c r="H61" s="57">
        <v>7193245.0810887478</v>
      </c>
      <c r="I61" s="58">
        <v>6614</v>
      </c>
      <c r="K61" s="10" t="s">
        <v>48</v>
      </c>
      <c r="L61" s="102">
        <v>0.10286823377183518</v>
      </c>
      <c r="M61" s="102">
        <v>0.24820586000429623</v>
      </c>
      <c r="N61" s="103">
        <v>3.3111581493801001E-2</v>
      </c>
    </row>
    <row r="62" spans="1:20" ht="13.5" thickBot="1">
      <c r="A62" s="39" t="s">
        <v>49</v>
      </c>
      <c r="B62" s="30">
        <v>7215</v>
      </c>
      <c r="C62" s="30">
        <v>9207521.5693422221</v>
      </c>
      <c r="D62" s="31">
        <v>3191</v>
      </c>
      <c r="E62" s="20"/>
      <c r="F62" s="68" t="s">
        <v>49</v>
      </c>
      <c r="G62" s="79">
        <v>7166</v>
      </c>
      <c r="H62" s="79">
        <v>9184691.5754674189</v>
      </c>
      <c r="I62" s="80">
        <v>2505</v>
      </c>
      <c r="K62" s="11" t="s">
        <v>49</v>
      </c>
      <c r="L62" s="102">
        <v>6.837845380965657E-3</v>
      </c>
      <c r="M62" s="102">
        <v>2.4856571053275545E-3</v>
      </c>
      <c r="N62" s="103">
        <v>0.27385229540918155</v>
      </c>
    </row>
    <row r="63" spans="1:20" ht="13.5" thickBot="1">
      <c r="A63" s="40" t="s">
        <v>50</v>
      </c>
      <c r="B63" s="34">
        <v>60550</v>
      </c>
      <c r="C63" s="34">
        <v>45502404.179632775</v>
      </c>
      <c r="D63" s="35">
        <v>48147</v>
      </c>
      <c r="E63" s="20"/>
      <c r="F63" s="69" t="s">
        <v>50</v>
      </c>
      <c r="G63" s="74">
        <v>46135</v>
      </c>
      <c r="H63" s="74">
        <v>34098670.399150796</v>
      </c>
      <c r="I63" s="75">
        <v>38013</v>
      </c>
      <c r="K63" s="12" t="s">
        <v>50</v>
      </c>
      <c r="L63" s="104">
        <v>0.31245258480546223</v>
      </c>
      <c r="M63" s="104">
        <v>0.33443338543681111</v>
      </c>
      <c r="N63" s="105">
        <v>0.26659300765527583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5464</v>
      </c>
      <c r="C65" s="85">
        <v>6974847.9745394234</v>
      </c>
      <c r="D65" s="85">
        <v>2354</v>
      </c>
      <c r="E65" s="20"/>
      <c r="F65" s="50" t="s">
        <v>51</v>
      </c>
      <c r="G65" s="51">
        <v>5961</v>
      </c>
      <c r="H65" s="51">
        <v>7598261.6179652102</v>
      </c>
      <c r="I65" s="55">
        <v>2497</v>
      </c>
      <c r="K65" s="98" t="s">
        <v>51</v>
      </c>
      <c r="L65" s="99">
        <v>-8.3375272605267559E-2</v>
      </c>
      <c r="M65" s="99">
        <v>-8.2046877926892803E-2</v>
      </c>
      <c r="N65" s="99">
        <v>-5.7268722466960353E-2</v>
      </c>
      <c r="O65" s="6"/>
      <c r="P65" s="6"/>
      <c r="Q65" s="6"/>
      <c r="R65" s="6"/>
    </row>
    <row r="66" spans="1:18" ht="13.5" thickBot="1">
      <c r="A66" s="38" t="s">
        <v>52</v>
      </c>
      <c r="B66" s="30">
        <v>4068</v>
      </c>
      <c r="C66" s="30">
        <v>5148256.5776808467</v>
      </c>
      <c r="D66" s="31">
        <v>1413</v>
      </c>
      <c r="E66" s="20"/>
      <c r="F66" s="73" t="s">
        <v>52</v>
      </c>
      <c r="G66" s="57">
        <v>4533</v>
      </c>
      <c r="H66" s="57">
        <v>5474761.8651482146</v>
      </c>
      <c r="I66" s="58">
        <v>1599</v>
      </c>
      <c r="K66" s="10" t="s">
        <v>52</v>
      </c>
      <c r="L66" s="102">
        <v>-0.10258107213765721</v>
      </c>
      <c r="M66" s="102">
        <v>-5.9638262907080519E-2</v>
      </c>
      <c r="N66" s="103">
        <v>-0.1163227016885553</v>
      </c>
    </row>
    <row r="67" spans="1:18" ht="13.5" thickBot="1">
      <c r="A67" s="40" t="s">
        <v>53</v>
      </c>
      <c r="B67" s="34">
        <v>1396</v>
      </c>
      <c r="C67" s="34">
        <v>1826591.3968585774</v>
      </c>
      <c r="D67" s="35">
        <v>941</v>
      </c>
      <c r="E67" s="20"/>
      <c r="F67" s="69" t="s">
        <v>53</v>
      </c>
      <c r="G67" s="74">
        <v>1428</v>
      </c>
      <c r="H67" s="74">
        <v>2123499.7528169965</v>
      </c>
      <c r="I67" s="75">
        <v>898</v>
      </c>
      <c r="K67" s="12" t="s">
        <v>53</v>
      </c>
      <c r="L67" s="104">
        <v>-2.2408963585434205E-2</v>
      </c>
      <c r="M67" s="104">
        <v>-0.13982029221550218</v>
      </c>
      <c r="N67" s="105">
        <v>4.7884187082405383E-2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26557</v>
      </c>
      <c r="C69" s="85">
        <v>23411528.988192871</v>
      </c>
      <c r="D69" s="85">
        <v>18981</v>
      </c>
      <c r="E69" s="20"/>
      <c r="F69" s="50" t="s">
        <v>54</v>
      </c>
      <c r="G69" s="51">
        <v>27004</v>
      </c>
      <c r="H69" s="51">
        <v>24083520.55762355</v>
      </c>
      <c r="I69" s="55">
        <v>20935</v>
      </c>
      <c r="K69" s="98" t="s">
        <v>54</v>
      </c>
      <c r="L69" s="99">
        <v>-1.6553103243963863E-2</v>
      </c>
      <c r="M69" s="99">
        <v>-2.7902547213678131E-2</v>
      </c>
      <c r="N69" s="99">
        <v>-9.3336517793169316E-2</v>
      </c>
      <c r="O69" s="6"/>
      <c r="P69" s="6"/>
      <c r="Q69" s="6"/>
      <c r="R69" s="6"/>
    </row>
    <row r="70" spans="1:18" ht="13.5" thickBot="1">
      <c r="A70" s="38" t="s">
        <v>55</v>
      </c>
      <c r="B70" s="30">
        <v>9726</v>
      </c>
      <c r="C70" s="30">
        <v>7511089.4901994895</v>
      </c>
      <c r="D70" s="31">
        <v>6834</v>
      </c>
      <c r="E70" s="20"/>
      <c r="F70" s="73" t="s">
        <v>55</v>
      </c>
      <c r="G70" s="57">
        <v>9635</v>
      </c>
      <c r="H70" s="57">
        <v>7659262.2245680084</v>
      </c>
      <c r="I70" s="58">
        <v>7323</v>
      </c>
      <c r="K70" s="10" t="s">
        <v>55</v>
      </c>
      <c r="L70" s="102">
        <v>9.4447327451998575E-3</v>
      </c>
      <c r="M70" s="102">
        <v>-1.934556227794848E-2</v>
      </c>
      <c r="N70" s="103">
        <v>-6.6775911511675501E-2</v>
      </c>
    </row>
    <row r="71" spans="1:18" ht="13.5" thickBot="1">
      <c r="A71" s="39" t="s">
        <v>56</v>
      </c>
      <c r="B71" s="30">
        <v>2111</v>
      </c>
      <c r="C71" s="30">
        <v>1812400.8983992031</v>
      </c>
      <c r="D71" s="31">
        <v>1426</v>
      </c>
      <c r="E71" s="20"/>
      <c r="F71" s="68" t="s">
        <v>56</v>
      </c>
      <c r="G71" s="79">
        <v>1970</v>
      </c>
      <c r="H71" s="79">
        <v>1359258.1558437273</v>
      </c>
      <c r="I71" s="80">
        <v>1484</v>
      </c>
      <c r="K71" s="11" t="s">
        <v>56</v>
      </c>
      <c r="L71" s="102">
        <v>7.157360406091362E-2</v>
      </c>
      <c r="M71" s="102">
        <v>0.33337504035368326</v>
      </c>
      <c r="N71" s="103">
        <v>-3.9083557951482439E-2</v>
      </c>
    </row>
    <row r="72" spans="1:18" ht="13.5" thickBot="1">
      <c r="A72" s="39" t="s">
        <v>57</v>
      </c>
      <c r="B72" s="30">
        <v>1831</v>
      </c>
      <c r="C72" s="30">
        <v>1734021.0208835769</v>
      </c>
      <c r="D72" s="31">
        <v>1257</v>
      </c>
      <c r="E72" s="20"/>
      <c r="F72" s="68" t="s">
        <v>57</v>
      </c>
      <c r="G72" s="79">
        <v>2340</v>
      </c>
      <c r="H72" s="79">
        <v>2079865.2921393281</v>
      </c>
      <c r="I72" s="80">
        <v>1847</v>
      </c>
      <c r="K72" s="11" t="s">
        <v>57</v>
      </c>
      <c r="L72" s="102">
        <v>-0.21752136752136753</v>
      </c>
      <c r="M72" s="102">
        <v>-0.16628205324779433</v>
      </c>
      <c r="N72" s="103">
        <v>-0.31943692474282626</v>
      </c>
    </row>
    <row r="73" spans="1:18" ht="13.5" thickBot="1">
      <c r="A73" s="40" t="s">
        <v>58</v>
      </c>
      <c r="B73" s="34">
        <v>12889</v>
      </c>
      <c r="C73" s="34">
        <v>12354017.578710601</v>
      </c>
      <c r="D73" s="35">
        <v>9464</v>
      </c>
      <c r="E73" s="20"/>
      <c r="F73" s="69" t="s">
        <v>58</v>
      </c>
      <c r="G73" s="74">
        <v>13059</v>
      </c>
      <c r="H73" s="74">
        <v>12985134.885072486</v>
      </c>
      <c r="I73" s="75">
        <v>10281</v>
      </c>
      <c r="K73" s="12" t="s">
        <v>58</v>
      </c>
      <c r="L73" s="104">
        <v>-1.3017842101232913E-2</v>
      </c>
      <c r="M73" s="104">
        <v>-4.8603061265648395E-2</v>
      </c>
      <c r="N73" s="105">
        <v>-7.9466977920435777E-2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93708</v>
      </c>
      <c r="C75" s="85">
        <v>110125970.12483895</v>
      </c>
      <c r="D75" s="85">
        <v>55444</v>
      </c>
      <c r="E75" s="20"/>
      <c r="F75" s="50" t="s">
        <v>59</v>
      </c>
      <c r="G75" s="51">
        <v>85715</v>
      </c>
      <c r="H75" s="51">
        <v>95292590.402275667</v>
      </c>
      <c r="I75" s="55">
        <v>53369</v>
      </c>
      <c r="K75" s="98" t="s">
        <v>59</v>
      </c>
      <c r="L75" s="99">
        <v>9.3250889575920093E-2</v>
      </c>
      <c r="M75" s="99">
        <v>0.15566141774449083</v>
      </c>
      <c r="N75" s="99">
        <v>3.8880248833592645E-2</v>
      </c>
      <c r="O75" s="6"/>
      <c r="P75" s="6"/>
      <c r="Q75" s="6"/>
      <c r="R75" s="6"/>
    </row>
    <row r="76" spans="1:18" ht="13.5" thickBot="1">
      <c r="A76" s="92" t="s">
        <v>60</v>
      </c>
      <c r="B76" s="34">
        <v>93708</v>
      </c>
      <c r="C76" s="34">
        <v>110125970.12483895</v>
      </c>
      <c r="D76" s="35">
        <v>55444</v>
      </c>
      <c r="E76" s="20"/>
      <c r="F76" s="72" t="s">
        <v>60</v>
      </c>
      <c r="G76" s="61">
        <v>85715</v>
      </c>
      <c r="H76" s="61">
        <v>95292590.402275667</v>
      </c>
      <c r="I76" s="62">
        <v>53369</v>
      </c>
      <c r="K76" s="14" t="s">
        <v>60</v>
      </c>
      <c r="L76" s="104">
        <v>9.3250889575920093E-2</v>
      </c>
      <c r="M76" s="104">
        <v>0.15566141774449083</v>
      </c>
      <c r="N76" s="105">
        <v>3.8880248833592645E-2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48776</v>
      </c>
      <c r="C78" s="85">
        <v>42557489.348891988</v>
      </c>
      <c r="D78" s="85">
        <v>26295</v>
      </c>
      <c r="E78" s="20"/>
      <c r="F78" s="50" t="s">
        <v>61</v>
      </c>
      <c r="G78" s="51">
        <v>39594</v>
      </c>
      <c r="H78" s="51">
        <v>33051718.824689552</v>
      </c>
      <c r="I78" s="55">
        <v>23648</v>
      </c>
      <c r="K78" s="98" t="s">
        <v>61</v>
      </c>
      <c r="L78" s="99">
        <v>0.23190382381168861</v>
      </c>
      <c r="M78" s="99">
        <v>0.28760291029408269</v>
      </c>
      <c r="N78" s="99">
        <v>0.11193335588633291</v>
      </c>
      <c r="O78" s="6"/>
      <c r="P78" s="6"/>
      <c r="Q78" s="6"/>
      <c r="R78" s="6"/>
    </row>
    <row r="79" spans="1:18" ht="13.5" thickBot="1">
      <c r="A79" s="92" t="s">
        <v>62</v>
      </c>
      <c r="B79" s="34">
        <v>48776</v>
      </c>
      <c r="C79" s="34">
        <v>42557489.348891988</v>
      </c>
      <c r="D79" s="35">
        <v>26295</v>
      </c>
      <c r="E79" s="20"/>
      <c r="F79" s="72" t="s">
        <v>62</v>
      </c>
      <c r="G79" s="61">
        <v>39594</v>
      </c>
      <c r="H79" s="61">
        <v>33051718.824689552</v>
      </c>
      <c r="I79" s="62">
        <v>23648</v>
      </c>
      <c r="K79" s="14" t="s">
        <v>62</v>
      </c>
      <c r="L79" s="104">
        <v>0.23190382381168861</v>
      </c>
      <c r="M79" s="104">
        <v>0.28760291029408269</v>
      </c>
      <c r="N79" s="105">
        <v>0.11193335588633291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17081</v>
      </c>
      <c r="C81" s="85">
        <v>20232730.83782088</v>
      </c>
      <c r="D81" s="85">
        <v>11909</v>
      </c>
      <c r="E81" s="20"/>
      <c r="F81" s="50" t="s">
        <v>63</v>
      </c>
      <c r="G81" s="51">
        <v>14696</v>
      </c>
      <c r="H81" s="51">
        <v>16049067.603811854</v>
      </c>
      <c r="I81" s="55">
        <v>11474</v>
      </c>
      <c r="K81" s="98" t="s">
        <v>63</v>
      </c>
      <c r="L81" s="99">
        <v>0.16228905824714213</v>
      </c>
      <c r="M81" s="99">
        <v>0.26067951966351943</v>
      </c>
      <c r="N81" s="99">
        <v>3.7911800592644207E-2</v>
      </c>
      <c r="O81" s="6"/>
      <c r="P81" s="6"/>
      <c r="Q81" s="6"/>
      <c r="R81" s="6"/>
    </row>
    <row r="82" spans="1:18" ht="13.5" thickBot="1">
      <c r="A82" s="92" t="s">
        <v>64</v>
      </c>
      <c r="B82" s="34">
        <v>17081</v>
      </c>
      <c r="C82" s="34">
        <v>20232730.83782088</v>
      </c>
      <c r="D82" s="35">
        <v>11909</v>
      </c>
      <c r="E82" s="20"/>
      <c r="F82" s="72" t="s">
        <v>64</v>
      </c>
      <c r="G82" s="61">
        <v>14696</v>
      </c>
      <c r="H82" s="61">
        <v>16049067.603811854</v>
      </c>
      <c r="I82" s="62">
        <v>11474</v>
      </c>
      <c r="K82" s="14" t="s">
        <v>64</v>
      </c>
      <c r="L82" s="104">
        <v>0.16228905824714213</v>
      </c>
      <c r="M82" s="104">
        <v>0.26067951966351943</v>
      </c>
      <c r="N82" s="105">
        <v>3.7911800592644207E-2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23048</v>
      </c>
      <c r="C84" s="85">
        <v>26814700.172084972</v>
      </c>
      <c r="D84" s="85">
        <v>16645</v>
      </c>
      <c r="E84" s="20"/>
      <c r="F84" s="50" t="s">
        <v>65</v>
      </c>
      <c r="G84" s="51">
        <v>20601</v>
      </c>
      <c r="H84" s="51">
        <v>23793141.054575693</v>
      </c>
      <c r="I84" s="55">
        <v>15688</v>
      </c>
      <c r="K84" s="98" t="s">
        <v>65</v>
      </c>
      <c r="L84" s="99">
        <v>0.11878064171642144</v>
      </c>
      <c r="M84" s="99">
        <v>0.1269928636399269</v>
      </c>
      <c r="N84" s="99">
        <v>6.1002039775624572E-2</v>
      </c>
      <c r="O84" s="6"/>
      <c r="P84" s="6"/>
      <c r="Q84" s="6"/>
      <c r="R84" s="6"/>
    </row>
    <row r="85" spans="1:18" ht="13.5" thickBot="1">
      <c r="A85" s="38" t="s">
        <v>66</v>
      </c>
      <c r="B85" s="30">
        <v>7209</v>
      </c>
      <c r="C85" s="30">
        <v>7595200.4098992664</v>
      </c>
      <c r="D85" s="31">
        <v>5146</v>
      </c>
      <c r="E85" s="20"/>
      <c r="F85" s="73" t="s">
        <v>66</v>
      </c>
      <c r="G85" s="57">
        <v>6186</v>
      </c>
      <c r="H85" s="57">
        <v>5896787.2828873759</v>
      </c>
      <c r="I85" s="58">
        <v>4797</v>
      </c>
      <c r="K85" s="10" t="s">
        <v>66</v>
      </c>
      <c r="L85" s="102">
        <v>0.16537342386032972</v>
      </c>
      <c r="M85" s="102">
        <v>0.28802346863362827</v>
      </c>
      <c r="N85" s="103">
        <v>7.2753804461121563E-2</v>
      </c>
    </row>
    <row r="86" spans="1:18" ht="13.5" thickBot="1">
      <c r="A86" s="39" t="s">
        <v>67</v>
      </c>
      <c r="B86" s="30">
        <v>4659</v>
      </c>
      <c r="C86" s="30">
        <v>5296753.6035756012</v>
      </c>
      <c r="D86" s="31">
        <v>3532</v>
      </c>
      <c r="E86" s="20"/>
      <c r="F86" s="68" t="s">
        <v>67</v>
      </c>
      <c r="G86" s="79">
        <v>3478</v>
      </c>
      <c r="H86" s="79">
        <v>4410539.888819091</v>
      </c>
      <c r="I86" s="80">
        <v>2578</v>
      </c>
      <c r="K86" s="11" t="s">
        <v>67</v>
      </c>
      <c r="L86" s="102">
        <v>0.33956296722254176</v>
      </c>
      <c r="M86" s="102">
        <v>0.20093089215746596</v>
      </c>
      <c r="N86" s="103">
        <v>0.37005430566330499</v>
      </c>
    </row>
    <row r="87" spans="1:18" ht="13.5" thickBot="1">
      <c r="A87" s="40" t="s">
        <v>68</v>
      </c>
      <c r="B87" s="34">
        <v>11180</v>
      </c>
      <c r="C87" s="34">
        <v>13922746.158610106</v>
      </c>
      <c r="D87" s="35">
        <v>7967</v>
      </c>
      <c r="E87" s="20"/>
      <c r="F87" s="69" t="s">
        <v>68</v>
      </c>
      <c r="G87" s="74">
        <v>10937</v>
      </c>
      <c r="H87" s="74">
        <v>13485813.882869225</v>
      </c>
      <c r="I87" s="75">
        <v>8313</v>
      </c>
      <c r="K87" s="12" t="s">
        <v>68</v>
      </c>
      <c r="L87" s="104">
        <v>2.2218158544390576E-2</v>
      </c>
      <c r="M87" s="104">
        <v>3.239939980900286E-2</v>
      </c>
      <c r="N87" s="105">
        <v>-4.1621556598099407E-2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4174</v>
      </c>
      <c r="C89" s="85">
        <v>4326824.4953019153</v>
      </c>
      <c r="D89" s="85">
        <v>2969</v>
      </c>
      <c r="E89" s="20"/>
      <c r="F89" s="54" t="s">
        <v>69</v>
      </c>
      <c r="G89" s="51">
        <v>3897</v>
      </c>
      <c r="H89" s="51">
        <v>3892392.6994634992</v>
      </c>
      <c r="I89" s="55">
        <v>3047</v>
      </c>
      <c r="K89" s="101" t="s">
        <v>69</v>
      </c>
      <c r="L89" s="99">
        <v>7.1080318193482261E-2</v>
      </c>
      <c r="M89" s="99">
        <v>0.11161047442574201</v>
      </c>
      <c r="N89" s="99">
        <v>-2.5598949786675429E-2</v>
      </c>
      <c r="O89" s="6"/>
      <c r="P89" s="6"/>
      <c r="Q89" s="6"/>
      <c r="R89" s="6"/>
    </row>
    <row r="90" spans="1:18" ht="13.5" thickBot="1">
      <c r="A90" s="91" t="s">
        <v>70</v>
      </c>
      <c r="B90" s="34">
        <v>4174</v>
      </c>
      <c r="C90" s="34">
        <v>4326824.4953019153</v>
      </c>
      <c r="D90" s="35">
        <v>2969</v>
      </c>
      <c r="E90" s="20"/>
      <c r="F90" s="71" t="s">
        <v>70</v>
      </c>
      <c r="G90" s="61">
        <v>3897</v>
      </c>
      <c r="H90" s="61">
        <v>3892392.6994634992</v>
      </c>
      <c r="I90" s="62">
        <v>3047</v>
      </c>
      <c r="K90" s="13" t="s">
        <v>70</v>
      </c>
      <c r="L90" s="104">
        <v>7.1080318193482261E-2</v>
      </c>
      <c r="M90" s="104">
        <v>0.11161047442574201</v>
      </c>
      <c r="N90" s="105">
        <v>-2.5598949786675429E-2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S92"/>
  <sheetViews>
    <sheetView zoomScale="85" zoomScaleNormal="85" workbookViewId="0">
      <selection activeCell="J35" sqref="J3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45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S92"/>
  <sheetViews>
    <sheetView zoomScale="85" zoomScaleNormal="85" workbookViewId="0">
      <selection activeCell="J35" sqref="J3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45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S92"/>
  <sheetViews>
    <sheetView zoomScaleNormal="100" workbookViewId="0">
      <selection activeCell="J35" sqref="J3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45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6"/>
  </sheetPr>
  <dimension ref="A1:S92"/>
  <sheetViews>
    <sheetView zoomScale="85" zoomScaleNormal="85" workbookViewId="0">
      <selection activeCell="I45" sqref="I4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9" t="s">
        <v>76</v>
      </c>
      <c r="L1" s="159"/>
      <c r="M1" s="44" t="s">
        <v>74</v>
      </c>
      <c r="N1" s="1"/>
    </row>
    <row r="2" spans="1:19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45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7"/>
      <c r="H52" s="147"/>
      <c r="I52" s="148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</cp:lastModifiedBy>
  <cp:lastPrinted>2022-03-29T06:54:29Z</cp:lastPrinted>
  <dcterms:created xsi:type="dcterms:W3CDTF">2017-02-09T17:39:54Z</dcterms:created>
  <dcterms:modified xsi:type="dcterms:W3CDTF">2022-03-29T06:54:42Z</dcterms:modified>
</cp:coreProperties>
</file>