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PARA 2023 +HISTORICOS 2023\Históricos\plantillas historicos\"/>
    </mc:Choice>
  </mc:AlternateContent>
  <bookViews>
    <workbookView xWindow="0" yWindow="0" windowWidth="28800" windowHeight="11535" tabRatio="934" activeTab="16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3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D90" i="132" l="1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<sst xmlns="http://schemas.openxmlformats.org/spreadsheetml/2006/main" count="3929" uniqueCount="108">
  <si>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</si>
  <si>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</si>
  <si>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</si>
  <si>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</si>
  <si>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</si>
  <si>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</si>
  <si>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</si>
  <si>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</si>
  <si>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</si>
  <si>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</si>
  <si>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</si>
  <si>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</si>
  <si>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</si>
  <si>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</si>
  <si>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</si>
  <si>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</si>
  <si>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</si>
  <si>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</si>
  <si>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</si>
  <si>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</si>
  <si>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</si>
  <si>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</si>
  <si>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</si>
  <si>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</si>
  <si>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</si>
  <si>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</si>
  <si>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</si>
  <si>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</si>
  <si>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</si>
  <si>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</si>
  <si>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</si>
  <si>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</si>
  <si>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</si>
  <si>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</si>
  <si>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</si>
  <si>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</si>
  <si>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</si>
  <si>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</si>
  <si>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</si>
  <si>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</si>
  <si>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</si>
  <si>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</si>
  <si>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</si>
  <si>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</si>
  <si>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</si>
  <si>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</si>
  <si>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</si>
  <si>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</si>
  <si>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</si>
  <si>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</si>
  <si>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</si>
  <si>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</si>
  <si>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</si>
  <si>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</si>
  <si>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</si>
  <si>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</si>
  <si>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</si>
  <si>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</si>
  <si>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</si>
  <si>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</si>
  <si>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</si>
  <si>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</si>
  <si>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</si>
  <si>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</si>
  <si>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</si>
  <si>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</si>
  <si>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</si>
  <si>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</si>
  <si>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</si>
  <si>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</si>
  <si>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</si>
  <si>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</si>
  <si>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</si>
  <si>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</si>
  <si>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</si>
  <si>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</si>
  <si>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</si>
  <si>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</si>
  <si>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</si>
  <si>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</si>
  <si>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</si>
  <si>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</si>
  <si>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</si>
  <si>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</si>
  <si>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</si>
  <si>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</si>
  <si>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</si>
  <si>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</si>
  <si>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</si>
  <si>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</si>
  <si>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</si>
  <si>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</si>
  <si>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</si>
  <si>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</si>
  <si>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</si>
  <si>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ITR21</t>
  </si>
  <si>
    <t>IITR21</t>
  </si>
  <si>
    <t>IIITR21</t>
  </si>
  <si>
    <t>IVTR21</t>
  </si>
  <si>
    <t>IVTR22</t>
  </si>
  <si>
    <t>IVTR22/IVTR21</t>
  </si>
  <si>
    <t>2022/2021</t>
  </si>
  <si>
    <t>ITR22</t>
  </si>
  <si>
    <t>ITR22/ITR21</t>
  </si>
  <si>
    <t>IIITR22</t>
  </si>
  <si>
    <t>IIITR22/IIITR21</t>
  </si>
  <si>
    <t>IITR22</t>
  </si>
  <si>
    <t>IITR22/IITR21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</si>
</sst>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_ ;\-#,##0\ "/>
    <numFmt numFmtId="165" formatCode="0.0%"/>
    <numFmt numFmtId="166" formatCode="0.0"/>
    <numFmt numFmtId="167" formatCode="0.00000000"/>
    <numFmt numFmtId="168" formatCode="_([$€]* #,##0.00_);_([$€]* \(#,##0.00\);_([$€]* &quot;-&quot;??_);_(@_)"/>
  </numFmts>
  <fonts count="50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indexed="54"/>
      <name val="Calibri"/>
      <family val="2"/>
    </font>
    <font>
      <b/>
      <sz val="18"/>
      <color indexed="62"/>
      <name val="Cambria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9">
    <xf numFmtId="0" fontId="0" fillId="0" borderId="0"/>
    <xf numFmtId="9" fontId="5" fillId="0" borderId="0" applyFont="0" applyFill="0" applyBorder="0" applyAlignment="0" applyProtection="0"/>
    <xf numFmtId="0" fontId="21" fillId="0" borderId="0"/>
    <xf numFmtId="0" fontId="23" fillId="0" borderId="0"/>
    <xf numFmtId="168" fontId="23" fillId="0" borderId="0" applyFont="0" applyFill="0" applyBorder="0" applyAlignment="0" applyProtection="0"/>
    <xf numFmtId="0" fontId="23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0" fontId="5" fillId="0" borderId="0"/>
    <xf numFmtId="0" fontId="22" fillId="0" borderId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23" applyNumberFormat="0" applyAlignment="0" applyProtection="0"/>
    <xf numFmtId="0" fontId="31" fillId="16" borderId="23" applyNumberFormat="0" applyAlignment="0" applyProtection="0"/>
    <xf numFmtId="0" fontId="32" fillId="22" borderId="24" applyNumberFormat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38" fillId="15" borderId="23" applyNumberFormat="0" applyAlignment="0" applyProtection="0"/>
    <xf numFmtId="0" fontId="38" fillId="11" borderId="23" applyNumberFormat="0" applyAlignment="0" applyProtection="0"/>
    <xf numFmtId="0" fontId="39" fillId="27" borderId="0" applyNumberFormat="0" applyBorder="0" applyAlignment="0" applyProtection="0"/>
    <xf numFmtId="0" fontId="39" fillId="17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0"/>
    <xf numFmtId="0" fontId="22" fillId="0" borderId="0"/>
    <xf numFmtId="0" fontId="24" fillId="12" borderId="28" applyNumberFormat="0" applyFont="0" applyAlignment="0" applyProtection="0"/>
    <xf numFmtId="0" fontId="22" fillId="12" borderId="28" applyNumberFormat="0" applyFont="0" applyAlignment="0" applyProtection="0"/>
    <xf numFmtId="0" fontId="43" fillId="7" borderId="29" applyNumberFormat="0" applyAlignment="0" applyProtection="0"/>
    <xf numFmtId="0" fontId="43" fillId="16" borderId="29" applyNumberFormat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0" applyNumberFormat="0" applyFill="0" applyAlignment="0" applyProtection="0"/>
    <xf numFmtId="0" fontId="46" fillId="0" borderId="31" applyNumberFormat="0" applyFill="0" applyAlignment="0" applyProtection="0"/>
    <xf numFmtId="0" fontId="36" fillId="0" borderId="32" applyNumberFormat="0" applyFill="0" applyAlignment="0" applyProtection="0"/>
    <xf numFmtId="0" fontId="37" fillId="0" borderId="3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4" applyNumberFormat="0" applyFill="0" applyAlignment="0" applyProtection="0"/>
    <xf numFmtId="0" fontId="49" fillId="0" borderId="35" applyNumberFormat="0" applyFill="0" applyAlignment="0" applyProtection="0"/>
    <xf numFmtId="0" fontId="5" fillId="0" borderId="0"/>
    <xf numFmtId="44" fontId="2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38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6" fillId="3" borderId="0" xfId="0" applyFont="1" applyFill="1" applyAlignment="1">
      <alignment horizontal="left"/>
    </xf>
    <xf numFmtId="164" fontId="12" fillId="3" borderId="0" xfId="0" applyNumberFormat="1" applyFont="1" applyFill="1"/>
  </cellXfs>
  <cellStyles count="99"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Énfasis1 2" xfId="37"/>
    <cellStyle name="60% - Énfasis1 3" xfId="38"/>
    <cellStyle name="60% - Énfasis2 2" xfId="39"/>
    <cellStyle name="60% - Énfasis2 3" xfId="40"/>
    <cellStyle name="60% - Énfasis3 2" xfId="41"/>
    <cellStyle name="60% - Énfasis3 3" xfId="42"/>
    <cellStyle name="60% - Énfasis4 2" xfId="43"/>
    <cellStyle name="60% - Énfasis4 3" xfId="44"/>
    <cellStyle name="60% - Énfasis5 2" xfId="45"/>
    <cellStyle name="60% - Énfasis5 3" xfId="46"/>
    <cellStyle name="60% - Énfasis6 2" xfId="47"/>
    <cellStyle name="60% - Énfasis6 3" xfId="48"/>
    <cellStyle name="Buena 2" xfId="49"/>
    <cellStyle name="Buena 3" xfId="50"/>
    <cellStyle name="Cálculo 2" xfId="51"/>
    <cellStyle name="Cálculo 3" xfId="52"/>
    <cellStyle name="Celda de comprobación 2" xfId="53"/>
    <cellStyle name="Celda vinculada 2" xfId="54"/>
    <cellStyle name="Celda vinculada 3" xfId="55"/>
    <cellStyle name="Encabezado 1 2" xfId="56"/>
    <cellStyle name="Encabezado 4 2" xfId="57"/>
    <cellStyle name="Encabezado 4 3" xfId="58"/>
    <cellStyle name="Énfasis1 2" xfId="59"/>
    <cellStyle name="Énfasis1 3" xfId="60"/>
    <cellStyle name="Énfasis2 2" xfId="61"/>
    <cellStyle name="Énfasis3 2" xfId="62"/>
    <cellStyle name="Énfasis3 3" xfId="63"/>
    <cellStyle name="Énfasis4 2" xfId="64"/>
    <cellStyle name="Énfasis4 3" xfId="65"/>
    <cellStyle name="Énfasis5 2" xfId="66"/>
    <cellStyle name="Énfasis5 3" xfId="67"/>
    <cellStyle name="Énfasis6 2" xfId="68"/>
    <cellStyle name="Énfasis6 3" xfId="69"/>
    <cellStyle name="Entrada 2" xfId="70"/>
    <cellStyle name="Entrada 3" xfId="71"/>
    <cellStyle name="Euro" xfId="4"/>
    <cellStyle name="Hipervínculo 2" xfId="12"/>
    <cellStyle name="Incorrecto 2" xfId="72"/>
    <cellStyle name="Incorrecto 3" xfId="73"/>
    <cellStyle name="Moneda 2" xfId="95"/>
    <cellStyle name="Moneda 3" xfId="97"/>
    <cellStyle name="Moneda 4" xfId="93"/>
    <cellStyle name="Neutral 2" xfId="74"/>
    <cellStyle name="Neutral 3" xfId="75"/>
    <cellStyle name="No-definido" xfId="76"/>
    <cellStyle name="Normal" xfId="0" builtinId="0"/>
    <cellStyle name="Normal 2" xfId="3"/>
    <cellStyle name="Normal 2 2" xfId="10"/>
    <cellStyle name="Normal 3" xfId="5"/>
    <cellStyle name="Normal 4" xfId="7"/>
    <cellStyle name="Normal 5" xfId="8"/>
    <cellStyle name="Normal 6" xfId="9"/>
    <cellStyle name="Normal 7" xfId="92"/>
    <cellStyle name="Normal 8" xfId="94"/>
    <cellStyle name="Normal 9" xfId="2"/>
    <cellStyle name="Normal`" xfId="77"/>
    <cellStyle name="Notas 2" xfId="78"/>
    <cellStyle name="Notas 3" xfId="79"/>
    <cellStyle name="Porcentaje" xfId="1" builtinId="5"/>
    <cellStyle name="Porcentaje 2" xfId="11"/>
    <cellStyle name="Porcentaje 3" xfId="96"/>
    <cellStyle name="Porcentaje 4" xfId="98"/>
    <cellStyle name="Porcentaje 5" xfId="6"/>
    <cellStyle name="Salida 2" xfId="80"/>
    <cellStyle name="Salida 3" xfId="81"/>
    <cellStyle name="Texto de advertencia 2" xfId="82"/>
    <cellStyle name="Texto explicativo 2" xfId="83"/>
    <cellStyle name="Título 2 2" xfId="84"/>
    <cellStyle name="Título 2 3" xfId="85"/>
    <cellStyle name="Título 3 2" xfId="86"/>
    <cellStyle name="Título 3 3" xfId="87"/>
    <cellStyle name="Título 4" xfId="88"/>
    <cellStyle name="Título 5" xfId="89"/>
    <cellStyle name="Total 2" xfId="90"/>
    <cellStyle name="Total 3" xfId="91"/>
  </cellStyles>
  <dxfs count="16">
    <dxf>
      <font>
        <color theme="2" tint="-0.499984740745262"/>
      </font>
    </dxf>
    <dxf>
      <font>
        <color rgb="FFFFFF00"/>
      </font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8" defaultTableStyle="TableStyleMedium2" defaultPivotStyle="PivotStyleLight16">
    <tableStyle name="DCDashboardRed" pivot="0" table="0" count="10">
      <tableStyleElement type="wholeTable" dxfId="15"/>
      <tableStyleElement type="headerRow" dxfId="14"/>
    </tableStyle>
    <tableStyle name="DCDashboardAqua" pivot="0" table="0" count="2">
      <tableStyleElement type="wholeTable" dxfId="13"/>
      <tableStyleElement type="headerRow" dxfId="12"/>
    </tableStyle>
    <tableStyle name="DCDashboardBlack" pivot="0" table="0" count="2">
      <tableStyleElement type="wholeTable" dxfId="11"/>
      <tableStyleElement type="headerRow" dxfId="10"/>
    </tableStyle>
    <tableStyle name="DCDashboardBlue" pivot="0" table="0" count="2">
      <tableStyleElement type="wholeTable" dxfId="9"/>
      <tableStyleElement type="headerRow" dxfId="8"/>
    </tableStyle>
    <tableStyle name="DCDashboardGreen" pivot="0" table="0" count="2">
      <tableStyleElement type="wholeTable" dxfId="7"/>
      <tableStyleElement type="headerRow" dxfId="6"/>
    </tableStyle>
    <tableStyle name="DCDashboardOrange" pivot="0" table="0" count="2">
      <tableStyleElement type="wholeTable" dxfId="5"/>
      <tableStyleElement type="headerRow" dxfId="4"/>
    </tableStyle>
    <tableStyle name="DCDashboardPurple" pivot="0" table="0" count="2">
      <tableStyleElement type="wholeTable" dxfId="3"/>
      <tableStyleElement type="headerRow" dxfId="2"/>
    </tableStyle>
    <tableStyle name="Slicer Style 1" pivot="0" table="0" count="2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L92" sqref="L92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77</v>
      </c>
      <c r="B2" s="26">
        <v>2022</v>
      </c>
      <c r="C2" s="25"/>
      <c r="D2" s="25"/>
      <c r="F2" s="44" t="s">
        <v>77</v>
      </c>
      <c r="G2" s="45">
        <v>2021</v>
      </c>
      <c r="K2" s="1" t="s">
        <v>77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340797</v>
      </c>
      <c r="C6" s="84">
        <v>341571611.48213553</v>
      </c>
      <c r="D6" s="84">
        <v>240090</v>
      </c>
      <c r="E6" s="20"/>
      <c r="F6" s="50" t="s">
        <v>1</v>
      </c>
      <c r="G6" s="51">
        <v>308844</v>
      </c>
      <c r="H6" s="51">
        <v>295515060.78664994</v>
      </c>
      <c r="I6" s="51">
        <v>218863</v>
      </c>
      <c r="K6" s="97" t="s">
        <v>1</v>
      </c>
      <c r="L6" s="98">
        <v>0.10345999922290861</v>
      </c>
      <c r="M6" s="98">
        <v>0.15585178830779323</v>
      </c>
      <c r="N6" s="98">
        <v>9.698761325578098E-2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38682</v>
      </c>
      <c r="C8" s="86">
        <v>31994791.659464359</v>
      </c>
      <c r="D8" s="86">
        <v>27831</v>
      </c>
      <c r="E8" s="20"/>
      <c r="F8" s="53" t="s">
        <v>4</v>
      </c>
      <c r="G8" s="51">
        <v>37202</v>
      </c>
      <c r="H8" s="51">
        <v>31317256.471054148</v>
      </c>
      <c r="I8" s="54">
        <v>26002</v>
      </c>
      <c r="K8" s="100" t="s">
        <v>4</v>
      </c>
      <c r="L8" s="98">
        <v>3.9782807375947637E-2</v>
      </c>
      <c r="M8" s="98">
        <v>2.1634563967518838E-2</v>
      </c>
      <c r="N8" s="98">
        <v>7.0340743019767782E-2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5" t="s">
        <v>5</v>
      </c>
      <c r="G9" s="56">
        <v>2563</v>
      </c>
      <c r="H9" s="56">
        <v>2161330.8236874733</v>
      </c>
      <c r="I9" s="57">
        <v>1509</v>
      </c>
      <c r="K9" s="7" t="s">
        <v>5</v>
      </c>
      <c r="L9" s="101">
        <v>0.42294186500195075</v>
      </c>
      <c r="M9" s="101">
        <v>0.53625590588252003</v>
      </c>
      <c r="N9" s="101">
        <v>0.15772034459907225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8" t="s">
        <v>6</v>
      </c>
      <c r="G10" s="78">
        <v>9205</v>
      </c>
      <c r="H10" s="78">
        <v>4975059.3692731187</v>
      </c>
      <c r="I10" s="79">
        <v>8040</v>
      </c>
      <c r="K10" s="8" t="s">
        <v>6</v>
      </c>
      <c r="L10" s="112">
        <v>-7.3329712112982115E-2</v>
      </c>
      <c r="M10" s="112">
        <v>5.4957916034677146E-2</v>
      </c>
      <c r="N10" s="114">
        <v>-0.1002487562189055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8" t="s">
        <v>7</v>
      </c>
      <c r="G11" s="78">
        <v>1575</v>
      </c>
      <c r="H11" s="78">
        <v>1553468.246355698</v>
      </c>
      <c r="I11" s="79">
        <v>1154</v>
      </c>
      <c r="K11" s="8" t="s">
        <v>7</v>
      </c>
      <c r="L11" s="112">
        <v>0.21714285714285708</v>
      </c>
      <c r="M11" s="112">
        <v>0.14257701755208885</v>
      </c>
      <c r="N11" s="114">
        <v>0.17850953206239173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8" t="s">
        <v>8</v>
      </c>
      <c r="G12" s="78">
        <v>1852</v>
      </c>
      <c r="H12" s="78">
        <v>1444566.8049613687</v>
      </c>
      <c r="I12" s="79">
        <v>1347</v>
      </c>
      <c r="K12" s="8" t="s">
        <v>8</v>
      </c>
      <c r="L12" s="112">
        <v>0.170086393088553</v>
      </c>
      <c r="M12" s="112">
        <v>0.31809896261758386</v>
      </c>
      <c r="N12" s="114">
        <v>0.19896065330363766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8" t="s">
        <v>9</v>
      </c>
      <c r="G13" s="78">
        <v>2410</v>
      </c>
      <c r="H13" s="78">
        <v>1195551.7507735181</v>
      </c>
      <c r="I13" s="79">
        <v>1896</v>
      </c>
      <c r="K13" s="8" t="s">
        <v>9</v>
      </c>
      <c r="L13" s="112">
        <v>0.20207468879668045</v>
      </c>
      <c r="M13" s="112">
        <v>0.40389454264046276</v>
      </c>
      <c r="N13" s="114">
        <v>0.22784810126582289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8" t="s">
        <v>10</v>
      </c>
      <c r="G14" s="78">
        <v>1591</v>
      </c>
      <c r="H14" s="78">
        <v>1871575.5447547361</v>
      </c>
      <c r="I14" s="79">
        <v>979</v>
      </c>
      <c r="K14" s="8" t="s">
        <v>10</v>
      </c>
      <c r="L14" s="112">
        <v>-0.31426775612822122</v>
      </c>
      <c r="M14" s="112">
        <v>-0.30535461280190779</v>
      </c>
      <c r="N14" s="114">
        <v>-0.21859039836567928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6577</v>
      </c>
      <c r="C15" s="30">
        <v>4999855.206299955</v>
      </c>
      <c r="D15" s="31">
        <v>5122</v>
      </c>
      <c r="E15" s="20"/>
      <c r="F15" s="58" t="s">
        <v>11</v>
      </c>
      <c r="G15" s="78">
        <v>4626</v>
      </c>
      <c r="H15" s="78">
        <v>3345977.8606141321</v>
      </c>
      <c r="I15" s="79">
        <v>3537</v>
      </c>
      <c r="K15" s="8" t="s">
        <v>11</v>
      </c>
      <c r="L15" s="112">
        <v>0.42174664937310857</v>
      </c>
      <c r="M15" s="112">
        <v>0.49428819154896164</v>
      </c>
      <c r="N15" s="114">
        <v>0.44811987560079158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11856</v>
      </c>
      <c r="C16" s="34">
        <v>11768551.926205253</v>
      </c>
      <c r="D16" s="35">
        <v>7660</v>
      </c>
      <c r="E16" s="20"/>
      <c r="F16" s="59" t="s">
        <v>12</v>
      </c>
      <c r="G16" s="108">
        <v>13380</v>
      </c>
      <c r="H16" s="108">
        <v>14769726.070634104</v>
      </c>
      <c r="I16" s="109">
        <v>7540</v>
      </c>
      <c r="K16" s="9" t="s">
        <v>12</v>
      </c>
      <c r="L16" s="115">
        <v>-0.11390134529147977</v>
      </c>
      <c r="M16" s="115">
        <v>-0.20319768491820123</v>
      </c>
      <c r="N16" s="116">
        <v>1.5915119363395291E-2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16284</v>
      </c>
      <c r="C18" s="88">
        <v>18279728.397960365</v>
      </c>
      <c r="D18" s="88">
        <v>12334</v>
      </c>
      <c r="E18" s="20"/>
      <c r="F18" s="64" t="s">
        <v>13</v>
      </c>
      <c r="G18" s="65">
        <v>13907</v>
      </c>
      <c r="H18" s="65">
        <v>15180602.517378319</v>
      </c>
      <c r="I18" s="66">
        <v>11328</v>
      </c>
      <c r="K18" s="106" t="s">
        <v>13</v>
      </c>
      <c r="L18" s="107">
        <v>0.17092111886100514</v>
      </c>
      <c r="M18" s="107">
        <v>0.20415038711633837</v>
      </c>
      <c r="N18" s="119">
        <v>8.8806497175141219E-2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857</v>
      </c>
      <c r="C19" s="30">
        <v>1595200.0949484352</v>
      </c>
      <c r="D19" s="31">
        <v>520</v>
      </c>
      <c r="E19" s="20"/>
      <c r="F19" s="67" t="s">
        <v>14</v>
      </c>
      <c r="G19" s="111">
        <v>795</v>
      </c>
      <c r="H19" s="111">
        <v>1468310.6381655978</v>
      </c>
      <c r="I19" s="129">
        <v>468</v>
      </c>
      <c r="K19" s="10" t="s">
        <v>14</v>
      </c>
      <c r="L19" s="112">
        <v>7.7987421383647781E-2</v>
      </c>
      <c r="M19" s="112">
        <v>8.6418672918806783E-2</v>
      </c>
      <c r="N19" s="114">
        <v>0.11111111111111116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740</v>
      </c>
      <c r="C20" s="30">
        <v>697662.77185446071</v>
      </c>
      <c r="D20" s="31">
        <v>617</v>
      </c>
      <c r="E20" s="20"/>
      <c r="F20" s="67" t="s">
        <v>15</v>
      </c>
      <c r="G20" s="111">
        <v>607</v>
      </c>
      <c r="H20" s="111">
        <v>528429.52871613263</v>
      </c>
      <c r="I20" s="129">
        <v>525</v>
      </c>
      <c r="K20" s="11" t="s">
        <v>15</v>
      </c>
      <c r="L20" s="112">
        <v>0.21911037891268537</v>
      </c>
      <c r="M20" s="112">
        <v>0.32025697645908546</v>
      </c>
      <c r="N20" s="114">
        <v>0.17523809523809519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14687</v>
      </c>
      <c r="C21" s="34">
        <v>15986865.531157468</v>
      </c>
      <c r="D21" s="35">
        <v>11197</v>
      </c>
      <c r="E21" s="20"/>
      <c r="F21" s="68" t="s">
        <v>16</v>
      </c>
      <c r="G21" s="130">
        <v>12505</v>
      </c>
      <c r="H21" s="130">
        <v>13183862.350496588</v>
      </c>
      <c r="I21" s="131">
        <v>10335</v>
      </c>
      <c r="K21" s="12" t="s">
        <v>16</v>
      </c>
      <c r="L21" s="117">
        <v>0.17449020391843262</v>
      </c>
      <c r="M21" s="117">
        <v>0.21260865034405496</v>
      </c>
      <c r="N21" s="118">
        <v>8.3405902273826715E-2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4508</v>
      </c>
      <c r="C23" s="84">
        <v>6241898.3190869857</v>
      </c>
      <c r="D23" s="84">
        <v>2692</v>
      </c>
      <c r="E23" s="20"/>
      <c r="F23" s="53" t="s">
        <v>17</v>
      </c>
      <c r="G23" s="51">
        <v>3913</v>
      </c>
      <c r="H23" s="51">
        <v>5387410.9875982264</v>
      </c>
      <c r="I23" s="54">
        <v>2662</v>
      </c>
      <c r="K23" s="100" t="s">
        <v>17</v>
      </c>
      <c r="L23" s="98">
        <v>0.15205724508050089</v>
      </c>
      <c r="M23" s="98">
        <v>0.1586081576950007</v>
      </c>
      <c r="N23" s="98">
        <v>1.1269722013523609E-2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4508</v>
      </c>
      <c r="C24" s="34">
        <v>6241898.3190869857</v>
      </c>
      <c r="D24" s="35">
        <v>2692</v>
      </c>
      <c r="E24" s="20"/>
      <c r="F24" s="70" t="s">
        <v>18</v>
      </c>
      <c r="G24" s="60">
        <v>3913</v>
      </c>
      <c r="H24" s="60">
        <v>5387410.9875982264</v>
      </c>
      <c r="I24" s="61">
        <v>2662</v>
      </c>
      <c r="K24" s="13" t="s">
        <v>18</v>
      </c>
      <c r="L24" s="103">
        <v>0.15205724508050089</v>
      </c>
      <c r="M24" s="103">
        <v>0.1586081576950007</v>
      </c>
      <c r="N24" s="104">
        <v>1.1269722013523609E-2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1177</v>
      </c>
      <c r="C26" s="84">
        <v>890355.6268864529</v>
      </c>
      <c r="D26" s="84">
        <v>859</v>
      </c>
      <c r="E26" s="20"/>
      <c r="F26" s="50" t="s">
        <v>19</v>
      </c>
      <c r="G26" s="51">
        <v>991</v>
      </c>
      <c r="H26" s="51">
        <v>608620.76122030418</v>
      </c>
      <c r="I26" s="54">
        <v>770</v>
      </c>
      <c r="K26" s="97" t="s">
        <v>19</v>
      </c>
      <c r="L26" s="98">
        <v>0.18768920282542889</v>
      </c>
      <c r="M26" s="98">
        <v>0.46290709028929822</v>
      </c>
      <c r="N26" s="98">
        <v>0.11558441558441568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1177</v>
      </c>
      <c r="C27" s="34">
        <v>890355.6268864529</v>
      </c>
      <c r="D27" s="35">
        <v>859</v>
      </c>
      <c r="E27" s="20"/>
      <c r="F27" s="71" t="s">
        <v>20</v>
      </c>
      <c r="G27" s="60">
        <v>991</v>
      </c>
      <c r="H27" s="60">
        <v>608620.76122030418</v>
      </c>
      <c r="I27" s="61">
        <v>770</v>
      </c>
      <c r="K27" s="14" t="s">
        <v>20</v>
      </c>
      <c r="L27" s="103">
        <v>0.18768920282542889</v>
      </c>
      <c r="M27" s="103">
        <v>0.46290709028929822</v>
      </c>
      <c r="N27" s="104">
        <v>0.11558441558441568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10496</v>
      </c>
      <c r="C29" s="84">
        <v>6338796.5591410995</v>
      </c>
      <c r="D29" s="84">
        <v>7659</v>
      </c>
      <c r="E29" s="20"/>
      <c r="F29" s="50" t="s">
        <v>21</v>
      </c>
      <c r="G29" s="51">
        <v>4719</v>
      </c>
      <c r="H29" s="51">
        <v>3084555.3890524497</v>
      </c>
      <c r="I29" s="54">
        <v>3296</v>
      </c>
      <c r="K29" s="97" t="s">
        <v>21</v>
      </c>
      <c r="L29" s="98">
        <v>1.2242000423818604</v>
      </c>
      <c r="M29" s="98">
        <v>1.0550114229228758</v>
      </c>
      <c r="N29" s="98">
        <v>1.3237257281553396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5070</v>
      </c>
      <c r="C30" s="30">
        <v>2997753.6461352776</v>
      </c>
      <c r="D30" s="31">
        <v>3619</v>
      </c>
      <c r="E30" s="20"/>
      <c r="F30" s="72" t="s">
        <v>22</v>
      </c>
      <c r="G30" s="56">
        <v>2324</v>
      </c>
      <c r="H30" s="56">
        <v>1330911.7401512177</v>
      </c>
      <c r="I30" s="57">
        <v>1732</v>
      </c>
      <c r="K30" s="15" t="s">
        <v>22</v>
      </c>
      <c r="L30" s="101">
        <v>1.1815834767641995</v>
      </c>
      <c r="M30" s="101">
        <v>1.2524060429391612</v>
      </c>
      <c r="N30" s="102">
        <v>1.0894919168591226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5426</v>
      </c>
      <c r="C31" s="34">
        <v>3341042.9130058223</v>
      </c>
      <c r="D31" s="35">
        <v>4040</v>
      </c>
      <c r="E31" s="20"/>
      <c r="F31" s="72" t="s">
        <v>23</v>
      </c>
      <c r="G31" s="73">
        <v>2395</v>
      </c>
      <c r="H31" s="73">
        <v>1753643.6489012318</v>
      </c>
      <c r="I31" s="74">
        <v>1564</v>
      </c>
      <c r="K31" s="16" t="s">
        <v>23</v>
      </c>
      <c r="L31" s="103">
        <v>1.2655532359081421</v>
      </c>
      <c r="M31" s="103">
        <v>0.90520058912721302</v>
      </c>
      <c r="N31" s="104">
        <v>1.5831202046035804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9223</v>
      </c>
      <c r="C33" s="84">
        <v>8112691.3439891413</v>
      </c>
      <c r="D33" s="84">
        <v>6452</v>
      </c>
      <c r="E33" s="20"/>
      <c r="F33" s="53" t="s">
        <v>24</v>
      </c>
      <c r="G33" s="51">
        <v>9495</v>
      </c>
      <c r="H33" s="51">
        <v>8198290.6727040736</v>
      </c>
      <c r="I33" s="54">
        <v>6898</v>
      </c>
      <c r="K33" s="100" t="s">
        <v>24</v>
      </c>
      <c r="L33" s="98">
        <v>-2.8646656134807769E-2</v>
      </c>
      <c r="M33" s="98">
        <v>-1.0441119024961143E-2</v>
      </c>
      <c r="N33" s="98">
        <v>-6.4656422151348258E-2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9223</v>
      </c>
      <c r="C34" s="34">
        <v>8112691.3439891413</v>
      </c>
      <c r="D34" s="35">
        <v>6452</v>
      </c>
      <c r="E34" s="20"/>
      <c r="F34" s="70" t="s">
        <v>25</v>
      </c>
      <c r="G34" s="60">
        <v>9495</v>
      </c>
      <c r="H34" s="60">
        <v>8198290.6727040736</v>
      </c>
      <c r="I34" s="61">
        <v>6898</v>
      </c>
      <c r="K34" s="13" t="s">
        <v>25</v>
      </c>
      <c r="L34" s="103">
        <v>-2.8646656134807769E-2</v>
      </c>
      <c r="M34" s="103">
        <v>-1.0441119024961143E-2</v>
      </c>
      <c r="N34" s="104">
        <v>-6.4656422151348258E-2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25261</v>
      </c>
      <c r="C36" s="84">
        <v>24919682.687744256</v>
      </c>
      <c r="D36" s="84">
        <v>16368</v>
      </c>
      <c r="E36" s="20"/>
      <c r="F36" s="50" t="s">
        <v>26</v>
      </c>
      <c r="G36" s="51">
        <v>25385</v>
      </c>
      <c r="H36" s="51">
        <v>20089698.632719561</v>
      </c>
      <c r="I36" s="54">
        <v>17749</v>
      </c>
      <c r="K36" s="97" t="s">
        <v>26</v>
      </c>
      <c r="L36" s="98">
        <v>-4.8847744731140841E-3</v>
      </c>
      <c r="M36" s="98">
        <v>0.24042093131044928</v>
      </c>
      <c r="N36" s="113">
        <v>-7.7807200405656696E-2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1341</v>
      </c>
      <c r="C37" s="30">
        <v>1530567.6755997068</v>
      </c>
      <c r="D37" s="30">
        <v>858</v>
      </c>
      <c r="E37" s="20"/>
      <c r="F37" s="72" t="s">
        <v>27</v>
      </c>
      <c r="G37" s="78">
        <v>1204</v>
      </c>
      <c r="H37" s="78">
        <v>1182335.3633925058</v>
      </c>
      <c r="I37" s="79">
        <v>797</v>
      </c>
      <c r="K37" s="10" t="s">
        <v>27</v>
      </c>
      <c r="L37" s="101">
        <v>0.1137873754152825</v>
      </c>
      <c r="M37" s="101">
        <v>0.29452921987210878</v>
      </c>
      <c r="N37" s="102">
        <v>7.6537013801756482E-2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1517</v>
      </c>
      <c r="C38" s="30">
        <v>2063390.1504823552</v>
      </c>
      <c r="D38" s="30">
        <v>805</v>
      </c>
      <c r="E38" s="20"/>
      <c r="F38" s="67" t="s">
        <v>28</v>
      </c>
      <c r="G38" s="78">
        <v>1869</v>
      </c>
      <c r="H38" s="78">
        <v>2534417.4519555364</v>
      </c>
      <c r="I38" s="79">
        <v>992</v>
      </c>
      <c r="K38" s="11" t="s">
        <v>28</v>
      </c>
      <c r="L38" s="112">
        <v>-0.18833600856072763</v>
      </c>
      <c r="M38" s="112">
        <v>-0.18585229560731609</v>
      </c>
      <c r="N38" s="114">
        <v>-0.188508064516129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1720</v>
      </c>
      <c r="C39" s="30">
        <v>1714430.6037713941</v>
      </c>
      <c r="D39" s="30">
        <v>1126</v>
      </c>
      <c r="E39" s="20"/>
      <c r="F39" s="67" t="s">
        <v>29</v>
      </c>
      <c r="G39" s="78">
        <v>1793</v>
      </c>
      <c r="H39" s="78">
        <v>1536904.1364343422</v>
      </c>
      <c r="I39" s="79">
        <v>1411</v>
      </c>
      <c r="K39" s="11" t="s">
        <v>29</v>
      </c>
      <c r="L39" s="112">
        <v>-4.0713887339654198E-2</v>
      </c>
      <c r="M39" s="112">
        <v>0.11550913497371273</v>
      </c>
      <c r="N39" s="114">
        <v>-0.20198440822111974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11187</v>
      </c>
      <c r="C40" s="30">
        <v>10209876.930509709</v>
      </c>
      <c r="D40" s="30">
        <v>8059</v>
      </c>
      <c r="E40" s="20"/>
      <c r="F40" s="67" t="s">
        <v>30</v>
      </c>
      <c r="G40" s="78">
        <v>11264</v>
      </c>
      <c r="H40" s="78">
        <v>8215582.7394215502</v>
      </c>
      <c r="I40" s="79">
        <v>8775</v>
      </c>
      <c r="K40" s="11" t="s">
        <v>30</v>
      </c>
      <c r="L40" s="112">
        <v>-6.8359375E-3</v>
      </c>
      <c r="M40" s="112">
        <v>0.24274531148213785</v>
      </c>
      <c r="N40" s="114">
        <v>-8.1595441595441631E-2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9496</v>
      </c>
      <c r="C41" s="34">
        <v>9401417.3273810912</v>
      </c>
      <c r="D41" s="35">
        <v>5520</v>
      </c>
      <c r="E41" s="20"/>
      <c r="F41" s="68" t="s">
        <v>31</v>
      </c>
      <c r="G41" s="78">
        <v>9255</v>
      </c>
      <c r="H41" s="78">
        <v>6620458.9415156255</v>
      </c>
      <c r="I41" s="79">
        <v>5774</v>
      </c>
      <c r="K41" s="12" t="s">
        <v>31</v>
      </c>
      <c r="L41" s="117">
        <v>2.6039978390059337E-2</v>
      </c>
      <c r="M41" s="117">
        <v>0.42005522735389378</v>
      </c>
      <c r="N41" s="118">
        <v>-4.3990301350883221E-2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17954</v>
      </c>
      <c r="C43" s="84">
        <v>17280448.704219904</v>
      </c>
      <c r="D43" s="84">
        <v>14108</v>
      </c>
      <c r="E43" s="20"/>
      <c r="F43" s="50" t="s">
        <v>32</v>
      </c>
      <c r="G43" s="51">
        <v>18882</v>
      </c>
      <c r="H43" s="51">
        <v>17184809.318373412</v>
      </c>
      <c r="I43" s="54">
        <v>14804</v>
      </c>
      <c r="K43" s="97" t="s">
        <v>32</v>
      </c>
      <c r="L43" s="98">
        <v>-4.9147336087278837E-2</v>
      </c>
      <c r="M43" s="98">
        <v>5.5653446060781597E-3</v>
      </c>
      <c r="N43" s="98">
        <v>-4.7014320453931391E-2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590</v>
      </c>
      <c r="C44" s="30">
        <v>374782.65496386524</v>
      </c>
      <c r="D44" s="31">
        <v>529</v>
      </c>
      <c r="E44" s="20"/>
      <c r="F44" s="75" t="s">
        <v>33</v>
      </c>
      <c r="G44" s="111">
        <v>556</v>
      </c>
      <c r="H44" s="111">
        <v>220515.31343847365</v>
      </c>
      <c r="I44" s="129">
        <v>520</v>
      </c>
      <c r="K44" s="10" t="s">
        <v>33</v>
      </c>
      <c r="L44" s="101">
        <v>6.1151079136690711E-2</v>
      </c>
      <c r="M44" s="101">
        <v>0.69957654695230032</v>
      </c>
      <c r="N44" s="102">
        <v>1.7307692307692246E-2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2614</v>
      </c>
      <c r="C45" s="30">
        <v>3147013.2087822389</v>
      </c>
      <c r="D45" s="31">
        <v>1949</v>
      </c>
      <c r="E45" s="20"/>
      <c r="F45" s="76" t="s">
        <v>34</v>
      </c>
      <c r="G45" s="111">
        <v>2620</v>
      </c>
      <c r="H45" s="111">
        <v>3156541.1692208517</v>
      </c>
      <c r="I45" s="129">
        <v>2025</v>
      </c>
      <c r="K45" s="11" t="s">
        <v>34</v>
      </c>
      <c r="L45" s="112">
        <v>-2.2900763358778553E-3</v>
      </c>
      <c r="M45" s="112">
        <v>-3.0184812830952312E-3</v>
      </c>
      <c r="N45" s="114">
        <v>-3.7530864197530822E-2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1466</v>
      </c>
      <c r="C46" s="30">
        <v>1317315.1297265803</v>
      </c>
      <c r="D46" s="31">
        <v>1067</v>
      </c>
      <c r="E46" s="20"/>
      <c r="F46" s="76" t="s">
        <v>35</v>
      </c>
      <c r="G46" s="111">
        <v>1541</v>
      </c>
      <c r="H46" s="111">
        <v>1066206.6304201877</v>
      </c>
      <c r="I46" s="129">
        <v>961</v>
      </c>
      <c r="K46" s="11" t="s">
        <v>35</v>
      </c>
      <c r="L46" s="112">
        <v>-4.8669695003244695E-2</v>
      </c>
      <c r="M46" s="112">
        <v>0.23551579228824693</v>
      </c>
      <c r="N46" s="114">
        <v>0.11030176899063471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4018</v>
      </c>
      <c r="C47" s="30">
        <v>3781489.6296910904</v>
      </c>
      <c r="D47" s="31">
        <v>3287</v>
      </c>
      <c r="E47" s="20"/>
      <c r="F47" s="76" t="s">
        <v>36</v>
      </c>
      <c r="G47" s="111">
        <v>3847</v>
      </c>
      <c r="H47" s="111">
        <v>3680864.4396074209</v>
      </c>
      <c r="I47" s="129">
        <v>3313</v>
      </c>
      <c r="K47" s="11" t="s">
        <v>36</v>
      </c>
      <c r="L47" s="112">
        <v>4.4450220951390618E-2</v>
      </c>
      <c r="M47" s="112">
        <v>2.7337380046085435E-2</v>
      </c>
      <c r="N47" s="114">
        <v>-7.8478720193178031E-3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1277</v>
      </c>
      <c r="C48" s="30">
        <v>1491249.322073458</v>
      </c>
      <c r="D48" s="31">
        <v>713</v>
      </c>
      <c r="E48" s="20"/>
      <c r="F48" s="76" t="s">
        <v>37</v>
      </c>
      <c r="G48" s="111">
        <v>1811</v>
      </c>
      <c r="H48" s="111">
        <v>1972992.360339694</v>
      </c>
      <c r="I48" s="129">
        <v>959</v>
      </c>
      <c r="K48" s="11" t="s">
        <v>37</v>
      </c>
      <c r="L48" s="112">
        <v>-0.29486471562672556</v>
      </c>
      <c r="M48" s="112">
        <v>-0.24416872966669434</v>
      </c>
      <c r="N48" s="114">
        <v>-0.25651720542231493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1710</v>
      </c>
      <c r="C49" s="30">
        <v>1609381.9111590034</v>
      </c>
      <c r="D49" s="31">
        <v>1510</v>
      </c>
      <c r="E49" s="20"/>
      <c r="F49" s="76" t="s">
        <v>38</v>
      </c>
      <c r="G49" s="111">
        <v>2221</v>
      </c>
      <c r="H49" s="111">
        <v>1561220.067146031</v>
      </c>
      <c r="I49" s="129">
        <v>2004</v>
      </c>
      <c r="K49" s="11" t="s">
        <v>38</v>
      </c>
      <c r="L49" s="112">
        <v>-0.23007654209815398</v>
      </c>
      <c r="M49" s="112">
        <v>3.0848850220721369E-2</v>
      </c>
      <c r="N49" s="114">
        <v>-0.24650698602794407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661</v>
      </c>
      <c r="C50" s="30">
        <v>881479.66079046682</v>
      </c>
      <c r="D50" s="31">
        <v>505</v>
      </c>
      <c r="E50" s="20"/>
      <c r="F50" s="76" t="s">
        <v>39</v>
      </c>
      <c r="G50" s="111">
        <v>743</v>
      </c>
      <c r="H50" s="111">
        <v>970166.23137913912</v>
      </c>
      <c r="I50" s="129">
        <v>548</v>
      </c>
      <c r="K50" s="11" t="s">
        <v>39</v>
      </c>
      <c r="L50" s="112">
        <v>-0.11036339165545084</v>
      </c>
      <c r="M50" s="112">
        <v>-9.1413788400571239E-2</v>
      </c>
      <c r="N50" s="114">
        <v>-7.8467153284671576E-2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4508</v>
      </c>
      <c r="C51" s="30">
        <v>3844591.3160444358</v>
      </c>
      <c r="D51" s="31">
        <v>3647</v>
      </c>
      <c r="E51" s="20"/>
      <c r="F51" s="76" t="s">
        <v>40</v>
      </c>
      <c r="G51" s="111">
        <v>4491</v>
      </c>
      <c r="H51" s="111">
        <v>3700702.5929448553</v>
      </c>
      <c r="I51" s="129">
        <v>3668</v>
      </c>
      <c r="K51" s="11" t="s">
        <v>40</v>
      </c>
      <c r="L51" s="112">
        <v>3.7853484747272237E-3</v>
      </c>
      <c r="M51" s="112">
        <v>3.8881460880940466E-2</v>
      </c>
      <c r="N51" s="114">
        <v>-5.7251908396946938E-3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1110</v>
      </c>
      <c r="C52" s="34">
        <v>833145.87098876236</v>
      </c>
      <c r="D52" s="35">
        <v>901</v>
      </c>
      <c r="E52" s="20"/>
      <c r="F52" s="77" t="s">
        <v>41</v>
      </c>
      <c r="G52" s="130">
        <v>1052</v>
      </c>
      <c r="H52" s="130">
        <v>855600.51387675968</v>
      </c>
      <c r="I52" s="131">
        <v>806</v>
      </c>
      <c r="K52" s="12" t="s">
        <v>41</v>
      </c>
      <c r="L52" s="117">
        <v>5.5133079847908828E-2</v>
      </c>
      <c r="M52" s="117">
        <v>-2.6244307388566757E-2</v>
      </c>
      <c r="N52" s="118">
        <v>0.1178660049627791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57965</v>
      </c>
      <c r="C54" s="84">
        <v>74367125.124189168</v>
      </c>
      <c r="D54" s="84">
        <v>38290</v>
      </c>
      <c r="E54" s="20"/>
      <c r="F54" s="50" t="s">
        <v>42</v>
      </c>
      <c r="G54" s="51">
        <v>54770</v>
      </c>
      <c r="H54" s="51">
        <v>66115920.336229049</v>
      </c>
      <c r="I54" s="54">
        <v>36493</v>
      </c>
      <c r="K54" s="97" t="s">
        <v>42</v>
      </c>
      <c r="L54" s="98">
        <v>5.8334854847544193E-2</v>
      </c>
      <c r="M54" s="98">
        <v>0.12479906119432438</v>
      </c>
      <c r="N54" s="98">
        <v>4.9242320445016752E-2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44326</v>
      </c>
      <c r="C55" s="30">
        <v>54327870.9980634</v>
      </c>
      <c r="D55" s="31">
        <v>29345</v>
      </c>
      <c r="E55" s="20"/>
      <c r="F55" s="72" t="s">
        <v>43</v>
      </c>
      <c r="G55" s="56">
        <v>42521</v>
      </c>
      <c r="H55" s="56">
        <v>52537164.56700974</v>
      </c>
      <c r="I55" s="57">
        <v>27914</v>
      </c>
      <c r="K55" s="10" t="s">
        <v>43</v>
      </c>
      <c r="L55" s="101">
        <v>4.244961313233464E-2</v>
      </c>
      <c r="M55" s="101">
        <v>3.4084565579660442E-2</v>
      </c>
      <c r="N55" s="102">
        <v>5.126459840940023E-2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7" t="s">
        <v>44</v>
      </c>
      <c r="G56" s="78">
        <v>3474</v>
      </c>
      <c r="H56" s="78">
        <v>3286106.2219473799</v>
      </c>
      <c r="I56" s="79">
        <v>2805</v>
      </c>
      <c r="K56" s="11" t="s">
        <v>44</v>
      </c>
      <c r="L56" s="101">
        <v>-4.0587219343696024E-2</v>
      </c>
      <c r="M56" s="101">
        <v>0.34110253062137463</v>
      </c>
      <c r="N56" s="102">
        <v>-0.15864527629233516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7" t="s">
        <v>45</v>
      </c>
      <c r="G57" s="78">
        <v>1788</v>
      </c>
      <c r="H57" s="78">
        <v>2201293.7012630366</v>
      </c>
      <c r="I57" s="79">
        <v>935</v>
      </c>
      <c r="K57" s="11" t="s">
        <v>45</v>
      </c>
      <c r="L57" s="101">
        <v>0.28076062639821031</v>
      </c>
      <c r="M57" s="101">
        <v>2.0382527219105828</v>
      </c>
      <c r="N57" s="102">
        <v>0.38823529411764701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8016</v>
      </c>
      <c r="C58" s="34">
        <v>8944162.1763944458</v>
      </c>
      <c r="D58" s="35">
        <v>5287</v>
      </c>
      <c r="E58" s="20"/>
      <c r="F58" s="68" t="s">
        <v>46</v>
      </c>
      <c r="G58" s="73">
        <v>6987</v>
      </c>
      <c r="H58" s="73">
        <v>8091355.8460088884</v>
      </c>
      <c r="I58" s="74">
        <v>4839</v>
      </c>
      <c r="K58" s="12" t="s">
        <v>46</v>
      </c>
      <c r="L58" s="103">
        <v>0.14727350794332339</v>
      </c>
      <c r="M58" s="103">
        <v>0.10539720988865042</v>
      </c>
      <c r="N58" s="104">
        <v>9.2581111799958649E-2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40632</v>
      </c>
      <c r="C60" s="84">
        <v>31732999.549143441</v>
      </c>
      <c r="D60" s="84">
        <v>32138</v>
      </c>
      <c r="E60" s="20"/>
      <c r="F60" s="50" t="s">
        <v>47</v>
      </c>
      <c r="G60" s="51">
        <v>32948</v>
      </c>
      <c r="H60" s="51">
        <v>25132897.093360648</v>
      </c>
      <c r="I60" s="54">
        <v>25435</v>
      </c>
      <c r="K60" s="97" t="s">
        <v>47</v>
      </c>
      <c r="L60" s="98">
        <v>0.23321597669054261</v>
      </c>
      <c r="M60" s="98">
        <v>0.26260810408229229</v>
      </c>
      <c r="N60" s="98">
        <v>0.26353449970513076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2" t="s">
        <v>48</v>
      </c>
      <c r="G61" s="56">
        <v>4713</v>
      </c>
      <c r="H61" s="56">
        <v>3448116.3332203263</v>
      </c>
      <c r="I61" s="57">
        <v>3426</v>
      </c>
      <c r="K61" s="10" t="s">
        <v>48</v>
      </c>
      <c r="L61" s="101">
        <v>0.10821133036282626</v>
      </c>
      <c r="M61" s="101">
        <v>0.25627720326614023</v>
      </c>
      <c r="N61" s="102">
        <v>9.8657326328079442E-2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7" t="s">
        <v>49</v>
      </c>
      <c r="G62" s="78">
        <v>4261</v>
      </c>
      <c r="H62" s="78">
        <v>5439725.7799137281</v>
      </c>
      <c r="I62" s="79">
        <v>1649</v>
      </c>
      <c r="K62" s="11" t="s">
        <v>49</v>
      </c>
      <c r="L62" s="101">
        <v>8.4487209575216937E-3</v>
      </c>
      <c r="M62" s="101">
        <v>-0.11000735561719732</v>
      </c>
      <c r="N62" s="102">
        <v>0.30745906610066709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31112</v>
      </c>
      <c r="C63" s="34">
        <v>22559893.673926387</v>
      </c>
      <c r="D63" s="35">
        <v>26218</v>
      </c>
      <c r="E63" s="20"/>
      <c r="F63" s="68" t="s">
        <v>50</v>
      </c>
      <c r="G63" s="73">
        <v>23974</v>
      </c>
      <c r="H63" s="73">
        <v>16245054.980226591</v>
      </c>
      <c r="I63" s="74">
        <v>20360</v>
      </c>
      <c r="K63" s="12" t="s">
        <v>50</v>
      </c>
      <c r="L63" s="103">
        <v>0.2977392174856095</v>
      </c>
      <c r="M63" s="103">
        <v>0.38872375017420313</v>
      </c>
      <c r="N63" s="104">
        <v>0.28772102161100199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2909</v>
      </c>
      <c r="C65" s="84">
        <v>3460957.6725984318</v>
      </c>
      <c r="D65" s="84">
        <v>1578</v>
      </c>
      <c r="E65" s="20"/>
      <c r="F65" s="50" t="s">
        <v>51</v>
      </c>
      <c r="G65" s="51">
        <v>2882</v>
      </c>
      <c r="H65" s="51">
        <v>3400391.5842277305</v>
      </c>
      <c r="I65" s="54">
        <v>1482</v>
      </c>
      <c r="K65" s="97" t="s">
        <v>51</v>
      </c>
      <c r="L65" s="98">
        <v>9.3684941013185696E-3</v>
      </c>
      <c r="M65" s="98">
        <v>1.7811504019604518E-2</v>
      </c>
      <c r="N65" s="98">
        <v>6.4777327935222617E-2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2" t="s">
        <v>52</v>
      </c>
      <c r="G66" s="56">
        <v>2247</v>
      </c>
      <c r="H66" s="56">
        <v>2634879.4270334952</v>
      </c>
      <c r="I66" s="57">
        <v>955</v>
      </c>
      <c r="K66" s="10" t="s">
        <v>52</v>
      </c>
      <c r="L66" s="101">
        <v>-3.0707610146862518E-2</v>
      </c>
      <c r="M66" s="101">
        <v>-2.2088561388783789E-2</v>
      </c>
      <c r="N66" s="102">
        <v>-1.0471204188481353E-3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8" t="s">
        <v>53</v>
      </c>
      <c r="G67" s="73">
        <v>635</v>
      </c>
      <c r="H67" s="73">
        <v>765512.15719423525</v>
      </c>
      <c r="I67" s="74">
        <v>527</v>
      </c>
      <c r="K67" s="12" t="s">
        <v>53</v>
      </c>
      <c r="L67" s="103">
        <v>0.15118110236220472</v>
      </c>
      <c r="M67" s="103">
        <v>0.15514682978005201</v>
      </c>
      <c r="N67" s="104">
        <v>0.18406072106261862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14480</v>
      </c>
      <c r="C69" s="84">
        <v>12108837.418579809</v>
      </c>
      <c r="D69" s="84">
        <v>11630</v>
      </c>
      <c r="E69" s="20"/>
      <c r="F69" s="50" t="s">
        <v>54</v>
      </c>
      <c r="G69" s="51">
        <v>14214</v>
      </c>
      <c r="H69" s="51">
        <v>11700812.284961551</v>
      </c>
      <c r="I69" s="54">
        <v>11788</v>
      </c>
      <c r="K69" s="97" t="s">
        <v>54</v>
      </c>
      <c r="L69" s="98">
        <v>1.8713943998874383E-2</v>
      </c>
      <c r="M69" s="98">
        <v>3.4871522051735715E-2</v>
      </c>
      <c r="N69" s="98">
        <v>-1.340346114692903E-2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2" t="s">
        <v>55</v>
      </c>
      <c r="G70" s="56">
        <v>5020</v>
      </c>
      <c r="H70" s="56">
        <v>3594256.5767246569</v>
      </c>
      <c r="I70" s="57">
        <v>3974</v>
      </c>
      <c r="K70" s="10" t="s">
        <v>55</v>
      </c>
      <c r="L70" s="101">
        <v>7.8486055776892494E-2</v>
      </c>
      <c r="M70" s="101">
        <v>5.5211515023988689E-2</v>
      </c>
      <c r="N70" s="102">
        <v>3.2209360845495638E-2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7" t="s">
        <v>56</v>
      </c>
      <c r="G71" s="78">
        <v>1057</v>
      </c>
      <c r="H71" s="78">
        <v>660094.44413325936</v>
      </c>
      <c r="I71" s="79">
        <v>793</v>
      </c>
      <c r="K71" s="11" t="s">
        <v>56</v>
      </c>
      <c r="L71" s="101">
        <v>0.13150425733207194</v>
      </c>
      <c r="M71" s="101">
        <v>0.42275403606791029</v>
      </c>
      <c r="N71" s="102">
        <v>9.331651954602771E-2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7" t="s">
        <v>57</v>
      </c>
      <c r="G72" s="78">
        <v>1229</v>
      </c>
      <c r="H72" s="78">
        <v>1029954.067164414</v>
      </c>
      <c r="I72" s="79">
        <v>1042</v>
      </c>
      <c r="K72" s="11" t="s">
        <v>57</v>
      </c>
      <c r="L72" s="101">
        <v>-0.13506916192026042</v>
      </c>
      <c r="M72" s="101">
        <v>-0.12909851302964215</v>
      </c>
      <c r="N72" s="102">
        <v>-0.1324376199616123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6807</v>
      </c>
      <c r="C73" s="34">
        <v>6479995.9276879961</v>
      </c>
      <c r="D73" s="35">
        <v>5757</v>
      </c>
      <c r="E73" s="20"/>
      <c r="F73" s="68" t="s">
        <v>58</v>
      </c>
      <c r="G73" s="73">
        <v>6908</v>
      </c>
      <c r="H73" s="73">
        <v>6416507.1969392216</v>
      </c>
      <c r="I73" s="74">
        <v>5979</v>
      </c>
      <c r="K73" s="12" t="s">
        <v>58</v>
      </c>
      <c r="L73" s="103">
        <v>-1.4620729588882497E-2</v>
      </c>
      <c r="M73" s="103">
        <v>9.8945935538043983E-3</v>
      </c>
      <c r="N73" s="104">
        <v>-3.7129954841946811E-2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51999</v>
      </c>
      <c r="C75" s="84">
        <v>58428554.599741891</v>
      </c>
      <c r="D75" s="84">
        <v>32812</v>
      </c>
      <c r="E75" s="20"/>
      <c r="F75" s="50" t="s">
        <v>59</v>
      </c>
      <c r="G75" s="51">
        <v>47214</v>
      </c>
      <c r="H75" s="51">
        <v>48254604.02314999</v>
      </c>
      <c r="I75" s="54">
        <v>29031</v>
      </c>
      <c r="K75" s="97" t="s">
        <v>59</v>
      </c>
      <c r="L75" s="98">
        <v>0.10134705807599431</v>
      </c>
      <c r="M75" s="98">
        <v>0.21083896101833055</v>
      </c>
      <c r="N75" s="98">
        <v>0.13024008818159905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51999</v>
      </c>
      <c r="C76" s="34">
        <v>58428554.599741891</v>
      </c>
      <c r="D76" s="35">
        <v>32812</v>
      </c>
      <c r="E76" s="20"/>
      <c r="F76" s="71" t="s">
        <v>60</v>
      </c>
      <c r="G76" s="60">
        <v>47214</v>
      </c>
      <c r="H76" s="60">
        <v>48254604.02314999</v>
      </c>
      <c r="I76" s="61">
        <v>29031</v>
      </c>
      <c r="K76" s="14" t="s">
        <v>60</v>
      </c>
      <c r="L76" s="103">
        <v>0.10134705807599431</v>
      </c>
      <c r="M76" s="103">
        <v>0.21083896101833055</v>
      </c>
      <c r="N76" s="104">
        <v>0.13024008818159905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22191</v>
      </c>
      <c r="C78" s="84">
        <v>19630708.224352665</v>
      </c>
      <c r="D78" s="84">
        <v>13026</v>
      </c>
      <c r="E78" s="20"/>
      <c r="F78" s="50" t="s">
        <v>61</v>
      </c>
      <c r="G78" s="51">
        <v>17981</v>
      </c>
      <c r="H78" s="51">
        <v>14935414.359761758</v>
      </c>
      <c r="I78" s="54">
        <v>11066</v>
      </c>
      <c r="K78" s="97" t="s">
        <v>61</v>
      </c>
      <c r="L78" s="98">
        <v>0.23413603247872761</v>
      </c>
      <c r="M78" s="98">
        <v>0.31437319055845769</v>
      </c>
      <c r="N78" s="98">
        <v>0.17711910356045535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22191</v>
      </c>
      <c r="C79" s="34">
        <v>19630708.224352665</v>
      </c>
      <c r="D79" s="35">
        <v>13026</v>
      </c>
      <c r="E79" s="20"/>
      <c r="F79" s="71" t="s">
        <v>62</v>
      </c>
      <c r="G79" s="60">
        <v>17981</v>
      </c>
      <c r="H79" s="60">
        <v>14935414.359761758</v>
      </c>
      <c r="I79" s="61">
        <v>11066</v>
      </c>
      <c r="K79" s="14" t="s">
        <v>62</v>
      </c>
      <c r="L79" s="103">
        <v>0.23413603247872761</v>
      </c>
      <c r="M79" s="103">
        <v>0.31437319055845769</v>
      </c>
      <c r="N79" s="104">
        <v>0.17711910356045535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11224</v>
      </c>
      <c r="C81" s="84">
        <v>11184660.713224445</v>
      </c>
      <c r="D81" s="84">
        <v>9344</v>
      </c>
      <c r="E81" s="20"/>
      <c r="F81" s="50" t="s">
        <v>63</v>
      </c>
      <c r="G81" s="51">
        <v>10466</v>
      </c>
      <c r="H81" s="51">
        <v>9980411.6555606984</v>
      </c>
      <c r="I81" s="54">
        <v>8922</v>
      </c>
      <c r="K81" s="97" t="s">
        <v>63</v>
      </c>
      <c r="L81" s="98">
        <v>7.2424995222625688E-2</v>
      </c>
      <c r="M81" s="98">
        <v>0.12066126120086285</v>
      </c>
      <c r="N81" s="98">
        <v>4.7298811925577278E-2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11224</v>
      </c>
      <c r="C82" s="34">
        <v>11184660.713224445</v>
      </c>
      <c r="D82" s="35">
        <v>9344</v>
      </c>
      <c r="E82" s="20"/>
      <c r="F82" s="71" t="s">
        <v>64</v>
      </c>
      <c r="G82" s="60">
        <v>10466</v>
      </c>
      <c r="H82" s="60">
        <v>9980411.6555606984</v>
      </c>
      <c r="I82" s="61">
        <v>8922</v>
      </c>
      <c r="K82" s="14" t="s">
        <v>64</v>
      </c>
      <c r="L82" s="103">
        <v>7.2424995222625688E-2</v>
      </c>
      <c r="M82" s="103">
        <v>0.12066126120086285</v>
      </c>
      <c r="N82" s="104">
        <v>4.7298811925577278E-2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13019</v>
      </c>
      <c r="C84" s="84">
        <v>14130050.567910787</v>
      </c>
      <c r="D84" s="84">
        <v>10573</v>
      </c>
      <c r="E84" s="20"/>
      <c r="F84" s="50" t="s">
        <v>65</v>
      </c>
      <c r="G84" s="51">
        <v>11521</v>
      </c>
      <c r="H84" s="51">
        <v>12776719.931577653</v>
      </c>
      <c r="I84" s="54">
        <v>9170</v>
      </c>
      <c r="K84" s="97" t="s">
        <v>65</v>
      </c>
      <c r="L84" s="98">
        <v>0.1300234354656713</v>
      </c>
      <c r="M84" s="98">
        <v>0.10592160144235296</v>
      </c>
      <c r="N84" s="98">
        <v>0.15299890948745909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2" t="s">
        <v>66</v>
      </c>
      <c r="G85" s="56">
        <v>3186</v>
      </c>
      <c r="H85" s="56">
        <v>2917439.3939262838</v>
      </c>
      <c r="I85" s="57">
        <v>2519</v>
      </c>
      <c r="K85" s="10" t="s">
        <v>66</v>
      </c>
      <c r="L85" s="101">
        <v>0.22159447583176406</v>
      </c>
      <c r="M85" s="101">
        <v>0.28845346335184963</v>
      </c>
      <c r="N85" s="102">
        <v>0.25287812624057171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2907</v>
      </c>
      <c r="C86" s="30">
        <v>3274488.0599565078</v>
      </c>
      <c r="D86" s="31">
        <v>2427</v>
      </c>
      <c r="E86" s="20"/>
      <c r="F86" s="67" t="s">
        <v>67</v>
      </c>
      <c r="G86" s="78">
        <v>2194</v>
      </c>
      <c r="H86" s="78">
        <v>2897857.7435987028</v>
      </c>
      <c r="I86" s="79">
        <v>1682</v>
      </c>
      <c r="K86" s="11" t="s">
        <v>67</v>
      </c>
      <c r="L86" s="101">
        <v>0.32497721057429363</v>
      </c>
      <c r="M86" s="101">
        <v>0.12996853181967682</v>
      </c>
      <c r="N86" s="102">
        <v>0.4429250891795482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6220</v>
      </c>
      <c r="C87" s="34">
        <v>7096577.6167308362</v>
      </c>
      <c r="D87" s="35">
        <v>4990</v>
      </c>
      <c r="E87" s="20"/>
      <c r="F87" s="68" t="s">
        <v>68</v>
      </c>
      <c r="G87" s="73">
        <v>6141</v>
      </c>
      <c r="H87" s="73">
        <v>6961422.7940526661</v>
      </c>
      <c r="I87" s="74">
        <v>4969</v>
      </c>
      <c r="K87" s="12" t="s">
        <v>68</v>
      </c>
      <c r="L87" s="103">
        <v>1.2864354339684025E-2</v>
      </c>
      <c r="M87" s="103">
        <v>1.9414827496706089E-2</v>
      </c>
      <c r="N87" s="104">
        <v>4.2262024552224275E-3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2793</v>
      </c>
      <c r="C89" s="84">
        <v>2469324.3139023399</v>
      </c>
      <c r="D89" s="84">
        <v>2396</v>
      </c>
      <c r="E89" s="20"/>
      <c r="F89" s="53" t="s">
        <v>69</v>
      </c>
      <c r="G89" s="51">
        <v>2354</v>
      </c>
      <c r="H89" s="51">
        <v>2166644.7677203165</v>
      </c>
      <c r="I89" s="54">
        <v>1967</v>
      </c>
      <c r="K89" s="100" t="s">
        <v>69</v>
      </c>
      <c r="L89" s="98">
        <v>0.18649107901444339</v>
      </c>
      <c r="M89" s="98">
        <v>0.13969966405729473</v>
      </c>
      <c r="N89" s="98">
        <v>0.21809862735129637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2793</v>
      </c>
      <c r="C90" s="34">
        <v>2469324.3139023399</v>
      </c>
      <c r="D90" s="35">
        <v>2396</v>
      </c>
      <c r="E90" s="20"/>
      <c r="F90" s="70" t="s">
        <v>70</v>
      </c>
      <c r="G90" s="60">
        <v>2354</v>
      </c>
      <c r="H90" s="60">
        <v>2166644.7677203165</v>
      </c>
      <c r="I90" s="61">
        <v>1967</v>
      </c>
      <c r="K90" s="13" t="s">
        <v>70</v>
      </c>
      <c r="L90" s="103">
        <v>0.18649107901444339</v>
      </c>
      <c r="M90" s="103">
        <v>0.13969966405729473</v>
      </c>
      <c r="N90" s="104">
        <v>0.21809862735129637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T92"/>
  <sheetViews>
    <sheetView zoomScale="85" zoomScaleNormal="85" workbookViewId="0">
      <selection activeCell="L92" sqref="L92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85</v>
      </c>
      <c r="B2" s="26">
        <v>2022</v>
      </c>
      <c r="C2" s="25"/>
      <c r="D2" s="25"/>
      <c r="F2" s="44" t="s">
        <v>85</v>
      </c>
      <c r="G2" s="45">
        <v>2021</v>
      </c>
      <c r="K2" s="1" t="s">
        <v>85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291081</v>
      </c>
      <c r="C6" s="84">
        <v>333178266.36801434</v>
      </c>
      <c r="D6" s="84">
        <v>188580</v>
      </c>
      <c r="E6" s="20"/>
      <c r="F6" s="50" t="s">
        <v>1</v>
      </c>
      <c r="G6" s="51">
        <v>343280</v>
      </c>
      <c r="H6" s="51">
        <v>334869276.07621527</v>
      </c>
      <c r="I6" s="51">
        <v>231198</v>
      </c>
      <c r="K6" s="97" t="s">
        <v>1</v>
      </c>
      <c r="L6" s="98">
        <v>-0.15205954323001636</v>
      </c>
      <c r="M6" s="98">
        <v>-5.0497606947257356E-3</v>
      </c>
      <c r="N6" s="98">
        <v>-0.18433550463239301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33719</v>
      </c>
      <c r="C8" s="86">
        <v>31954975.498280086</v>
      </c>
      <c r="D8" s="86">
        <v>22866</v>
      </c>
      <c r="E8" s="20"/>
      <c r="F8" s="53" t="s">
        <v>4</v>
      </c>
      <c r="G8" s="51">
        <v>40584</v>
      </c>
      <c r="H8" s="51">
        <v>33790896.674462274</v>
      </c>
      <c r="I8" s="54">
        <v>29042</v>
      </c>
      <c r="K8" s="100" t="s">
        <v>4</v>
      </c>
      <c r="L8" s="98">
        <v>-0.16915533215060119</v>
      </c>
      <c r="M8" s="98">
        <v>-5.433182770700784E-2</v>
      </c>
      <c r="N8" s="98">
        <v>-0.21265753047310787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2299</v>
      </c>
      <c r="C9" s="30">
        <v>2314743.901343314</v>
      </c>
      <c r="D9" s="31">
        <v>1293</v>
      </c>
      <c r="E9" s="21"/>
      <c r="F9" s="55" t="s">
        <v>5</v>
      </c>
      <c r="G9" s="56">
        <v>2527</v>
      </c>
      <c r="H9" s="56">
        <v>2212051.1969608469</v>
      </c>
      <c r="I9" s="57">
        <v>1531</v>
      </c>
      <c r="K9" s="7" t="s">
        <v>5</v>
      </c>
      <c r="L9" s="101">
        <v>-9.0225563909774431E-2</v>
      </c>
      <c r="M9" s="101">
        <v>4.642419873624859E-2</v>
      </c>
      <c r="N9" s="101">
        <v>-0.15545395166557807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10590</v>
      </c>
      <c r="C10" s="30">
        <v>6184418.4787220927</v>
      </c>
      <c r="D10" s="31">
        <v>9243</v>
      </c>
      <c r="E10" s="20"/>
      <c r="F10" s="58" t="s">
        <v>6</v>
      </c>
      <c r="G10" s="78">
        <v>11163</v>
      </c>
      <c r="H10" s="78">
        <v>6075968.4104320761</v>
      </c>
      <c r="I10" s="79">
        <v>9761</v>
      </c>
      <c r="K10" s="8" t="s">
        <v>6</v>
      </c>
      <c r="L10" s="112">
        <v>-5.1330287557108334E-2</v>
      </c>
      <c r="M10" s="112">
        <v>1.7849017796704558E-2</v>
      </c>
      <c r="N10" s="114">
        <v>-5.3068333162585746E-2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1444</v>
      </c>
      <c r="C11" s="30">
        <v>1686492.5676167703</v>
      </c>
      <c r="D11" s="31">
        <v>818</v>
      </c>
      <c r="E11" s="20"/>
      <c r="F11" s="58" t="s">
        <v>7</v>
      </c>
      <c r="G11" s="78">
        <v>2181</v>
      </c>
      <c r="H11" s="78">
        <v>2080489.602268554</v>
      </c>
      <c r="I11" s="79">
        <v>1360</v>
      </c>
      <c r="K11" s="8" t="s">
        <v>7</v>
      </c>
      <c r="L11" s="112">
        <v>-0.33791838606143976</v>
      </c>
      <c r="M11" s="112">
        <v>-0.18937707461847997</v>
      </c>
      <c r="N11" s="114">
        <v>-0.39852941176470591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1262</v>
      </c>
      <c r="C12" s="30">
        <v>1432724.5949872909</v>
      </c>
      <c r="D12" s="31">
        <v>750</v>
      </c>
      <c r="E12" s="20"/>
      <c r="F12" s="58" t="s">
        <v>8</v>
      </c>
      <c r="G12" s="78">
        <v>2283</v>
      </c>
      <c r="H12" s="78">
        <v>2049750.7375963379</v>
      </c>
      <c r="I12" s="79">
        <v>1576</v>
      </c>
      <c r="K12" s="8" t="s">
        <v>8</v>
      </c>
      <c r="L12" s="112">
        <v>-0.44721857205431448</v>
      </c>
      <c r="M12" s="112">
        <v>-0.30102496430010284</v>
      </c>
      <c r="N12" s="114">
        <v>-0.52411167512690349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1638</v>
      </c>
      <c r="C13" s="30">
        <v>1895480.0995053288</v>
      </c>
      <c r="D13" s="31">
        <v>1135</v>
      </c>
      <c r="E13" s="20"/>
      <c r="F13" s="58" t="s">
        <v>9</v>
      </c>
      <c r="G13" s="78">
        <v>2287</v>
      </c>
      <c r="H13" s="78">
        <v>1512676.6332749338</v>
      </c>
      <c r="I13" s="79">
        <v>1869</v>
      </c>
      <c r="K13" s="8" t="s">
        <v>9</v>
      </c>
      <c r="L13" s="112">
        <v>-0.28377787494534323</v>
      </c>
      <c r="M13" s="112">
        <v>0.25306364745096133</v>
      </c>
      <c r="N13" s="114">
        <v>-0.39272338148742647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687</v>
      </c>
      <c r="C14" s="30">
        <v>963203.29455657769</v>
      </c>
      <c r="D14" s="31">
        <v>332</v>
      </c>
      <c r="E14" s="20"/>
      <c r="F14" s="58" t="s">
        <v>10</v>
      </c>
      <c r="G14" s="78">
        <v>1466</v>
      </c>
      <c r="H14" s="78">
        <v>1464618.2300390734</v>
      </c>
      <c r="I14" s="79">
        <v>816</v>
      </c>
      <c r="K14" s="8" t="s">
        <v>10</v>
      </c>
      <c r="L14" s="112">
        <v>-0.53137789904502042</v>
      </c>
      <c r="M14" s="112">
        <v>-0.34235196940647039</v>
      </c>
      <c r="N14" s="114">
        <v>-0.59313725490196079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6679</v>
      </c>
      <c r="C15" s="30">
        <v>7039754.7991940985</v>
      </c>
      <c r="D15" s="31">
        <v>4148</v>
      </c>
      <c r="E15" s="20"/>
      <c r="F15" s="58" t="s">
        <v>11</v>
      </c>
      <c r="G15" s="78">
        <v>7534</v>
      </c>
      <c r="H15" s="78">
        <v>5194439.5541861868</v>
      </c>
      <c r="I15" s="79">
        <v>5751</v>
      </c>
      <c r="K15" s="8" t="s">
        <v>11</v>
      </c>
      <c r="L15" s="112">
        <v>-0.11348553225378288</v>
      </c>
      <c r="M15" s="112">
        <v>0.3552481890988175</v>
      </c>
      <c r="N15" s="114">
        <v>-0.27873413319422713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9120</v>
      </c>
      <c r="C16" s="34">
        <v>10438157.762354612</v>
      </c>
      <c r="D16" s="35">
        <v>5147</v>
      </c>
      <c r="E16" s="20"/>
      <c r="F16" s="59" t="s">
        <v>12</v>
      </c>
      <c r="G16" s="108">
        <v>11143</v>
      </c>
      <c r="H16" s="108">
        <v>13200902.309704266</v>
      </c>
      <c r="I16" s="109">
        <v>6378</v>
      </c>
      <c r="K16" s="9" t="s">
        <v>12</v>
      </c>
      <c r="L16" s="115">
        <v>-0.18154895450058328</v>
      </c>
      <c r="M16" s="115">
        <v>-0.20928452332525038</v>
      </c>
      <c r="N16" s="116">
        <v>-0.19300721229225459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13587</v>
      </c>
      <c r="C18" s="88">
        <v>16413030.602824043</v>
      </c>
      <c r="D18" s="88">
        <v>8658</v>
      </c>
      <c r="E18" s="20"/>
      <c r="F18" s="64" t="s">
        <v>13</v>
      </c>
      <c r="G18" s="65">
        <v>16750</v>
      </c>
      <c r="H18" s="65">
        <v>15653439.08615518</v>
      </c>
      <c r="I18" s="66">
        <v>11872</v>
      </c>
      <c r="K18" s="106" t="s">
        <v>13</v>
      </c>
      <c r="L18" s="107">
        <v>-0.18883582089552242</v>
      </c>
      <c r="M18" s="107">
        <v>4.8525535665877362E-2</v>
      </c>
      <c r="N18" s="119">
        <v>-0.2707210242587601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834</v>
      </c>
      <c r="C19" s="30">
        <v>1577585.5703270847</v>
      </c>
      <c r="D19" s="31">
        <v>423</v>
      </c>
      <c r="E19" s="20"/>
      <c r="F19" s="67" t="s">
        <v>14</v>
      </c>
      <c r="G19" s="111">
        <v>1061</v>
      </c>
      <c r="H19" s="111">
        <v>1927852.7269829342</v>
      </c>
      <c r="I19" s="129">
        <v>656</v>
      </c>
      <c r="K19" s="10" t="s">
        <v>14</v>
      </c>
      <c r="L19" s="112">
        <v>-0.21394910461828465</v>
      </c>
      <c r="M19" s="112">
        <v>-0.18168771491379077</v>
      </c>
      <c r="N19" s="114">
        <v>-0.35518292682926833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707</v>
      </c>
      <c r="C20" s="30">
        <v>855521.16287999984</v>
      </c>
      <c r="D20" s="31">
        <v>468</v>
      </c>
      <c r="E20" s="20"/>
      <c r="F20" s="67" t="s">
        <v>15</v>
      </c>
      <c r="G20" s="111">
        <v>635</v>
      </c>
      <c r="H20" s="111">
        <v>647396.9838593821</v>
      </c>
      <c r="I20" s="129">
        <v>470</v>
      </c>
      <c r="K20" s="11" t="s">
        <v>15</v>
      </c>
      <c r="L20" s="112">
        <v>0.11338582677165365</v>
      </c>
      <c r="M20" s="112">
        <v>0.32147845017736953</v>
      </c>
      <c r="N20" s="114">
        <v>-4.2553191489361764E-3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12046</v>
      </c>
      <c r="C21" s="34">
        <v>13979923.869616959</v>
      </c>
      <c r="D21" s="35">
        <v>7767</v>
      </c>
      <c r="E21" s="20"/>
      <c r="F21" s="68" t="s">
        <v>16</v>
      </c>
      <c r="G21" s="130">
        <v>15054</v>
      </c>
      <c r="H21" s="130">
        <v>13078189.375312863</v>
      </c>
      <c r="I21" s="131">
        <v>10746</v>
      </c>
      <c r="K21" s="12" t="s">
        <v>16</v>
      </c>
      <c r="L21" s="117">
        <v>-0.19981400292281126</v>
      </c>
      <c r="M21" s="117">
        <v>6.8949490516344802E-2</v>
      </c>
      <c r="N21" s="118">
        <v>-0.27721943048576214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3810</v>
      </c>
      <c r="C23" s="84">
        <v>6016468.8937487239</v>
      </c>
      <c r="D23" s="84">
        <v>1954</v>
      </c>
      <c r="E23" s="20"/>
      <c r="F23" s="53" t="s">
        <v>17</v>
      </c>
      <c r="G23" s="51">
        <v>5255</v>
      </c>
      <c r="H23" s="51">
        <v>6634009.6714474671</v>
      </c>
      <c r="I23" s="54">
        <v>3194</v>
      </c>
      <c r="K23" s="100" t="s">
        <v>17</v>
      </c>
      <c r="L23" s="98">
        <v>-0.27497621313035203</v>
      </c>
      <c r="M23" s="98">
        <v>-9.3087108443120847E-2</v>
      </c>
      <c r="N23" s="98">
        <v>-0.38822792736380718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3810</v>
      </c>
      <c r="C24" s="34">
        <v>6016468.8937487239</v>
      </c>
      <c r="D24" s="35">
        <v>1954</v>
      </c>
      <c r="E24" s="20"/>
      <c r="F24" s="70" t="s">
        <v>18</v>
      </c>
      <c r="G24" s="60">
        <v>5255</v>
      </c>
      <c r="H24" s="60">
        <v>6634009.6714474671</v>
      </c>
      <c r="I24" s="61">
        <v>3194</v>
      </c>
      <c r="K24" s="13" t="s">
        <v>18</v>
      </c>
      <c r="L24" s="103">
        <v>-0.27497621313035203</v>
      </c>
      <c r="M24" s="103">
        <v>-9.3087108443120847E-2</v>
      </c>
      <c r="N24" s="104">
        <v>-0.38822792736380718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2932</v>
      </c>
      <c r="C26" s="84">
        <v>1984214.4979682711</v>
      </c>
      <c r="D26" s="84">
        <v>2457</v>
      </c>
      <c r="E26" s="20"/>
      <c r="F26" s="50" t="s">
        <v>19</v>
      </c>
      <c r="G26" s="51">
        <v>2428</v>
      </c>
      <c r="H26" s="51">
        <v>1881323.3096735226</v>
      </c>
      <c r="I26" s="54">
        <v>1817</v>
      </c>
      <c r="K26" s="97" t="s">
        <v>19</v>
      </c>
      <c r="L26" s="98">
        <v>0.20757825370675453</v>
      </c>
      <c r="M26" s="98">
        <v>5.4690859229615363E-2</v>
      </c>
      <c r="N26" s="98">
        <v>0.35222894881673095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2932</v>
      </c>
      <c r="C27" s="34">
        <v>1984214.4979682711</v>
      </c>
      <c r="D27" s="35">
        <v>2457</v>
      </c>
      <c r="E27" s="20"/>
      <c r="F27" s="71" t="s">
        <v>20</v>
      </c>
      <c r="G27" s="60">
        <v>2428</v>
      </c>
      <c r="H27" s="60">
        <v>1881323.3096735226</v>
      </c>
      <c r="I27" s="61">
        <v>1817</v>
      </c>
      <c r="K27" s="14" t="s">
        <v>20</v>
      </c>
      <c r="L27" s="103">
        <v>0.20757825370675453</v>
      </c>
      <c r="M27" s="103">
        <v>5.4690859229615363E-2</v>
      </c>
      <c r="N27" s="104">
        <v>0.35222894881673095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12176</v>
      </c>
      <c r="C29" s="84">
        <v>9164386.6013429873</v>
      </c>
      <c r="D29" s="84">
        <v>9103</v>
      </c>
      <c r="E29" s="20"/>
      <c r="F29" s="50" t="s">
        <v>21</v>
      </c>
      <c r="G29" s="51">
        <v>9034</v>
      </c>
      <c r="H29" s="51">
        <v>5859445.9188753348</v>
      </c>
      <c r="I29" s="54">
        <v>6897</v>
      </c>
      <c r="K29" s="97" t="s">
        <v>21</v>
      </c>
      <c r="L29" s="98">
        <v>0.34779721053796764</v>
      </c>
      <c r="M29" s="98">
        <v>0.56403638300018732</v>
      </c>
      <c r="N29" s="98">
        <v>0.319849209801363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5217</v>
      </c>
      <c r="C30" s="30">
        <v>4638982.2892536838</v>
      </c>
      <c r="D30" s="31">
        <v>3643</v>
      </c>
      <c r="E30" s="20"/>
      <c r="F30" s="72" t="s">
        <v>22</v>
      </c>
      <c r="G30" s="56">
        <v>4508</v>
      </c>
      <c r="H30" s="56">
        <v>2746734.2807943136</v>
      </c>
      <c r="I30" s="57">
        <v>3541</v>
      </c>
      <c r="K30" s="15" t="s">
        <v>22</v>
      </c>
      <c r="L30" s="101">
        <v>0.15727595385980475</v>
      </c>
      <c r="M30" s="101">
        <v>0.68890828708489438</v>
      </c>
      <c r="N30" s="102">
        <v>2.8805422197119457E-2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6959</v>
      </c>
      <c r="C31" s="34">
        <v>4525404.3120893026</v>
      </c>
      <c r="D31" s="35">
        <v>5460</v>
      </c>
      <c r="E31" s="20"/>
      <c r="F31" s="72" t="s">
        <v>23</v>
      </c>
      <c r="G31" s="73">
        <v>4526</v>
      </c>
      <c r="H31" s="73">
        <v>3112711.6380810216</v>
      </c>
      <c r="I31" s="74">
        <v>3356</v>
      </c>
      <c r="K31" s="16" t="s">
        <v>23</v>
      </c>
      <c r="L31" s="103">
        <v>0.537560760053027</v>
      </c>
      <c r="M31" s="103">
        <v>0.45384630452925667</v>
      </c>
      <c r="N31" s="104">
        <v>0.62693682955899876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6422</v>
      </c>
      <c r="C33" s="84">
        <v>6444826.1598730888</v>
      </c>
      <c r="D33" s="84">
        <v>4375</v>
      </c>
      <c r="E33" s="20"/>
      <c r="F33" s="53" t="s">
        <v>24</v>
      </c>
      <c r="G33" s="51">
        <v>11616</v>
      </c>
      <c r="H33" s="51">
        <v>9228765.3823094964</v>
      </c>
      <c r="I33" s="54">
        <v>8358</v>
      </c>
      <c r="K33" s="100" t="s">
        <v>24</v>
      </c>
      <c r="L33" s="98">
        <v>-0.44714187327823696</v>
      </c>
      <c r="M33" s="98">
        <v>-0.30165890095904979</v>
      </c>
      <c r="N33" s="98">
        <v>-0.47654941373534343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6422</v>
      </c>
      <c r="C34" s="34">
        <v>6444826.1598730888</v>
      </c>
      <c r="D34" s="35">
        <v>4375</v>
      </c>
      <c r="E34" s="20"/>
      <c r="F34" s="70" t="s">
        <v>25</v>
      </c>
      <c r="G34" s="60">
        <v>11616</v>
      </c>
      <c r="H34" s="60">
        <v>9228765.3823094964</v>
      </c>
      <c r="I34" s="61">
        <v>8358</v>
      </c>
      <c r="K34" s="13" t="s">
        <v>25</v>
      </c>
      <c r="L34" s="103">
        <v>-0.44714187327823696</v>
      </c>
      <c r="M34" s="103">
        <v>-0.30165890095904979</v>
      </c>
      <c r="N34" s="104">
        <v>-0.47654941373534343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17197</v>
      </c>
      <c r="C36" s="84">
        <v>23940792.459741831</v>
      </c>
      <c r="D36" s="84">
        <v>10011</v>
      </c>
      <c r="E36" s="20"/>
      <c r="F36" s="50" t="s">
        <v>26</v>
      </c>
      <c r="G36" s="51">
        <v>20093</v>
      </c>
      <c r="H36" s="51">
        <v>19111266.738481</v>
      </c>
      <c r="I36" s="54">
        <v>12986</v>
      </c>
      <c r="K36" s="97" t="s">
        <v>26</v>
      </c>
      <c r="L36" s="98">
        <v>-0.14412979644652368</v>
      </c>
      <c r="M36" s="98">
        <v>0.25270568337244037</v>
      </c>
      <c r="N36" s="113">
        <v>-0.22909286924380101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1899</v>
      </c>
      <c r="C37" s="30">
        <v>3133925.2951312289</v>
      </c>
      <c r="D37" s="30">
        <v>818</v>
      </c>
      <c r="E37" s="20"/>
      <c r="F37" s="72" t="s">
        <v>27</v>
      </c>
      <c r="G37" s="78">
        <v>2244</v>
      </c>
      <c r="H37" s="78">
        <v>2324433.0377193186</v>
      </c>
      <c r="I37" s="79">
        <v>1311</v>
      </c>
      <c r="K37" s="10" t="s">
        <v>27</v>
      </c>
      <c r="L37" s="101">
        <v>-0.15374331550802134</v>
      </c>
      <c r="M37" s="101">
        <v>0.3482536361667643</v>
      </c>
      <c r="N37" s="102">
        <v>-0.37604881769641496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1830</v>
      </c>
      <c r="C38" s="30">
        <v>2001702.364721498</v>
      </c>
      <c r="D38" s="30">
        <v>1193</v>
      </c>
      <c r="E38" s="20"/>
      <c r="F38" s="67" t="s">
        <v>28</v>
      </c>
      <c r="G38" s="78">
        <v>1832</v>
      </c>
      <c r="H38" s="78">
        <v>2020707.3250201165</v>
      </c>
      <c r="I38" s="79">
        <v>1343</v>
      </c>
      <c r="K38" s="11" t="s">
        <v>28</v>
      </c>
      <c r="L38" s="112">
        <v>-1.0917030567685337E-3</v>
      </c>
      <c r="M38" s="112">
        <v>-9.4051028881331211E-3</v>
      </c>
      <c r="N38" s="114">
        <v>-0.11169024571854058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1126</v>
      </c>
      <c r="C39" s="30">
        <v>2084214.7576554909</v>
      </c>
      <c r="D39" s="30">
        <v>695</v>
      </c>
      <c r="E39" s="20"/>
      <c r="F39" s="67" t="s">
        <v>29</v>
      </c>
      <c r="G39" s="78">
        <v>1737</v>
      </c>
      <c r="H39" s="78">
        <v>1636012.7394071915</v>
      </c>
      <c r="I39" s="79">
        <v>1312</v>
      </c>
      <c r="K39" s="11" t="s">
        <v>29</v>
      </c>
      <c r="L39" s="112">
        <v>-0.35175590097869891</v>
      </c>
      <c r="M39" s="112">
        <v>0.27395998053823534</v>
      </c>
      <c r="N39" s="114">
        <v>-0.47027439024390238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6564</v>
      </c>
      <c r="C40" s="30">
        <v>9772246.4365167525</v>
      </c>
      <c r="D40" s="30">
        <v>4007</v>
      </c>
      <c r="E40" s="20"/>
      <c r="F40" s="67" t="s">
        <v>30</v>
      </c>
      <c r="G40" s="78">
        <v>8089</v>
      </c>
      <c r="H40" s="78">
        <v>7050292.3236403111</v>
      </c>
      <c r="I40" s="79">
        <v>5433</v>
      </c>
      <c r="K40" s="11" t="s">
        <v>30</v>
      </c>
      <c r="L40" s="112">
        <v>-0.18852763011497098</v>
      </c>
      <c r="M40" s="112">
        <v>0.38607677354731318</v>
      </c>
      <c r="N40" s="114">
        <v>-0.26247009018958223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5778</v>
      </c>
      <c r="C41" s="34">
        <v>6948703.6057168618</v>
      </c>
      <c r="D41" s="35">
        <v>3298</v>
      </c>
      <c r="E41" s="20"/>
      <c r="F41" s="68" t="s">
        <v>31</v>
      </c>
      <c r="G41" s="78">
        <v>6191</v>
      </c>
      <c r="H41" s="78">
        <v>6079821.3126940625</v>
      </c>
      <c r="I41" s="79">
        <v>3587</v>
      </c>
      <c r="K41" s="12" t="s">
        <v>31</v>
      </c>
      <c r="L41" s="117">
        <v>-6.6709739945081559E-2</v>
      </c>
      <c r="M41" s="117">
        <v>0.14291247198477031</v>
      </c>
      <c r="N41" s="118">
        <v>-8.0568720379146974E-2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17621</v>
      </c>
      <c r="C43" s="84">
        <v>19672061.25731191</v>
      </c>
      <c r="D43" s="84">
        <v>12190</v>
      </c>
      <c r="E43" s="20"/>
      <c r="F43" s="50" t="s">
        <v>32</v>
      </c>
      <c r="G43" s="51">
        <v>22093</v>
      </c>
      <c r="H43" s="51">
        <v>18230796.264617544</v>
      </c>
      <c r="I43" s="54">
        <v>16805</v>
      </c>
      <c r="K43" s="97" t="s">
        <v>32</v>
      </c>
      <c r="L43" s="98">
        <v>-0.20241705517584752</v>
      </c>
      <c r="M43" s="98">
        <v>7.9056612326450226E-2</v>
      </c>
      <c r="N43" s="98">
        <v>-0.27462064861648317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465</v>
      </c>
      <c r="C44" s="30">
        <v>554439.17356100003</v>
      </c>
      <c r="D44" s="31">
        <v>328</v>
      </c>
      <c r="E44" s="20"/>
      <c r="F44" s="75" t="s">
        <v>33</v>
      </c>
      <c r="G44" s="111">
        <v>793</v>
      </c>
      <c r="H44" s="111">
        <v>383180.94415924302</v>
      </c>
      <c r="I44" s="129">
        <v>716</v>
      </c>
      <c r="K44" s="10" t="s">
        <v>33</v>
      </c>
      <c r="L44" s="101">
        <v>-0.41361916771752838</v>
      </c>
      <c r="M44" s="101">
        <v>0.44693827292879473</v>
      </c>
      <c r="N44" s="102">
        <v>-0.54189944134078205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2254</v>
      </c>
      <c r="C45" s="30">
        <v>2914420.4602092751</v>
      </c>
      <c r="D45" s="31">
        <v>1464</v>
      </c>
      <c r="E45" s="20"/>
      <c r="F45" s="76" t="s">
        <v>34</v>
      </c>
      <c r="G45" s="111">
        <v>2854</v>
      </c>
      <c r="H45" s="111">
        <v>3236168.0861705849</v>
      </c>
      <c r="I45" s="129">
        <v>1939</v>
      </c>
      <c r="K45" s="11" t="s">
        <v>34</v>
      </c>
      <c r="L45" s="112">
        <v>-0.21023125437981782</v>
      </c>
      <c r="M45" s="112">
        <v>-9.9422408661732797E-2</v>
      </c>
      <c r="N45" s="114">
        <v>-0.24497163486333162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1577</v>
      </c>
      <c r="C46" s="30">
        <v>1508024.87322086</v>
      </c>
      <c r="D46" s="31">
        <v>1038</v>
      </c>
      <c r="E46" s="20"/>
      <c r="F46" s="76" t="s">
        <v>35</v>
      </c>
      <c r="G46" s="111">
        <v>1890</v>
      </c>
      <c r="H46" s="111">
        <v>1440523.5301427599</v>
      </c>
      <c r="I46" s="129">
        <v>1266</v>
      </c>
      <c r="K46" s="11" t="s">
        <v>35</v>
      </c>
      <c r="L46" s="112">
        <v>-0.16560846560846565</v>
      </c>
      <c r="M46" s="112">
        <v>4.6858896550902251E-2</v>
      </c>
      <c r="N46" s="114">
        <v>-0.18009478672985779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4153</v>
      </c>
      <c r="C47" s="30">
        <v>4496803.4966222597</v>
      </c>
      <c r="D47" s="31">
        <v>3030</v>
      </c>
      <c r="E47" s="20"/>
      <c r="F47" s="76" t="s">
        <v>36</v>
      </c>
      <c r="G47" s="111">
        <v>4406</v>
      </c>
      <c r="H47" s="111">
        <v>3372557.4144143462</v>
      </c>
      <c r="I47" s="129">
        <v>3563</v>
      </c>
      <c r="K47" s="11" t="s">
        <v>36</v>
      </c>
      <c r="L47" s="112">
        <v>-5.742169768497507E-2</v>
      </c>
      <c r="M47" s="112">
        <v>0.33335120623977343</v>
      </c>
      <c r="N47" s="114">
        <v>-0.14959303957339321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1251</v>
      </c>
      <c r="C48" s="30">
        <v>1617302.721603415</v>
      </c>
      <c r="D48" s="31">
        <v>795</v>
      </c>
      <c r="E48" s="20"/>
      <c r="F48" s="76" t="s">
        <v>37</v>
      </c>
      <c r="G48" s="111">
        <v>1489</v>
      </c>
      <c r="H48" s="111">
        <v>1629133.4507063581</v>
      </c>
      <c r="I48" s="129">
        <v>976</v>
      </c>
      <c r="K48" s="11" t="s">
        <v>37</v>
      </c>
      <c r="L48" s="112">
        <v>-0.15983881799865685</v>
      </c>
      <c r="M48" s="112">
        <v>-7.2619766648419626E-3</v>
      </c>
      <c r="N48" s="114">
        <v>-0.18545081967213117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1855</v>
      </c>
      <c r="C49" s="30">
        <v>1982721.4448921389</v>
      </c>
      <c r="D49" s="31">
        <v>1237</v>
      </c>
      <c r="E49" s="20"/>
      <c r="F49" s="76" t="s">
        <v>38</v>
      </c>
      <c r="G49" s="111">
        <v>2807</v>
      </c>
      <c r="H49" s="111">
        <v>2071282.2268631449</v>
      </c>
      <c r="I49" s="129">
        <v>2152</v>
      </c>
      <c r="K49" s="11" t="s">
        <v>38</v>
      </c>
      <c r="L49" s="112">
        <v>-0.3391521197007481</v>
      </c>
      <c r="M49" s="112">
        <v>-4.2756501659905077E-2</v>
      </c>
      <c r="N49" s="114">
        <v>-0.42518587360594795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866</v>
      </c>
      <c r="C50" s="30">
        <v>1298238.1998417191</v>
      </c>
      <c r="D50" s="31">
        <v>401</v>
      </c>
      <c r="E50" s="20"/>
      <c r="F50" s="76" t="s">
        <v>39</v>
      </c>
      <c r="G50" s="111">
        <v>1072</v>
      </c>
      <c r="H50" s="111">
        <v>1230017.0157845542</v>
      </c>
      <c r="I50" s="129">
        <v>679</v>
      </c>
      <c r="K50" s="11" t="s">
        <v>39</v>
      </c>
      <c r="L50" s="112">
        <v>-0.19216417910447758</v>
      </c>
      <c r="M50" s="112">
        <v>5.5463610000265451E-2</v>
      </c>
      <c r="N50" s="114">
        <v>-0.40942562592047127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3931</v>
      </c>
      <c r="C51" s="30">
        <v>3920993.4006266394</v>
      </c>
      <c r="D51" s="31">
        <v>2950</v>
      </c>
      <c r="E51" s="20"/>
      <c r="F51" s="76" t="s">
        <v>40</v>
      </c>
      <c r="G51" s="111">
        <v>5422</v>
      </c>
      <c r="H51" s="111">
        <v>3765513.1555059133</v>
      </c>
      <c r="I51" s="129">
        <v>4366</v>
      </c>
      <c r="K51" s="11" t="s">
        <v>40</v>
      </c>
      <c r="L51" s="112">
        <v>-0.27499077831058649</v>
      </c>
      <c r="M51" s="112">
        <v>4.1290586090074743E-2</v>
      </c>
      <c r="N51" s="114">
        <v>-0.32432432432432434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1269</v>
      </c>
      <c r="C52" s="34">
        <v>1379117.4867346045</v>
      </c>
      <c r="D52" s="35">
        <v>947</v>
      </c>
      <c r="E52" s="20"/>
      <c r="F52" s="77" t="s">
        <v>41</v>
      </c>
      <c r="G52" s="130">
        <v>1360</v>
      </c>
      <c r="H52" s="130">
        <v>1102420.440870634</v>
      </c>
      <c r="I52" s="131">
        <v>1148</v>
      </c>
      <c r="K52" s="12" t="s">
        <v>41</v>
      </c>
      <c r="L52" s="117">
        <v>-6.6911764705882337E-2</v>
      </c>
      <c r="M52" s="117">
        <v>0.25099048929594381</v>
      </c>
      <c r="N52" s="118">
        <v>-0.17508710801393723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55935</v>
      </c>
      <c r="C54" s="84">
        <v>70530897.329836264</v>
      </c>
      <c r="D54" s="84">
        <v>33462</v>
      </c>
      <c r="E54" s="20"/>
      <c r="F54" s="50" t="s">
        <v>42</v>
      </c>
      <c r="G54" s="51">
        <v>64058</v>
      </c>
      <c r="H54" s="51">
        <v>75382665.577940136</v>
      </c>
      <c r="I54" s="54">
        <v>37561</v>
      </c>
      <c r="K54" s="97" t="s">
        <v>42</v>
      </c>
      <c r="L54" s="98">
        <v>-0.1268069561959474</v>
      </c>
      <c r="M54" s="98">
        <v>-6.4361855751671415E-2</v>
      </c>
      <c r="N54" s="98">
        <v>-0.10912914991613643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43926</v>
      </c>
      <c r="C55" s="30">
        <v>53752772.160483398</v>
      </c>
      <c r="D55" s="31">
        <v>26478</v>
      </c>
      <c r="E55" s="20"/>
      <c r="F55" s="72" t="s">
        <v>43</v>
      </c>
      <c r="G55" s="56">
        <v>47420</v>
      </c>
      <c r="H55" s="56">
        <v>55916123.076853603</v>
      </c>
      <c r="I55" s="57">
        <v>27371</v>
      </c>
      <c r="K55" s="10" t="s">
        <v>43</v>
      </c>
      <c r="L55" s="101">
        <v>-7.368199072121473E-2</v>
      </c>
      <c r="M55" s="101">
        <v>-3.8689215155292556E-2</v>
      </c>
      <c r="N55" s="102">
        <v>-3.2625771802272441E-2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3048</v>
      </c>
      <c r="C56" s="30">
        <v>3975687.0805340013</v>
      </c>
      <c r="D56" s="31">
        <v>1884</v>
      </c>
      <c r="E56" s="20"/>
      <c r="F56" s="67" t="s">
        <v>44</v>
      </c>
      <c r="G56" s="78">
        <v>4235</v>
      </c>
      <c r="H56" s="78">
        <v>4449135.3539059255</v>
      </c>
      <c r="I56" s="79">
        <v>2870</v>
      </c>
      <c r="K56" s="11" t="s">
        <v>44</v>
      </c>
      <c r="L56" s="101">
        <v>-0.28028335301062579</v>
      </c>
      <c r="M56" s="101">
        <v>-0.10641354683810211</v>
      </c>
      <c r="N56" s="102">
        <v>-0.34355400696864113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2647</v>
      </c>
      <c r="C57" s="30">
        <v>3818297.2318872921</v>
      </c>
      <c r="D57" s="31">
        <v>1560</v>
      </c>
      <c r="E57" s="20"/>
      <c r="F57" s="67" t="s">
        <v>45</v>
      </c>
      <c r="G57" s="78">
        <v>3372</v>
      </c>
      <c r="H57" s="78">
        <v>4828769.6732656276</v>
      </c>
      <c r="I57" s="79">
        <v>1665</v>
      </c>
      <c r="K57" s="11" t="s">
        <v>45</v>
      </c>
      <c r="L57" s="101">
        <v>-0.21500593119810196</v>
      </c>
      <c r="M57" s="101">
        <v>-0.2092608489845339</v>
      </c>
      <c r="N57" s="102">
        <v>-6.3063063063063085E-2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6314</v>
      </c>
      <c r="C58" s="34">
        <v>8984140.8569315616</v>
      </c>
      <c r="D58" s="35">
        <v>3540</v>
      </c>
      <c r="E58" s="20"/>
      <c r="F58" s="68" t="s">
        <v>46</v>
      </c>
      <c r="G58" s="73">
        <v>9031</v>
      </c>
      <c r="H58" s="73">
        <v>10188637.473914986</v>
      </c>
      <c r="I58" s="74">
        <v>5655</v>
      </c>
      <c r="K58" s="12" t="s">
        <v>46</v>
      </c>
      <c r="L58" s="103">
        <v>-0.30085261875761271</v>
      </c>
      <c r="M58" s="103">
        <v>-0.11821959708225804</v>
      </c>
      <c r="N58" s="104">
        <v>-0.37400530503978779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35642</v>
      </c>
      <c r="C60" s="84">
        <v>28583126.318308305</v>
      </c>
      <c r="D60" s="84">
        <v>27008</v>
      </c>
      <c r="E60" s="20"/>
      <c r="F60" s="50" t="s">
        <v>47</v>
      </c>
      <c r="G60" s="51">
        <v>40452</v>
      </c>
      <c r="H60" s="51">
        <v>28967289.809323534</v>
      </c>
      <c r="I60" s="54">
        <v>31671</v>
      </c>
      <c r="K60" s="97" t="s">
        <v>47</v>
      </c>
      <c r="L60" s="98">
        <v>-0.11890635815287254</v>
      </c>
      <c r="M60" s="98">
        <v>-1.3261975612629873E-2</v>
      </c>
      <c r="N60" s="98">
        <v>-0.14723248397587696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5014</v>
      </c>
      <c r="C61" s="30">
        <v>5225526.6341897603</v>
      </c>
      <c r="D61" s="31">
        <v>3352</v>
      </c>
      <c r="E61" s="20"/>
      <c r="F61" s="72" t="s">
        <v>48</v>
      </c>
      <c r="G61" s="56">
        <v>6979</v>
      </c>
      <c r="H61" s="56">
        <v>5538683.1299783047</v>
      </c>
      <c r="I61" s="57">
        <v>4857</v>
      </c>
      <c r="K61" s="10" t="s">
        <v>48</v>
      </c>
      <c r="L61" s="101">
        <v>-0.28155896260209201</v>
      </c>
      <c r="M61" s="101">
        <v>-5.6539882935995101E-2</v>
      </c>
      <c r="N61" s="102">
        <v>-0.30986205476631667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2807</v>
      </c>
      <c r="C62" s="30">
        <v>2775815.2027637539</v>
      </c>
      <c r="D62" s="31">
        <v>1683</v>
      </c>
      <c r="E62" s="20"/>
      <c r="F62" s="67" t="s">
        <v>49</v>
      </c>
      <c r="G62" s="78">
        <v>3385</v>
      </c>
      <c r="H62" s="78">
        <v>3396119.2279561944</v>
      </c>
      <c r="I62" s="79">
        <v>1943</v>
      </c>
      <c r="K62" s="11" t="s">
        <v>49</v>
      </c>
      <c r="L62" s="101">
        <v>-0.1707533234859675</v>
      </c>
      <c r="M62" s="101">
        <v>-0.18265083866497334</v>
      </c>
      <c r="N62" s="102">
        <v>-0.13381369016984046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27821</v>
      </c>
      <c r="C63" s="34">
        <v>20581784.481354792</v>
      </c>
      <c r="D63" s="35">
        <v>21973</v>
      </c>
      <c r="E63" s="20"/>
      <c r="F63" s="68" t="s">
        <v>50</v>
      </c>
      <c r="G63" s="73">
        <v>30088</v>
      </c>
      <c r="H63" s="73">
        <v>20032487.451389037</v>
      </c>
      <c r="I63" s="74">
        <v>24871</v>
      </c>
      <c r="K63" s="12" t="s">
        <v>50</v>
      </c>
      <c r="L63" s="103">
        <v>-7.5345652751927727E-2</v>
      </c>
      <c r="M63" s="103">
        <v>2.7420310697744421E-2</v>
      </c>
      <c r="N63" s="104">
        <v>-0.11652124964818467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3157</v>
      </c>
      <c r="C65" s="84">
        <v>4508902.8306355365</v>
      </c>
      <c r="D65" s="84">
        <v>1311</v>
      </c>
      <c r="E65" s="20"/>
      <c r="F65" s="50" t="s">
        <v>51</v>
      </c>
      <c r="G65" s="51">
        <v>3618</v>
      </c>
      <c r="H65" s="51">
        <v>5371472.6441482389</v>
      </c>
      <c r="I65" s="54">
        <v>1310</v>
      </c>
      <c r="K65" s="97" t="s">
        <v>51</v>
      </c>
      <c r="L65" s="98">
        <v>-0.12741846323935879</v>
      </c>
      <c r="M65" s="98">
        <v>-0.16058348811520029</v>
      </c>
      <c r="N65" s="98">
        <v>7.6335877862598878E-4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2761</v>
      </c>
      <c r="C66" s="30">
        <v>3941427.1185893575</v>
      </c>
      <c r="D66" s="31">
        <v>1120</v>
      </c>
      <c r="E66" s="20"/>
      <c r="F66" s="72" t="s">
        <v>52</v>
      </c>
      <c r="G66" s="56">
        <v>2634</v>
      </c>
      <c r="H66" s="56">
        <v>3947001.4190132199</v>
      </c>
      <c r="I66" s="57">
        <v>792</v>
      </c>
      <c r="K66" s="10" t="s">
        <v>52</v>
      </c>
      <c r="L66" s="101">
        <v>4.8215641609719029E-2</v>
      </c>
      <c r="M66" s="101">
        <v>-1.4122874131765606E-3</v>
      </c>
      <c r="N66" s="102">
        <v>0.41414141414141414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396</v>
      </c>
      <c r="C67" s="34">
        <v>567475.71204617899</v>
      </c>
      <c r="D67" s="35">
        <v>191</v>
      </c>
      <c r="E67" s="20"/>
      <c r="F67" s="68" t="s">
        <v>53</v>
      </c>
      <c r="G67" s="73">
        <v>984</v>
      </c>
      <c r="H67" s="73">
        <v>1424471.2251350193</v>
      </c>
      <c r="I67" s="74">
        <v>518</v>
      </c>
      <c r="K67" s="12" t="s">
        <v>53</v>
      </c>
      <c r="L67" s="103">
        <v>-0.59756097560975607</v>
      </c>
      <c r="M67" s="103">
        <v>-0.60162360458184017</v>
      </c>
      <c r="N67" s="104">
        <v>-0.63127413127413123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12948</v>
      </c>
      <c r="C69" s="84">
        <v>12860361.313780464</v>
      </c>
      <c r="D69" s="84">
        <v>8937</v>
      </c>
      <c r="E69" s="20"/>
      <c r="F69" s="50" t="s">
        <v>54</v>
      </c>
      <c r="G69" s="51">
        <v>14705</v>
      </c>
      <c r="H69" s="51">
        <v>11867371.529573604</v>
      </c>
      <c r="I69" s="54">
        <v>10653</v>
      </c>
      <c r="K69" s="97" t="s">
        <v>54</v>
      </c>
      <c r="L69" s="98">
        <v>-0.11948316899013944</v>
      </c>
      <c r="M69" s="98">
        <v>8.3673944287689928E-2</v>
      </c>
      <c r="N69" s="98">
        <v>-0.16108138552520412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6061</v>
      </c>
      <c r="C70" s="30">
        <v>5731048.968244154</v>
      </c>
      <c r="D70" s="31">
        <v>4169</v>
      </c>
      <c r="E70" s="20"/>
      <c r="F70" s="72" t="s">
        <v>55</v>
      </c>
      <c r="G70" s="56">
        <v>5824</v>
      </c>
      <c r="H70" s="56">
        <v>4901167.9594361177</v>
      </c>
      <c r="I70" s="57">
        <v>4003</v>
      </c>
      <c r="K70" s="10" t="s">
        <v>55</v>
      </c>
      <c r="L70" s="101">
        <v>4.0693681318681341E-2</v>
      </c>
      <c r="M70" s="101">
        <v>0.16932311148616797</v>
      </c>
      <c r="N70" s="102">
        <v>4.1468898326255221E-2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922</v>
      </c>
      <c r="C71" s="30">
        <v>1055528.4584382409</v>
      </c>
      <c r="D71" s="31">
        <v>468</v>
      </c>
      <c r="E71" s="20"/>
      <c r="F71" s="67" t="s">
        <v>56</v>
      </c>
      <c r="G71" s="78">
        <v>1257</v>
      </c>
      <c r="H71" s="78">
        <v>1210396.771700586</v>
      </c>
      <c r="I71" s="79">
        <v>823</v>
      </c>
      <c r="K71" s="11" t="s">
        <v>56</v>
      </c>
      <c r="L71" s="101">
        <v>-0.26650755767700873</v>
      </c>
      <c r="M71" s="101">
        <v>-0.12794838592039348</v>
      </c>
      <c r="N71" s="102">
        <v>-0.43134872417982995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963</v>
      </c>
      <c r="C72" s="30">
        <v>821032.79388570401</v>
      </c>
      <c r="D72" s="31">
        <v>696</v>
      </c>
      <c r="E72" s="20"/>
      <c r="F72" s="67" t="s">
        <v>57</v>
      </c>
      <c r="G72" s="78">
        <v>1342</v>
      </c>
      <c r="H72" s="78">
        <v>832249.76260025369</v>
      </c>
      <c r="I72" s="79">
        <v>1020</v>
      </c>
      <c r="K72" s="11" t="s">
        <v>57</v>
      </c>
      <c r="L72" s="101">
        <v>-0.2824143070044709</v>
      </c>
      <c r="M72" s="101">
        <v>-1.3477887550852219E-2</v>
      </c>
      <c r="N72" s="102">
        <v>-0.31764705882352939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5002</v>
      </c>
      <c r="C73" s="34">
        <v>5252751.0932123652</v>
      </c>
      <c r="D73" s="35">
        <v>3604</v>
      </c>
      <c r="E73" s="20"/>
      <c r="F73" s="68" t="s">
        <v>58</v>
      </c>
      <c r="G73" s="73">
        <v>6282</v>
      </c>
      <c r="H73" s="73">
        <v>4923557.0358366473</v>
      </c>
      <c r="I73" s="74">
        <v>4807</v>
      </c>
      <c r="K73" s="12" t="s">
        <v>58</v>
      </c>
      <c r="L73" s="103">
        <v>-0.2037567653613499</v>
      </c>
      <c r="M73" s="103">
        <v>6.6861022423350347E-2</v>
      </c>
      <c r="N73" s="104">
        <v>-0.25026003744539216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37543</v>
      </c>
      <c r="C75" s="84">
        <v>51488329.998338237</v>
      </c>
      <c r="D75" s="84">
        <v>21155</v>
      </c>
      <c r="E75" s="20"/>
      <c r="F75" s="50" t="s">
        <v>59</v>
      </c>
      <c r="G75" s="51">
        <v>45951</v>
      </c>
      <c r="H75" s="51">
        <v>53501440.896014191</v>
      </c>
      <c r="I75" s="54">
        <v>28576</v>
      </c>
      <c r="K75" s="97" t="s">
        <v>59</v>
      </c>
      <c r="L75" s="98">
        <v>-0.18297751953167507</v>
      </c>
      <c r="M75" s="98">
        <v>-3.7627227677636821E-2</v>
      </c>
      <c r="N75" s="98">
        <v>-0.25969344904815228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37543</v>
      </c>
      <c r="C76" s="34">
        <v>51488329.998338237</v>
      </c>
      <c r="D76" s="35">
        <v>21155</v>
      </c>
      <c r="E76" s="20"/>
      <c r="F76" s="71" t="s">
        <v>60</v>
      </c>
      <c r="G76" s="60">
        <v>45951</v>
      </c>
      <c r="H76" s="60">
        <v>53501440.896014191</v>
      </c>
      <c r="I76" s="61">
        <v>28576</v>
      </c>
      <c r="K76" s="14" t="s">
        <v>60</v>
      </c>
      <c r="L76" s="103">
        <v>-0.18297751953167507</v>
      </c>
      <c r="M76" s="103">
        <v>-3.7627227677636821E-2</v>
      </c>
      <c r="N76" s="104">
        <v>-0.25969344904815228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14882</v>
      </c>
      <c r="C78" s="84">
        <v>19838507.448980842</v>
      </c>
      <c r="D78" s="84">
        <v>8975</v>
      </c>
      <c r="E78" s="20"/>
      <c r="F78" s="50" t="s">
        <v>61</v>
      </c>
      <c r="G78" s="51">
        <v>18892</v>
      </c>
      <c r="H78" s="51">
        <v>21217068.774664212</v>
      </c>
      <c r="I78" s="54">
        <v>9735</v>
      </c>
      <c r="K78" s="97" t="s">
        <v>61</v>
      </c>
      <c r="L78" s="98">
        <v>-0.21225915731526568</v>
      </c>
      <c r="M78" s="98">
        <v>-6.4974164919969657E-2</v>
      </c>
      <c r="N78" s="98">
        <v>-7.8068823831535683E-2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14882</v>
      </c>
      <c r="C79" s="34">
        <v>19838507.448980842</v>
      </c>
      <c r="D79" s="35">
        <v>8975</v>
      </c>
      <c r="E79" s="20"/>
      <c r="F79" s="71" t="s">
        <v>62</v>
      </c>
      <c r="G79" s="60">
        <v>18892</v>
      </c>
      <c r="H79" s="60">
        <v>21217068.774664212</v>
      </c>
      <c r="I79" s="61">
        <v>9735</v>
      </c>
      <c r="K79" s="14" t="s">
        <v>62</v>
      </c>
      <c r="L79" s="103">
        <v>-0.21225915731526568</v>
      </c>
      <c r="M79" s="103">
        <v>-6.4974164919969657E-2</v>
      </c>
      <c r="N79" s="104">
        <v>-7.8068823831535683E-2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9574</v>
      </c>
      <c r="C81" s="84">
        <v>12449326.837957211</v>
      </c>
      <c r="D81" s="84">
        <v>7152</v>
      </c>
      <c r="E81" s="20"/>
      <c r="F81" s="50" t="s">
        <v>63</v>
      </c>
      <c r="G81" s="51">
        <v>10953</v>
      </c>
      <c r="H81" s="51">
        <v>10905479.59824736</v>
      </c>
      <c r="I81" s="54">
        <v>8698</v>
      </c>
      <c r="K81" s="97" t="s">
        <v>63</v>
      </c>
      <c r="L81" s="98">
        <v>-0.12590157947594272</v>
      </c>
      <c r="M81" s="98">
        <v>0.14156619393043157</v>
      </c>
      <c r="N81" s="98">
        <v>-0.17774200965739251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9574</v>
      </c>
      <c r="C82" s="34">
        <v>12449326.837957211</v>
      </c>
      <c r="D82" s="35">
        <v>7152</v>
      </c>
      <c r="E82" s="20"/>
      <c r="F82" s="71" t="s">
        <v>64</v>
      </c>
      <c r="G82" s="60">
        <v>10953</v>
      </c>
      <c r="H82" s="60">
        <v>10905479.59824736</v>
      </c>
      <c r="I82" s="61">
        <v>8698</v>
      </c>
      <c r="K82" s="14" t="s">
        <v>64</v>
      </c>
      <c r="L82" s="103">
        <v>-0.12590157947594272</v>
      </c>
      <c r="M82" s="103">
        <v>0.14156619393043157</v>
      </c>
      <c r="N82" s="104">
        <v>-0.17774200965739251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11334</v>
      </c>
      <c r="C84" s="84">
        <v>14191439.986637026</v>
      </c>
      <c r="D84" s="84">
        <v>7274</v>
      </c>
      <c r="E84" s="20"/>
      <c r="F84" s="50" t="s">
        <v>65</v>
      </c>
      <c r="G84" s="51">
        <v>13463</v>
      </c>
      <c r="H84" s="51">
        <v>14282147.968866013</v>
      </c>
      <c r="I84" s="54">
        <v>9573</v>
      </c>
      <c r="K84" s="97" t="s">
        <v>65</v>
      </c>
      <c r="L84" s="98">
        <v>-0.15813711654163265</v>
      </c>
      <c r="M84" s="98">
        <v>-6.3511442695260989E-3</v>
      </c>
      <c r="N84" s="98">
        <v>-0.24015460148333856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2555</v>
      </c>
      <c r="C85" s="30">
        <v>3016393.8720960333</v>
      </c>
      <c r="D85" s="31">
        <v>1609</v>
      </c>
      <c r="E85" s="20"/>
      <c r="F85" s="72" t="s">
        <v>66</v>
      </c>
      <c r="G85" s="56">
        <v>3246</v>
      </c>
      <c r="H85" s="56">
        <v>3369395.0043497151</v>
      </c>
      <c r="I85" s="57">
        <v>2416</v>
      </c>
      <c r="K85" s="10" t="s">
        <v>66</v>
      </c>
      <c r="L85" s="101">
        <v>-0.2128773875539125</v>
      </c>
      <c r="M85" s="101">
        <v>-0.10476691863019194</v>
      </c>
      <c r="N85" s="102">
        <v>-0.33402317880794707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2434</v>
      </c>
      <c r="C86" s="30">
        <v>3177014.5533694378</v>
      </c>
      <c r="D86" s="31">
        <v>1459</v>
      </c>
      <c r="E86" s="20"/>
      <c r="F86" s="67" t="s">
        <v>67</v>
      </c>
      <c r="G86" s="78">
        <v>2849</v>
      </c>
      <c r="H86" s="78">
        <v>3166703.9697052715</v>
      </c>
      <c r="I86" s="79">
        <v>1864</v>
      </c>
      <c r="K86" s="11" t="s">
        <v>67</v>
      </c>
      <c r="L86" s="101">
        <v>-0.14566514566514566</v>
      </c>
      <c r="M86" s="101">
        <v>3.2559354340677693E-3</v>
      </c>
      <c r="N86" s="102">
        <v>-0.21727467811158796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6345</v>
      </c>
      <c r="C87" s="34">
        <v>7998031.561171555</v>
      </c>
      <c r="D87" s="35">
        <v>4206</v>
      </c>
      <c r="E87" s="20"/>
      <c r="F87" s="68" t="s">
        <v>68</v>
      </c>
      <c r="G87" s="73">
        <v>7368</v>
      </c>
      <c r="H87" s="73">
        <v>7746048.9948110254</v>
      </c>
      <c r="I87" s="74">
        <v>5293</v>
      </c>
      <c r="K87" s="12" t="s">
        <v>68</v>
      </c>
      <c r="L87" s="103">
        <v>-0.13884364820846906</v>
      </c>
      <c r="M87" s="103">
        <v>3.2530463792486808E-2</v>
      </c>
      <c r="N87" s="104">
        <v>-0.20536557717740411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2602</v>
      </c>
      <c r="C89" s="84">
        <v>3136618.3324495652</v>
      </c>
      <c r="D89" s="84">
        <v>1692</v>
      </c>
      <c r="E89" s="20"/>
      <c r="F89" s="53" t="s">
        <v>69</v>
      </c>
      <c r="G89" s="51">
        <v>3335</v>
      </c>
      <c r="H89" s="51">
        <v>2984396.231416136</v>
      </c>
      <c r="I89" s="54">
        <v>2450</v>
      </c>
      <c r="K89" s="100" t="s">
        <v>69</v>
      </c>
      <c r="L89" s="98">
        <v>-0.21979010494752627</v>
      </c>
      <c r="M89" s="98">
        <v>5.1005995595027942E-2</v>
      </c>
      <c r="N89" s="98">
        <v>-0.30938775510204086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2602</v>
      </c>
      <c r="C90" s="34">
        <v>3136618.3324495652</v>
      </c>
      <c r="D90" s="35">
        <v>1692</v>
      </c>
      <c r="E90" s="20"/>
      <c r="F90" s="70" t="s">
        <v>70</v>
      </c>
      <c r="G90" s="60">
        <v>3335</v>
      </c>
      <c r="H90" s="60">
        <v>2984396.231416136</v>
      </c>
      <c r="I90" s="61">
        <v>2450</v>
      </c>
      <c r="K90" s="13" t="s">
        <v>70</v>
      </c>
      <c r="L90" s="103">
        <v>-0.21979010494752627</v>
      </c>
      <c r="M90" s="103">
        <v>5.1005995595027942E-2</v>
      </c>
      <c r="N90" s="104">
        <v>-0.30938775510204086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86</v>
      </c>
      <c r="B2" s="26">
        <v>2022</v>
      </c>
      <c r="C2" s="25"/>
      <c r="D2" s="25"/>
      <c r="F2" s="44" t="s">
        <v>86</v>
      </c>
      <c r="G2" s="45">
        <v>2021</v>
      </c>
      <c r="K2" s="1" t="s">
        <v>86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310530</v>
      </c>
      <c r="C6" s="84">
        <v>339926668.28885716</v>
      </c>
      <c r="D6" s="84">
        <v>197087</v>
      </c>
      <c r="E6" s="20"/>
      <c r="F6" s="50" t="s">
        <v>1</v>
      </c>
      <c r="G6" s="51">
        <v>358874</v>
      </c>
      <c r="H6" s="51">
        <v>356465620.91089356</v>
      </c>
      <c r="I6" s="51">
        <v>234249</v>
      </c>
      <c r="K6" s="97" t="s">
        <v>1</v>
      </c>
      <c r="L6" s="98">
        <v>-0.13471023256073167</v>
      </c>
      <c r="M6" s="98">
        <v>-4.6397048275717667E-2</v>
      </c>
      <c r="N6" s="98">
        <v>-0.15864315322584088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32806</v>
      </c>
      <c r="C8" s="86">
        <v>30099051.202654168</v>
      </c>
      <c r="D8" s="86">
        <v>21824</v>
      </c>
      <c r="E8" s="20"/>
      <c r="F8" s="53" t="s">
        <v>4</v>
      </c>
      <c r="G8" s="51">
        <v>41342</v>
      </c>
      <c r="H8" s="51">
        <v>32947569.533663541</v>
      </c>
      <c r="I8" s="54">
        <v>28754</v>
      </c>
      <c r="K8" s="100" t="s">
        <v>4</v>
      </c>
      <c r="L8" s="98">
        <v>-0.2064728363407673</v>
      </c>
      <c r="M8" s="98">
        <v>-8.6456098927083391E-2</v>
      </c>
      <c r="N8" s="98">
        <v>-0.24100994644223417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2418</v>
      </c>
      <c r="C9" s="30">
        <v>2288716.9617873942</v>
      </c>
      <c r="D9" s="31">
        <v>1343</v>
      </c>
      <c r="E9" s="21"/>
      <c r="F9" s="55" t="s">
        <v>5</v>
      </c>
      <c r="G9" s="56">
        <v>2606</v>
      </c>
      <c r="H9" s="56">
        <v>2386164.3003882794</v>
      </c>
      <c r="I9" s="57">
        <v>1445</v>
      </c>
      <c r="K9" s="7" t="s">
        <v>5</v>
      </c>
      <c r="L9" s="101">
        <v>-7.214121258633921E-2</v>
      </c>
      <c r="M9" s="101">
        <v>-4.0838486513702477E-2</v>
      </c>
      <c r="N9" s="101">
        <v>-7.0588235294117618E-2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8808</v>
      </c>
      <c r="C10" s="30">
        <v>5418717.5264497763</v>
      </c>
      <c r="D10" s="31">
        <v>7493</v>
      </c>
      <c r="E10" s="20"/>
      <c r="F10" s="58" t="s">
        <v>6</v>
      </c>
      <c r="G10" s="78">
        <v>10246</v>
      </c>
      <c r="H10" s="78">
        <v>5681519.215978507</v>
      </c>
      <c r="I10" s="79">
        <v>8718</v>
      </c>
      <c r="K10" s="8" t="s">
        <v>6</v>
      </c>
      <c r="L10" s="112">
        <v>-0.14034745266445448</v>
      </c>
      <c r="M10" s="112">
        <v>-4.6255531230033786E-2</v>
      </c>
      <c r="N10" s="114">
        <v>-0.1405138793301216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1506</v>
      </c>
      <c r="C11" s="30">
        <v>1619091.5197527036</v>
      </c>
      <c r="D11" s="31">
        <v>877</v>
      </c>
      <c r="E11" s="20"/>
      <c r="F11" s="58" t="s">
        <v>7</v>
      </c>
      <c r="G11" s="78">
        <v>2485</v>
      </c>
      <c r="H11" s="78">
        <v>2162469.1381523474</v>
      </c>
      <c r="I11" s="79">
        <v>1671</v>
      </c>
      <c r="K11" s="8" t="s">
        <v>7</v>
      </c>
      <c r="L11" s="112">
        <v>-0.39396378269617705</v>
      </c>
      <c r="M11" s="112">
        <v>-0.25127647318190882</v>
      </c>
      <c r="N11" s="114">
        <v>-0.47516457211250751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1244</v>
      </c>
      <c r="C12" s="30">
        <v>1265557.2043154689</v>
      </c>
      <c r="D12" s="31">
        <v>828</v>
      </c>
      <c r="E12" s="20"/>
      <c r="F12" s="58" t="s">
        <v>8</v>
      </c>
      <c r="G12" s="78">
        <v>2348</v>
      </c>
      <c r="H12" s="78">
        <v>2023687.9818790555</v>
      </c>
      <c r="I12" s="79">
        <v>1607</v>
      </c>
      <c r="K12" s="8" t="s">
        <v>8</v>
      </c>
      <c r="L12" s="112">
        <v>-0.47018739352640548</v>
      </c>
      <c r="M12" s="112">
        <v>-0.37462829465421799</v>
      </c>
      <c r="N12" s="114">
        <v>-0.48475420037336647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1485</v>
      </c>
      <c r="C13" s="30">
        <v>1306861.1706069531</v>
      </c>
      <c r="D13" s="31">
        <v>1007</v>
      </c>
      <c r="E13" s="20"/>
      <c r="F13" s="58" t="s">
        <v>9</v>
      </c>
      <c r="G13" s="78">
        <v>2314</v>
      </c>
      <c r="H13" s="78">
        <v>1364578.0766524519</v>
      </c>
      <c r="I13" s="79">
        <v>1749</v>
      </c>
      <c r="K13" s="8" t="s">
        <v>9</v>
      </c>
      <c r="L13" s="112">
        <v>-0.35825410544511671</v>
      </c>
      <c r="M13" s="112">
        <v>-4.2296521564444634E-2</v>
      </c>
      <c r="N13" s="114">
        <v>-0.4242424242424242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807</v>
      </c>
      <c r="C14" s="30">
        <v>1199507.4705026497</v>
      </c>
      <c r="D14" s="31">
        <v>414</v>
      </c>
      <c r="E14" s="20"/>
      <c r="F14" s="58" t="s">
        <v>10</v>
      </c>
      <c r="G14" s="78">
        <v>1358</v>
      </c>
      <c r="H14" s="78">
        <v>1455113.5017530834</v>
      </c>
      <c r="I14" s="79">
        <v>715</v>
      </c>
      <c r="K14" s="8" t="s">
        <v>10</v>
      </c>
      <c r="L14" s="112">
        <v>-0.40574374079528719</v>
      </c>
      <c r="M14" s="112">
        <v>-0.17566054534061171</v>
      </c>
      <c r="N14" s="114">
        <v>-0.42097902097902096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6947</v>
      </c>
      <c r="C15" s="30">
        <v>6533542.6124159768</v>
      </c>
      <c r="D15" s="31">
        <v>4477</v>
      </c>
      <c r="E15" s="20"/>
      <c r="F15" s="58" t="s">
        <v>11</v>
      </c>
      <c r="G15" s="78">
        <v>6710</v>
      </c>
      <c r="H15" s="78">
        <v>4667457.2692993982</v>
      </c>
      <c r="I15" s="79">
        <v>4841</v>
      </c>
      <c r="K15" s="8" t="s">
        <v>11</v>
      </c>
      <c r="L15" s="112">
        <v>3.5320417287630468E-2</v>
      </c>
      <c r="M15" s="112">
        <v>0.39980769730682186</v>
      </c>
      <c r="N15" s="114">
        <v>-7.5191076223920628E-2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9591</v>
      </c>
      <c r="C16" s="34">
        <v>10467056.736823244</v>
      </c>
      <c r="D16" s="35">
        <v>5385</v>
      </c>
      <c r="E16" s="20"/>
      <c r="F16" s="59" t="s">
        <v>12</v>
      </c>
      <c r="G16" s="108">
        <v>13275</v>
      </c>
      <c r="H16" s="108">
        <v>13206580.049560418</v>
      </c>
      <c r="I16" s="109">
        <v>8008</v>
      </c>
      <c r="K16" s="9" t="s">
        <v>12</v>
      </c>
      <c r="L16" s="115">
        <v>-0.2775141242937853</v>
      </c>
      <c r="M16" s="115">
        <v>-0.20743624030267849</v>
      </c>
      <c r="N16" s="116">
        <v>-0.32754745254745254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16442</v>
      </c>
      <c r="C18" s="88">
        <v>20234708.704091832</v>
      </c>
      <c r="D18" s="88">
        <v>9741</v>
      </c>
      <c r="E18" s="20"/>
      <c r="F18" s="64" t="s">
        <v>13</v>
      </c>
      <c r="G18" s="65">
        <v>18293</v>
      </c>
      <c r="H18" s="65">
        <v>18885564.902991123</v>
      </c>
      <c r="I18" s="66">
        <v>11437</v>
      </c>
      <c r="K18" s="106" t="s">
        <v>13</v>
      </c>
      <c r="L18" s="107">
        <v>-0.10118624610506755</v>
      </c>
      <c r="M18" s="107">
        <v>7.1437831382371364E-2</v>
      </c>
      <c r="N18" s="119">
        <v>-0.1482906356562036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748</v>
      </c>
      <c r="C19" s="30">
        <v>1395745.6740364884</v>
      </c>
      <c r="D19" s="31">
        <v>291</v>
      </c>
      <c r="E19" s="20"/>
      <c r="F19" s="67" t="s">
        <v>14</v>
      </c>
      <c r="G19" s="111">
        <v>1021</v>
      </c>
      <c r="H19" s="111">
        <v>1841308.7233726811</v>
      </c>
      <c r="I19" s="129">
        <v>550</v>
      </c>
      <c r="K19" s="10" t="s">
        <v>14</v>
      </c>
      <c r="L19" s="112">
        <v>-0.26738491674828602</v>
      </c>
      <c r="M19" s="112">
        <v>-0.24198171858984385</v>
      </c>
      <c r="N19" s="114">
        <v>-0.47090909090909094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854</v>
      </c>
      <c r="C20" s="30">
        <v>973407.08805000014</v>
      </c>
      <c r="D20" s="31">
        <v>550</v>
      </c>
      <c r="E20" s="20"/>
      <c r="F20" s="67" t="s">
        <v>15</v>
      </c>
      <c r="G20" s="111">
        <v>795</v>
      </c>
      <c r="H20" s="111">
        <v>681988.82704084285</v>
      </c>
      <c r="I20" s="129">
        <v>583</v>
      </c>
      <c r="K20" s="11" t="s">
        <v>15</v>
      </c>
      <c r="L20" s="112">
        <v>7.4213836477987405E-2</v>
      </c>
      <c r="M20" s="112">
        <v>0.42730650335376374</v>
      </c>
      <c r="N20" s="114">
        <v>-5.6603773584905648E-2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14840</v>
      </c>
      <c r="C21" s="34">
        <v>17865555.942005344</v>
      </c>
      <c r="D21" s="35">
        <v>8900</v>
      </c>
      <c r="E21" s="20"/>
      <c r="F21" s="68" t="s">
        <v>16</v>
      </c>
      <c r="G21" s="130">
        <v>16477</v>
      </c>
      <c r="H21" s="130">
        <v>16362267.352577599</v>
      </c>
      <c r="I21" s="131">
        <v>10304</v>
      </c>
      <c r="K21" s="12" t="s">
        <v>16</v>
      </c>
      <c r="L21" s="117">
        <v>-9.9350609941130097E-2</v>
      </c>
      <c r="M21" s="117">
        <v>9.1875322474236798E-2</v>
      </c>
      <c r="N21" s="118">
        <v>-0.13625776397515532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3753</v>
      </c>
      <c r="C23" s="84">
        <v>5597075.4126421707</v>
      </c>
      <c r="D23" s="84">
        <v>1886</v>
      </c>
      <c r="E23" s="20"/>
      <c r="F23" s="53" t="s">
        <v>17</v>
      </c>
      <c r="G23" s="51">
        <v>4937</v>
      </c>
      <c r="H23" s="51">
        <v>6465450.338655673</v>
      </c>
      <c r="I23" s="54">
        <v>2587</v>
      </c>
      <c r="K23" s="100" t="s">
        <v>17</v>
      </c>
      <c r="L23" s="98">
        <v>-0.23982175410168116</v>
      </c>
      <c r="M23" s="98">
        <v>-0.13431004501289834</v>
      </c>
      <c r="N23" s="98">
        <v>-0.27097023579435642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3753</v>
      </c>
      <c r="C24" s="34">
        <v>5597075.4126421707</v>
      </c>
      <c r="D24" s="35">
        <v>1886</v>
      </c>
      <c r="E24" s="20"/>
      <c r="F24" s="70" t="s">
        <v>18</v>
      </c>
      <c r="G24" s="60">
        <v>4937</v>
      </c>
      <c r="H24" s="60">
        <v>6465450.338655673</v>
      </c>
      <c r="I24" s="61">
        <v>2587</v>
      </c>
      <c r="K24" s="13" t="s">
        <v>18</v>
      </c>
      <c r="L24" s="103">
        <v>-0.23982175410168116</v>
      </c>
      <c r="M24" s="103">
        <v>-0.13431004501289834</v>
      </c>
      <c r="N24" s="104">
        <v>-0.27097023579435642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3619</v>
      </c>
      <c r="C26" s="84">
        <v>1767976.3279811766</v>
      </c>
      <c r="D26" s="84">
        <v>3137</v>
      </c>
      <c r="E26" s="20"/>
      <c r="F26" s="50" t="s">
        <v>19</v>
      </c>
      <c r="G26" s="51">
        <v>2734</v>
      </c>
      <c r="H26" s="51">
        <v>1780436.931654722</v>
      </c>
      <c r="I26" s="54">
        <v>2197</v>
      </c>
      <c r="K26" s="97" t="s">
        <v>19</v>
      </c>
      <c r="L26" s="98">
        <v>0.32370153621068032</v>
      </c>
      <c r="M26" s="98">
        <v>-6.9986212103366752E-3</v>
      </c>
      <c r="N26" s="98">
        <v>0.42785616750113786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3619</v>
      </c>
      <c r="C27" s="34">
        <v>1767976.3279811766</v>
      </c>
      <c r="D27" s="35">
        <v>3137</v>
      </c>
      <c r="E27" s="20"/>
      <c r="F27" s="71" t="s">
        <v>20</v>
      </c>
      <c r="G27" s="60">
        <v>2734</v>
      </c>
      <c r="H27" s="60">
        <v>1780436.931654722</v>
      </c>
      <c r="I27" s="61">
        <v>2197</v>
      </c>
      <c r="K27" s="14" t="s">
        <v>20</v>
      </c>
      <c r="L27" s="103">
        <v>0.32370153621068032</v>
      </c>
      <c r="M27" s="103">
        <v>-6.9986212103366752E-3</v>
      </c>
      <c r="N27" s="104">
        <v>0.42785616750113786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12164</v>
      </c>
      <c r="C29" s="84">
        <v>8206799.8013530746</v>
      </c>
      <c r="D29" s="84">
        <v>9103</v>
      </c>
      <c r="E29" s="20"/>
      <c r="F29" s="50" t="s">
        <v>21</v>
      </c>
      <c r="G29" s="51">
        <v>9644</v>
      </c>
      <c r="H29" s="51">
        <v>6138237.1992634442</v>
      </c>
      <c r="I29" s="54">
        <v>7230</v>
      </c>
      <c r="K29" s="97" t="s">
        <v>21</v>
      </c>
      <c r="L29" s="98">
        <v>0.26130236416424713</v>
      </c>
      <c r="M29" s="98">
        <v>0.33699619857275098</v>
      </c>
      <c r="N29" s="98">
        <v>0.25905947441217148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5178</v>
      </c>
      <c r="C30" s="30">
        <v>4022838.7845229818</v>
      </c>
      <c r="D30" s="31">
        <v>3685</v>
      </c>
      <c r="E30" s="20"/>
      <c r="F30" s="72" t="s">
        <v>22</v>
      </c>
      <c r="G30" s="56">
        <v>4700</v>
      </c>
      <c r="H30" s="56">
        <v>2863239.5609178906</v>
      </c>
      <c r="I30" s="57">
        <v>3606</v>
      </c>
      <c r="K30" s="15" t="s">
        <v>22</v>
      </c>
      <c r="L30" s="101">
        <v>0.10170212765957443</v>
      </c>
      <c r="M30" s="101">
        <v>0.40499553003987887</v>
      </c>
      <c r="N30" s="102">
        <v>2.1907931225734867E-2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6986</v>
      </c>
      <c r="C31" s="34">
        <v>4183961.0168300923</v>
      </c>
      <c r="D31" s="35">
        <v>5418</v>
      </c>
      <c r="E31" s="20"/>
      <c r="F31" s="72" t="s">
        <v>23</v>
      </c>
      <c r="G31" s="73">
        <v>4944</v>
      </c>
      <c r="H31" s="73">
        <v>3274997.6383455531</v>
      </c>
      <c r="I31" s="74">
        <v>3624</v>
      </c>
      <c r="K31" s="16" t="s">
        <v>23</v>
      </c>
      <c r="L31" s="103">
        <v>0.41302588996763756</v>
      </c>
      <c r="M31" s="103">
        <v>0.27754626990928899</v>
      </c>
      <c r="N31" s="104">
        <v>0.49503311258278138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6840</v>
      </c>
      <c r="C33" s="84">
        <v>6304018.9666985124</v>
      </c>
      <c r="D33" s="84">
        <v>4886</v>
      </c>
      <c r="E33" s="20"/>
      <c r="F33" s="53" t="s">
        <v>24</v>
      </c>
      <c r="G33" s="51">
        <v>11787</v>
      </c>
      <c r="H33" s="51">
        <v>8976270.2514765114</v>
      </c>
      <c r="I33" s="54">
        <v>8154</v>
      </c>
      <c r="K33" s="100" t="s">
        <v>24</v>
      </c>
      <c r="L33" s="98">
        <v>-0.41969966912700429</v>
      </c>
      <c r="M33" s="98">
        <v>-0.29770174135949601</v>
      </c>
      <c r="N33" s="98">
        <v>-0.40078489085111602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6840</v>
      </c>
      <c r="C34" s="34">
        <v>6304018.9666985124</v>
      </c>
      <c r="D34" s="35">
        <v>4886</v>
      </c>
      <c r="E34" s="20"/>
      <c r="F34" s="70" t="s">
        <v>25</v>
      </c>
      <c r="G34" s="60">
        <v>11787</v>
      </c>
      <c r="H34" s="60">
        <v>8976270.2514765114</v>
      </c>
      <c r="I34" s="61">
        <v>8154</v>
      </c>
      <c r="K34" s="13" t="s">
        <v>25</v>
      </c>
      <c r="L34" s="103">
        <v>-0.41969966912700429</v>
      </c>
      <c r="M34" s="103">
        <v>-0.29770174135949601</v>
      </c>
      <c r="N34" s="104">
        <v>-0.40078489085111602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18660</v>
      </c>
      <c r="C36" s="84">
        <v>22787021.985123347</v>
      </c>
      <c r="D36" s="84">
        <v>10734</v>
      </c>
      <c r="E36" s="20"/>
      <c r="F36" s="50" t="s">
        <v>26</v>
      </c>
      <c r="G36" s="51">
        <v>22145</v>
      </c>
      <c r="H36" s="51">
        <v>22600619.060984291</v>
      </c>
      <c r="I36" s="54">
        <v>13785</v>
      </c>
      <c r="K36" s="97" t="s">
        <v>26</v>
      </c>
      <c r="L36" s="98">
        <v>-0.15737186723865437</v>
      </c>
      <c r="M36" s="98">
        <v>8.2476910758981781E-3</v>
      </c>
      <c r="N36" s="113">
        <v>-0.2213275299238302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1825</v>
      </c>
      <c r="C37" s="30">
        <v>2776404.2747841906</v>
      </c>
      <c r="D37" s="30">
        <v>749</v>
      </c>
      <c r="E37" s="20"/>
      <c r="F37" s="72" t="s">
        <v>27</v>
      </c>
      <c r="G37" s="78">
        <v>2166</v>
      </c>
      <c r="H37" s="78">
        <v>2284540.6716100303</v>
      </c>
      <c r="I37" s="79">
        <v>998</v>
      </c>
      <c r="K37" s="10" t="s">
        <v>27</v>
      </c>
      <c r="L37" s="101">
        <v>-0.15743305632502314</v>
      </c>
      <c r="M37" s="101">
        <v>0.21530087395096342</v>
      </c>
      <c r="N37" s="102">
        <v>-0.24949899799599196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1768</v>
      </c>
      <c r="C38" s="30">
        <v>2402210.2863390194</v>
      </c>
      <c r="D38" s="30">
        <v>909</v>
      </c>
      <c r="E38" s="20"/>
      <c r="F38" s="67" t="s">
        <v>28</v>
      </c>
      <c r="G38" s="78">
        <v>1963</v>
      </c>
      <c r="H38" s="78">
        <v>2766395.9384350064</v>
      </c>
      <c r="I38" s="79">
        <v>940</v>
      </c>
      <c r="K38" s="11" t="s">
        <v>28</v>
      </c>
      <c r="L38" s="112">
        <v>-9.9337748344370813E-2</v>
      </c>
      <c r="M38" s="112">
        <v>-0.13164625028404742</v>
      </c>
      <c r="N38" s="114">
        <v>-3.2978723404255339E-2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1290</v>
      </c>
      <c r="C39" s="30">
        <v>1680479.101337851</v>
      </c>
      <c r="D39" s="30">
        <v>732</v>
      </c>
      <c r="E39" s="20"/>
      <c r="F39" s="67" t="s">
        <v>29</v>
      </c>
      <c r="G39" s="78">
        <v>1713</v>
      </c>
      <c r="H39" s="78">
        <v>1548198.9427948364</v>
      </c>
      <c r="I39" s="79">
        <v>1129</v>
      </c>
      <c r="K39" s="11" t="s">
        <v>29</v>
      </c>
      <c r="L39" s="112">
        <v>-0.24693520140105074</v>
      </c>
      <c r="M39" s="112">
        <v>8.5441318222463147E-2</v>
      </c>
      <c r="N39" s="114">
        <v>-0.35163861824623566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7932</v>
      </c>
      <c r="C40" s="30">
        <v>9490575.3608543556</v>
      </c>
      <c r="D40" s="30">
        <v>5199</v>
      </c>
      <c r="E40" s="20"/>
      <c r="F40" s="67" t="s">
        <v>30</v>
      </c>
      <c r="G40" s="78">
        <v>8346</v>
      </c>
      <c r="H40" s="78">
        <v>7717970.57745081</v>
      </c>
      <c r="I40" s="79">
        <v>6023</v>
      </c>
      <c r="K40" s="11" t="s">
        <v>30</v>
      </c>
      <c r="L40" s="112">
        <v>-4.9604601006470128E-2</v>
      </c>
      <c r="M40" s="112">
        <v>0.22967239452589672</v>
      </c>
      <c r="N40" s="114">
        <v>-0.136808899219658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5845</v>
      </c>
      <c r="C41" s="34">
        <v>6437352.9618079318</v>
      </c>
      <c r="D41" s="35">
        <v>3145</v>
      </c>
      <c r="E41" s="20"/>
      <c r="F41" s="68" t="s">
        <v>31</v>
      </c>
      <c r="G41" s="78">
        <v>7957</v>
      </c>
      <c r="H41" s="78">
        <v>8283512.9306936096</v>
      </c>
      <c r="I41" s="79">
        <v>4695</v>
      </c>
      <c r="K41" s="12" t="s">
        <v>31</v>
      </c>
      <c r="L41" s="117">
        <v>-0.26542666834234008</v>
      </c>
      <c r="M41" s="117">
        <v>-0.22287162274413108</v>
      </c>
      <c r="N41" s="118">
        <v>-0.33013844515441959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20177</v>
      </c>
      <c r="C43" s="84">
        <v>21331786.58587851</v>
      </c>
      <c r="D43" s="84">
        <v>12896</v>
      </c>
      <c r="E43" s="20"/>
      <c r="F43" s="50" t="s">
        <v>32</v>
      </c>
      <c r="G43" s="51">
        <v>23366</v>
      </c>
      <c r="H43" s="51">
        <v>19989314.464252666</v>
      </c>
      <c r="I43" s="54">
        <v>16815</v>
      </c>
      <c r="K43" s="97" t="s">
        <v>32</v>
      </c>
      <c r="L43" s="98">
        <v>-0.13648035607292652</v>
      </c>
      <c r="M43" s="98">
        <v>6.7159487836694787E-2</v>
      </c>
      <c r="N43" s="98">
        <v>-0.23306571513529584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418</v>
      </c>
      <c r="C44" s="30">
        <v>440879.86294500006</v>
      </c>
      <c r="D44" s="31">
        <v>274</v>
      </c>
      <c r="E44" s="20"/>
      <c r="F44" s="75" t="s">
        <v>33</v>
      </c>
      <c r="G44" s="111">
        <v>744</v>
      </c>
      <c r="H44" s="111">
        <v>341973.73748888122</v>
      </c>
      <c r="I44" s="129">
        <v>594</v>
      </c>
      <c r="K44" s="10" t="s">
        <v>33</v>
      </c>
      <c r="L44" s="101">
        <v>-0.43817204301075274</v>
      </c>
      <c r="M44" s="101">
        <v>0.28922140683196362</v>
      </c>
      <c r="N44" s="102">
        <v>-0.53872053872053871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2453</v>
      </c>
      <c r="C45" s="30">
        <v>3363588.7950146142</v>
      </c>
      <c r="D45" s="31">
        <v>1434</v>
      </c>
      <c r="E45" s="20"/>
      <c r="F45" s="76" t="s">
        <v>34</v>
      </c>
      <c r="G45" s="111">
        <v>2731</v>
      </c>
      <c r="H45" s="111">
        <v>3363791.8284843909</v>
      </c>
      <c r="I45" s="129">
        <v>1707</v>
      </c>
      <c r="K45" s="11" t="s">
        <v>34</v>
      </c>
      <c r="L45" s="112">
        <v>-0.10179421457341631</v>
      </c>
      <c r="M45" s="112">
        <v>-6.035851209851284E-5</v>
      </c>
      <c r="N45" s="114">
        <v>-0.15992970123022843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1619</v>
      </c>
      <c r="C46" s="30">
        <v>1576244.338271382</v>
      </c>
      <c r="D46" s="31">
        <v>1013</v>
      </c>
      <c r="E46" s="20"/>
      <c r="F46" s="76" t="s">
        <v>35</v>
      </c>
      <c r="G46" s="111">
        <v>1843</v>
      </c>
      <c r="H46" s="111">
        <v>1472853.7543042849</v>
      </c>
      <c r="I46" s="129">
        <v>1178</v>
      </c>
      <c r="K46" s="11" t="s">
        <v>35</v>
      </c>
      <c r="L46" s="112">
        <v>-0.12154096581660334</v>
      </c>
      <c r="M46" s="112">
        <v>7.019745420408996E-2</v>
      </c>
      <c r="N46" s="114">
        <v>-0.14006791171477084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5102</v>
      </c>
      <c r="C47" s="30">
        <v>5091226.1340071643</v>
      </c>
      <c r="D47" s="31">
        <v>3492</v>
      </c>
      <c r="E47" s="20"/>
      <c r="F47" s="76" t="s">
        <v>36</v>
      </c>
      <c r="G47" s="111">
        <v>4666</v>
      </c>
      <c r="H47" s="111">
        <v>3882641.4365681205</v>
      </c>
      <c r="I47" s="129">
        <v>3543</v>
      </c>
      <c r="K47" s="11" t="s">
        <v>36</v>
      </c>
      <c r="L47" s="112">
        <v>9.3441920274324852E-2</v>
      </c>
      <c r="M47" s="112">
        <v>0.3112789880765594</v>
      </c>
      <c r="N47" s="114">
        <v>-1.4394580863674844E-2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1294</v>
      </c>
      <c r="C48" s="30">
        <v>1580898.637589318</v>
      </c>
      <c r="D48" s="31">
        <v>724</v>
      </c>
      <c r="E48" s="20"/>
      <c r="F48" s="76" t="s">
        <v>37</v>
      </c>
      <c r="G48" s="111">
        <v>1634</v>
      </c>
      <c r="H48" s="111">
        <v>1784740.1362824193</v>
      </c>
      <c r="I48" s="129">
        <v>1034</v>
      </c>
      <c r="K48" s="11" t="s">
        <v>37</v>
      </c>
      <c r="L48" s="112">
        <v>-0.20807833537331699</v>
      </c>
      <c r="M48" s="112">
        <v>-0.11421354546197371</v>
      </c>
      <c r="N48" s="114">
        <v>-0.29980657640232111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1974</v>
      </c>
      <c r="C49" s="30">
        <v>1958473.0414398867</v>
      </c>
      <c r="D49" s="31">
        <v>1201</v>
      </c>
      <c r="E49" s="20"/>
      <c r="F49" s="76" t="s">
        <v>38</v>
      </c>
      <c r="G49" s="111">
        <v>2686</v>
      </c>
      <c r="H49" s="111">
        <v>2154497.1593754496</v>
      </c>
      <c r="I49" s="129">
        <v>1905</v>
      </c>
      <c r="K49" s="11" t="s">
        <v>38</v>
      </c>
      <c r="L49" s="112">
        <v>-0.26507818317200293</v>
      </c>
      <c r="M49" s="112">
        <v>-9.0983697556782483E-2</v>
      </c>
      <c r="N49" s="114">
        <v>-0.36955380577427821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1118</v>
      </c>
      <c r="C50" s="30">
        <v>1576758.479311194</v>
      </c>
      <c r="D50" s="31">
        <v>664</v>
      </c>
      <c r="E50" s="20"/>
      <c r="F50" s="76" t="s">
        <v>39</v>
      </c>
      <c r="G50" s="111">
        <v>1361</v>
      </c>
      <c r="H50" s="111">
        <v>1681796.2428057496</v>
      </c>
      <c r="I50" s="129">
        <v>898</v>
      </c>
      <c r="K50" s="11" t="s">
        <v>39</v>
      </c>
      <c r="L50" s="112">
        <v>-0.17854518736223368</v>
      </c>
      <c r="M50" s="112">
        <v>-6.2455701125435081E-2</v>
      </c>
      <c r="N50" s="114">
        <v>-0.26057906458797331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4963</v>
      </c>
      <c r="C51" s="30">
        <v>4475779.4557693396</v>
      </c>
      <c r="D51" s="31">
        <v>3279</v>
      </c>
      <c r="E51" s="20"/>
      <c r="F51" s="76" t="s">
        <v>40</v>
      </c>
      <c r="G51" s="111">
        <v>6340</v>
      </c>
      <c r="H51" s="111">
        <v>4305555.1369455904</v>
      </c>
      <c r="I51" s="129">
        <v>4893</v>
      </c>
      <c r="K51" s="11" t="s">
        <v>40</v>
      </c>
      <c r="L51" s="112">
        <v>-0.21719242902208202</v>
      </c>
      <c r="M51" s="112">
        <v>3.9535974667487039E-2</v>
      </c>
      <c r="N51" s="114">
        <v>-0.32985898221949728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1236</v>
      </c>
      <c r="C52" s="34">
        <v>1267937.8415306103</v>
      </c>
      <c r="D52" s="35">
        <v>815</v>
      </c>
      <c r="E52" s="20"/>
      <c r="F52" s="77" t="s">
        <v>41</v>
      </c>
      <c r="G52" s="130">
        <v>1361</v>
      </c>
      <c r="H52" s="130">
        <v>1001465.0319977772</v>
      </c>
      <c r="I52" s="131">
        <v>1063</v>
      </c>
      <c r="K52" s="12" t="s">
        <v>41</v>
      </c>
      <c r="L52" s="117">
        <v>-9.1844232182218932E-2</v>
      </c>
      <c r="M52" s="117">
        <v>0.26608298943924047</v>
      </c>
      <c r="N52" s="118">
        <v>-0.23330197554092191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60720</v>
      </c>
      <c r="C54" s="84">
        <v>76005686.020598724</v>
      </c>
      <c r="D54" s="84">
        <v>35974</v>
      </c>
      <c r="E54" s="20"/>
      <c r="F54" s="50" t="s">
        <v>42</v>
      </c>
      <c r="G54" s="51">
        <v>65076</v>
      </c>
      <c r="H54" s="51">
        <v>81562521.431951478</v>
      </c>
      <c r="I54" s="54">
        <v>36350</v>
      </c>
      <c r="K54" s="97" t="s">
        <v>42</v>
      </c>
      <c r="L54" s="98">
        <v>-6.6937119675456347E-2</v>
      </c>
      <c r="M54" s="98">
        <v>-6.8129764918914204E-2</v>
      </c>
      <c r="N54" s="98">
        <v>-1.0343878954607977E-2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48488</v>
      </c>
      <c r="C55" s="30">
        <v>59727699.112680472</v>
      </c>
      <c r="D55" s="31">
        <v>29351</v>
      </c>
      <c r="E55" s="20"/>
      <c r="F55" s="72" t="s">
        <v>43</v>
      </c>
      <c r="G55" s="56">
        <v>48774</v>
      </c>
      <c r="H55" s="56">
        <v>62264123.9426191</v>
      </c>
      <c r="I55" s="57">
        <v>27145</v>
      </c>
      <c r="K55" s="10" t="s">
        <v>43</v>
      </c>
      <c r="L55" s="101">
        <v>-5.8637798827243515E-3</v>
      </c>
      <c r="M55" s="101">
        <v>-4.0736537661336558E-2</v>
      </c>
      <c r="N55" s="102">
        <v>8.1267268373549362E-2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3089</v>
      </c>
      <c r="C56" s="30">
        <v>3859257.4437409164</v>
      </c>
      <c r="D56" s="31">
        <v>1926</v>
      </c>
      <c r="E56" s="20"/>
      <c r="F56" s="67" t="s">
        <v>44</v>
      </c>
      <c r="G56" s="78">
        <v>4204</v>
      </c>
      <c r="H56" s="78">
        <v>4727684.0589103764</v>
      </c>
      <c r="I56" s="79">
        <v>2641</v>
      </c>
      <c r="K56" s="11" t="s">
        <v>44</v>
      </c>
      <c r="L56" s="101">
        <v>-0.26522359657469075</v>
      </c>
      <c r="M56" s="101">
        <v>-0.18368964684362021</v>
      </c>
      <c r="N56" s="102">
        <v>-0.27073078379401738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2427</v>
      </c>
      <c r="C57" s="30">
        <v>3185101.5879750117</v>
      </c>
      <c r="D57" s="31">
        <v>1219</v>
      </c>
      <c r="E57" s="20"/>
      <c r="F57" s="67" t="s">
        <v>45</v>
      </c>
      <c r="G57" s="78">
        <v>3119</v>
      </c>
      <c r="H57" s="78">
        <v>4094897.3234006134</v>
      </c>
      <c r="I57" s="79">
        <v>1411</v>
      </c>
      <c r="K57" s="11" t="s">
        <v>45</v>
      </c>
      <c r="L57" s="101">
        <v>-0.22186598268675861</v>
      </c>
      <c r="M57" s="101">
        <v>-0.22217791157460831</v>
      </c>
      <c r="N57" s="102">
        <v>-0.13607370659107021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6716</v>
      </c>
      <c r="C58" s="34">
        <v>9233627.8762023281</v>
      </c>
      <c r="D58" s="35">
        <v>3478</v>
      </c>
      <c r="E58" s="20"/>
      <c r="F58" s="68" t="s">
        <v>46</v>
      </c>
      <c r="G58" s="73">
        <v>8979</v>
      </c>
      <c r="H58" s="73">
        <v>10475816.107021393</v>
      </c>
      <c r="I58" s="74">
        <v>5153</v>
      </c>
      <c r="K58" s="12" t="s">
        <v>46</v>
      </c>
      <c r="L58" s="103">
        <v>-0.25203252032520329</v>
      </c>
      <c r="M58" s="103">
        <v>-0.11857675031031623</v>
      </c>
      <c r="N58" s="104">
        <v>-0.32505336697069664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32904</v>
      </c>
      <c r="C60" s="84">
        <v>28248949.295939259</v>
      </c>
      <c r="D60" s="84">
        <v>23872</v>
      </c>
      <c r="E60" s="20"/>
      <c r="F60" s="50" t="s">
        <v>47</v>
      </c>
      <c r="G60" s="51">
        <v>38439</v>
      </c>
      <c r="H60" s="51">
        <v>30734272.700434923</v>
      </c>
      <c r="I60" s="54">
        <v>28704</v>
      </c>
      <c r="K60" s="97" t="s">
        <v>47</v>
      </c>
      <c r="L60" s="98">
        <v>-0.14399438070709436</v>
      </c>
      <c r="M60" s="98">
        <v>-8.0864884252181857E-2</v>
      </c>
      <c r="N60" s="98">
        <v>-0.16833890746934221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5324</v>
      </c>
      <c r="C61" s="30">
        <v>5085428.9554606881</v>
      </c>
      <c r="D61" s="31">
        <v>3352</v>
      </c>
      <c r="E61" s="20"/>
      <c r="F61" s="72" t="s">
        <v>48</v>
      </c>
      <c r="G61" s="56">
        <v>6444</v>
      </c>
      <c r="H61" s="56">
        <v>5552619.8280030992</v>
      </c>
      <c r="I61" s="57">
        <v>4235</v>
      </c>
      <c r="K61" s="10" t="s">
        <v>48</v>
      </c>
      <c r="L61" s="101">
        <v>-0.17380509000620736</v>
      </c>
      <c r="M61" s="101">
        <v>-8.413881861428063E-2</v>
      </c>
      <c r="N61" s="102">
        <v>-0.20850059031877211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2115</v>
      </c>
      <c r="C62" s="30">
        <v>2618298.7750398521</v>
      </c>
      <c r="D62" s="31">
        <v>1149</v>
      </c>
      <c r="E62" s="20"/>
      <c r="F62" s="67" t="s">
        <v>49</v>
      </c>
      <c r="G62" s="78">
        <v>3150</v>
      </c>
      <c r="H62" s="78">
        <v>3993019.4048959832</v>
      </c>
      <c r="I62" s="79">
        <v>1946</v>
      </c>
      <c r="K62" s="11" t="s">
        <v>49</v>
      </c>
      <c r="L62" s="101">
        <v>-0.32857142857142863</v>
      </c>
      <c r="M62" s="101">
        <v>-0.34428097899312415</v>
      </c>
      <c r="N62" s="102">
        <v>-0.4095580678314491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25465</v>
      </c>
      <c r="C63" s="34">
        <v>20545221.565438721</v>
      </c>
      <c r="D63" s="35">
        <v>19371</v>
      </c>
      <c r="E63" s="20"/>
      <c r="F63" s="68" t="s">
        <v>50</v>
      </c>
      <c r="G63" s="73">
        <v>28845</v>
      </c>
      <c r="H63" s="73">
        <v>21188633.467535838</v>
      </c>
      <c r="I63" s="74">
        <v>22523</v>
      </c>
      <c r="K63" s="12" t="s">
        <v>50</v>
      </c>
      <c r="L63" s="103">
        <v>-0.11717802045415149</v>
      </c>
      <c r="M63" s="103">
        <v>-3.0365898918536693E-2</v>
      </c>
      <c r="N63" s="104">
        <v>-0.13994583314833731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3195</v>
      </c>
      <c r="C65" s="84">
        <v>3922796.2314888611</v>
      </c>
      <c r="D65" s="84">
        <v>1412</v>
      </c>
      <c r="E65" s="20"/>
      <c r="F65" s="50" t="s">
        <v>51</v>
      </c>
      <c r="G65" s="51">
        <v>3767</v>
      </c>
      <c r="H65" s="51">
        <v>4990809.0335123073</v>
      </c>
      <c r="I65" s="54">
        <v>1376</v>
      </c>
      <c r="K65" s="97" t="s">
        <v>51</v>
      </c>
      <c r="L65" s="98">
        <v>-0.15184496947172821</v>
      </c>
      <c r="M65" s="98">
        <v>-0.21399592628208153</v>
      </c>
      <c r="N65" s="98">
        <v>2.6162790697674465E-2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2663</v>
      </c>
      <c r="C66" s="30">
        <v>3249709.8386608744</v>
      </c>
      <c r="D66" s="31">
        <v>1081</v>
      </c>
      <c r="E66" s="20"/>
      <c r="F66" s="72" t="s">
        <v>52</v>
      </c>
      <c r="G66" s="56">
        <v>2840</v>
      </c>
      <c r="H66" s="56">
        <v>3588994.2691874239</v>
      </c>
      <c r="I66" s="57">
        <v>938</v>
      </c>
      <c r="K66" s="10" t="s">
        <v>52</v>
      </c>
      <c r="L66" s="101">
        <v>-6.2323943661971803E-2</v>
      </c>
      <c r="M66" s="101">
        <v>-9.4534681606879833E-2</v>
      </c>
      <c r="N66" s="102">
        <v>0.15245202558635396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532</v>
      </c>
      <c r="C67" s="34">
        <v>673086.39282798697</v>
      </c>
      <c r="D67" s="35">
        <v>331</v>
      </c>
      <c r="E67" s="20"/>
      <c r="F67" s="68" t="s">
        <v>53</v>
      </c>
      <c r="G67" s="73">
        <v>927</v>
      </c>
      <c r="H67" s="73">
        <v>1401814.7643248832</v>
      </c>
      <c r="I67" s="74">
        <v>438</v>
      </c>
      <c r="K67" s="12" t="s">
        <v>53</v>
      </c>
      <c r="L67" s="103">
        <v>-0.4261057173678533</v>
      </c>
      <c r="M67" s="103">
        <v>-0.5198464091279944</v>
      </c>
      <c r="N67" s="104">
        <v>-0.24429223744292239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16264</v>
      </c>
      <c r="C69" s="84">
        <v>14918925.572075017</v>
      </c>
      <c r="D69" s="84">
        <v>11878</v>
      </c>
      <c r="E69" s="20"/>
      <c r="F69" s="50" t="s">
        <v>54</v>
      </c>
      <c r="G69" s="51">
        <v>18061</v>
      </c>
      <c r="H69" s="51">
        <v>14193283.458967078</v>
      </c>
      <c r="I69" s="54">
        <v>13190</v>
      </c>
      <c r="K69" s="97" t="s">
        <v>54</v>
      </c>
      <c r="L69" s="98">
        <v>-9.9496151929571952E-2</v>
      </c>
      <c r="M69" s="98">
        <v>5.1125739523611768E-2</v>
      </c>
      <c r="N69" s="98">
        <v>-9.9469294920394247E-2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6366</v>
      </c>
      <c r="C70" s="30">
        <v>5615524.7243254706</v>
      </c>
      <c r="D70" s="31">
        <v>4487</v>
      </c>
      <c r="E70" s="20"/>
      <c r="F70" s="72" t="s">
        <v>55</v>
      </c>
      <c r="G70" s="56">
        <v>6145</v>
      </c>
      <c r="H70" s="56">
        <v>4982890.4358843407</v>
      </c>
      <c r="I70" s="57">
        <v>4248</v>
      </c>
      <c r="K70" s="10" t="s">
        <v>55</v>
      </c>
      <c r="L70" s="101">
        <v>3.5964198535394676E-2</v>
      </c>
      <c r="M70" s="101">
        <v>0.12696130821685481</v>
      </c>
      <c r="N70" s="102">
        <v>5.6261770244821152E-2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798</v>
      </c>
      <c r="C71" s="30">
        <v>880801.85065426596</v>
      </c>
      <c r="D71" s="31">
        <v>381</v>
      </c>
      <c r="E71" s="20"/>
      <c r="F71" s="67" t="s">
        <v>56</v>
      </c>
      <c r="G71" s="78">
        <v>1233</v>
      </c>
      <c r="H71" s="78">
        <v>1186046.8214927041</v>
      </c>
      <c r="I71" s="79">
        <v>787</v>
      </c>
      <c r="K71" s="11" t="s">
        <v>56</v>
      </c>
      <c r="L71" s="101">
        <v>-0.35279805352798055</v>
      </c>
      <c r="M71" s="101">
        <v>-0.25736333954697577</v>
      </c>
      <c r="N71" s="102">
        <v>-0.51588310038119434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1345</v>
      </c>
      <c r="C72" s="30">
        <v>1191436.674742705</v>
      </c>
      <c r="D72" s="31">
        <v>980</v>
      </c>
      <c r="E72" s="20"/>
      <c r="F72" s="67" t="s">
        <v>57</v>
      </c>
      <c r="G72" s="78">
        <v>1585</v>
      </c>
      <c r="H72" s="78">
        <v>1039409.2131689115</v>
      </c>
      <c r="I72" s="79">
        <v>1141</v>
      </c>
      <c r="K72" s="11" t="s">
        <v>57</v>
      </c>
      <c r="L72" s="101">
        <v>-0.1514195583596214</v>
      </c>
      <c r="M72" s="101">
        <v>0.14626333848850326</v>
      </c>
      <c r="N72" s="102">
        <v>-0.14110429447852757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7755</v>
      </c>
      <c r="C73" s="34">
        <v>7231162.3223525761</v>
      </c>
      <c r="D73" s="35">
        <v>6030</v>
      </c>
      <c r="E73" s="20"/>
      <c r="F73" s="68" t="s">
        <v>58</v>
      </c>
      <c r="G73" s="73">
        <v>9098</v>
      </c>
      <c r="H73" s="73">
        <v>6984936.9884211207</v>
      </c>
      <c r="I73" s="74">
        <v>7014</v>
      </c>
      <c r="K73" s="12" t="s">
        <v>58</v>
      </c>
      <c r="L73" s="103">
        <v>-0.14761486040888105</v>
      </c>
      <c r="M73" s="103">
        <v>3.525090266950448E-2</v>
      </c>
      <c r="N73" s="104">
        <v>-0.14029084687767324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42557</v>
      </c>
      <c r="C75" s="84">
        <v>52554153.080891155</v>
      </c>
      <c r="D75" s="84">
        <v>25244</v>
      </c>
      <c r="E75" s="20"/>
      <c r="F75" s="50" t="s">
        <v>59</v>
      </c>
      <c r="G75" s="51">
        <v>49530</v>
      </c>
      <c r="H75" s="51">
        <v>55259652.637933396</v>
      </c>
      <c r="I75" s="54">
        <v>31304</v>
      </c>
      <c r="K75" s="97" t="s">
        <v>59</v>
      </c>
      <c r="L75" s="98">
        <v>-0.14078336361800925</v>
      </c>
      <c r="M75" s="98">
        <v>-4.8959764093504887E-2</v>
      </c>
      <c r="N75" s="98">
        <v>-0.19358548428315869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42557</v>
      </c>
      <c r="C76" s="34">
        <v>52554153.080891155</v>
      </c>
      <c r="D76" s="35">
        <v>25244</v>
      </c>
      <c r="E76" s="20"/>
      <c r="F76" s="71" t="s">
        <v>60</v>
      </c>
      <c r="G76" s="60">
        <v>49530</v>
      </c>
      <c r="H76" s="60">
        <v>55259652.637933396</v>
      </c>
      <c r="I76" s="61">
        <v>31304</v>
      </c>
      <c r="K76" s="14" t="s">
        <v>60</v>
      </c>
      <c r="L76" s="103">
        <v>-0.14078336361800925</v>
      </c>
      <c r="M76" s="103">
        <v>-4.8959764093504887E-2</v>
      </c>
      <c r="N76" s="104">
        <v>-0.19358548428315869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13431</v>
      </c>
      <c r="C78" s="84">
        <v>14676123.444116376</v>
      </c>
      <c r="D78" s="84">
        <v>7587</v>
      </c>
      <c r="E78" s="20"/>
      <c r="F78" s="50" t="s">
        <v>61</v>
      </c>
      <c r="G78" s="51">
        <v>19330</v>
      </c>
      <c r="H78" s="51">
        <v>20360420.294876616</v>
      </c>
      <c r="I78" s="54">
        <v>11892</v>
      </c>
      <c r="K78" s="97" t="s">
        <v>61</v>
      </c>
      <c r="L78" s="98">
        <v>-0.30517330574236934</v>
      </c>
      <c r="M78" s="98">
        <v>-0.27918366951347295</v>
      </c>
      <c r="N78" s="98">
        <v>-0.36200807265388502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13431</v>
      </c>
      <c r="C79" s="34">
        <v>14676123.444116376</v>
      </c>
      <c r="D79" s="35">
        <v>7587</v>
      </c>
      <c r="E79" s="20"/>
      <c r="F79" s="71" t="s">
        <v>62</v>
      </c>
      <c r="G79" s="60">
        <v>19330</v>
      </c>
      <c r="H79" s="60">
        <v>20360420.294876616</v>
      </c>
      <c r="I79" s="61">
        <v>11892</v>
      </c>
      <c r="K79" s="14" t="s">
        <v>62</v>
      </c>
      <c r="L79" s="103">
        <v>-0.30517330574236934</v>
      </c>
      <c r="M79" s="103">
        <v>-0.27918366951347295</v>
      </c>
      <c r="N79" s="104">
        <v>-0.36200807265388502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10383</v>
      </c>
      <c r="C81" s="84">
        <v>13437209.735221827</v>
      </c>
      <c r="D81" s="84">
        <v>5955</v>
      </c>
      <c r="E81" s="20"/>
      <c r="F81" s="50" t="s">
        <v>63</v>
      </c>
      <c r="G81" s="51">
        <v>12167</v>
      </c>
      <c r="H81" s="51">
        <v>12088208.907805771</v>
      </c>
      <c r="I81" s="54">
        <v>7889</v>
      </c>
      <c r="K81" s="97" t="s">
        <v>63</v>
      </c>
      <c r="L81" s="98">
        <v>-0.14662611983233331</v>
      </c>
      <c r="M81" s="98">
        <v>0.11159641909770102</v>
      </c>
      <c r="N81" s="98">
        <v>-0.24515147673976423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10383</v>
      </c>
      <c r="C82" s="34">
        <v>13437209.735221827</v>
      </c>
      <c r="D82" s="35">
        <v>5955</v>
      </c>
      <c r="E82" s="20"/>
      <c r="F82" s="71" t="s">
        <v>64</v>
      </c>
      <c r="G82" s="60">
        <v>12167</v>
      </c>
      <c r="H82" s="60">
        <v>12088208.907805771</v>
      </c>
      <c r="I82" s="61">
        <v>7889</v>
      </c>
      <c r="K82" s="14" t="s">
        <v>64</v>
      </c>
      <c r="L82" s="103">
        <v>-0.14662611983233331</v>
      </c>
      <c r="M82" s="103">
        <v>0.11159641909770102</v>
      </c>
      <c r="N82" s="104">
        <v>-0.24515147673976423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13858</v>
      </c>
      <c r="C84" s="84">
        <v>16619333.459065452</v>
      </c>
      <c r="D84" s="84">
        <v>9319</v>
      </c>
      <c r="E84" s="20"/>
      <c r="F84" s="50" t="s">
        <v>65</v>
      </c>
      <c r="G84" s="51">
        <v>14769</v>
      </c>
      <c r="H84" s="51">
        <v>16069577.940790655</v>
      </c>
      <c r="I84" s="54">
        <v>10288</v>
      </c>
      <c r="K84" s="97" t="s">
        <v>65</v>
      </c>
      <c r="L84" s="98">
        <v>-6.1683255467533393E-2</v>
      </c>
      <c r="M84" s="98">
        <v>3.4210949428815418E-2</v>
      </c>
      <c r="N84" s="98">
        <v>-9.4187402799377873E-2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3373</v>
      </c>
      <c r="C85" s="30">
        <v>4325635.6462173732</v>
      </c>
      <c r="D85" s="31">
        <v>2125</v>
      </c>
      <c r="E85" s="20"/>
      <c r="F85" s="72" t="s">
        <v>66</v>
      </c>
      <c r="G85" s="56">
        <v>3670</v>
      </c>
      <c r="H85" s="56">
        <v>3941195.0799254864</v>
      </c>
      <c r="I85" s="57">
        <v>2557</v>
      </c>
      <c r="K85" s="10" t="s">
        <v>66</v>
      </c>
      <c r="L85" s="101">
        <v>-8.0926430517711201E-2</v>
      </c>
      <c r="M85" s="101">
        <v>9.7544160716641182E-2</v>
      </c>
      <c r="N85" s="102">
        <v>-0.16894798592100113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3547</v>
      </c>
      <c r="C86" s="30">
        <v>3748729.0539140874</v>
      </c>
      <c r="D86" s="31">
        <v>2611</v>
      </c>
      <c r="E86" s="20"/>
      <c r="F86" s="67" t="s">
        <v>67</v>
      </c>
      <c r="G86" s="78">
        <v>3209</v>
      </c>
      <c r="H86" s="78">
        <v>3878154.2308543273</v>
      </c>
      <c r="I86" s="79">
        <v>2201</v>
      </c>
      <c r="K86" s="11" t="s">
        <v>67</v>
      </c>
      <c r="L86" s="101">
        <v>0.1053287628544719</v>
      </c>
      <c r="M86" s="101">
        <v>-3.3372880302320662E-2</v>
      </c>
      <c r="N86" s="102">
        <v>0.186278964107224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6938</v>
      </c>
      <c r="C87" s="34">
        <v>8544968.7589339912</v>
      </c>
      <c r="D87" s="35">
        <v>4583</v>
      </c>
      <c r="E87" s="20"/>
      <c r="F87" s="68" t="s">
        <v>68</v>
      </c>
      <c r="G87" s="73">
        <v>7890</v>
      </c>
      <c r="H87" s="73">
        <v>8250228.6300108414</v>
      </c>
      <c r="I87" s="74">
        <v>5530</v>
      </c>
      <c r="K87" s="12" t="s">
        <v>68</v>
      </c>
      <c r="L87" s="103">
        <v>-0.12065906210392907</v>
      </c>
      <c r="M87" s="103">
        <v>3.5725086193491684E-2</v>
      </c>
      <c r="N87" s="104">
        <v>-0.17124773960216999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2757</v>
      </c>
      <c r="C89" s="84">
        <v>3215052.4630377688</v>
      </c>
      <c r="D89" s="84">
        <v>1639</v>
      </c>
      <c r="E89" s="20"/>
      <c r="F89" s="53" t="s">
        <v>69</v>
      </c>
      <c r="G89" s="51">
        <v>3487</v>
      </c>
      <c r="H89" s="51">
        <v>3423411.8216793789</v>
      </c>
      <c r="I89" s="54">
        <v>2297</v>
      </c>
      <c r="K89" s="100" t="s">
        <v>69</v>
      </c>
      <c r="L89" s="98">
        <v>-0.20934901061084021</v>
      </c>
      <c r="M89" s="98">
        <v>-6.0863071548136971E-2</v>
      </c>
      <c r="N89" s="98">
        <v>-0.28646060078363078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2757</v>
      </c>
      <c r="C90" s="34">
        <v>3215052.4630377688</v>
      </c>
      <c r="D90" s="35">
        <v>1639</v>
      </c>
      <c r="E90" s="20"/>
      <c r="F90" s="70" t="s">
        <v>70</v>
      </c>
      <c r="G90" s="60">
        <v>3487</v>
      </c>
      <c r="H90" s="60">
        <v>3423411.8216793789</v>
      </c>
      <c r="I90" s="61">
        <v>2297</v>
      </c>
      <c r="K90" s="13" t="s">
        <v>70</v>
      </c>
      <c r="L90" s="103">
        <v>-0.20934901061084021</v>
      </c>
      <c r="M90" s="103">
        <v>-6.0863071548136971E-2</v>
      </c>
      <c r="N90" s="104">
        <v>-0.28646060078363078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80</v>
      </c>
      <c r="B2" s="26" t="s">
        <v>104</v>
      </c>
      <c r="C2" s="25"/>
      <c r="D2" s="25"/>
      <c r="F2" s="44" t="s">
        <v>80</v>
      </c>
      <c r="G2" s="45" t="s">
        <v>97</v>
      </c>
      <c r="K2" s="1" t="s">
        <v>80</v>
      </c>
      <c r="L2" s="3"/>
      <c r="M2" s="1" t="s">
        <v>105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924772</v>
      </c>
      <c r="C6" s="84">
        <v>1039758537.4190965</v>
      </c>
      <c r="D6" s="84">
        <v>588686</v>
      </c>
      <c r="E6" s="20"/>
      <c r="F6" s="50" t="s">
        <v>1</v>
      </c>
      <c r="G6" s="51">
        <v>1068302</v>
      </c>
      <c r="H6" s="51">
        <v>1069837230.4440207</v>
      </c>
      <c r="I6" s="51">
        <v>707174</v>
      </c>
      <c r="K6" s="97" t="s">
        <v>1</v>
      </c>
      <c r="L6" s="98">
        <v>-0.13435339445213057</v>
      </c>
      <c r="M6" s="98">
        <v>-2.811520497603226E-2</v>
      </c>
      <c r="N6" s="98">
        <v>-0.16755140884704467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104001</v>
      </c>
      <c r="C8" s="86">
        <v>95944369.308337629</v>
      </c>
      <c r="D8" s="86">
        <v>70597</v>
      </c>
      <c r="E8" s="20"/>
      <c r="F8" s="53" t="s">
        <v>4</v>
      </c>
      <c r="G8" s="51">
        <v>124281</v>
      </c>
      <c r="H8" s="51">
        <v>101846644.73766282</v>
      </c>
      <c r="I8" s="54">
        <v>88146</v>
      </c>
      <c r="K8" s="100" t="s">
        <v>4</v>
      </c>
      <c r="L8" s="98">
        <v>-0.16317860332633305</v>
      </c>
      <c r="M8" s="98">
        <v>-5.7952576096427233E-2</v>
      </c>
      <c r="N8" s="98">
        <v>-0.19909014589431173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7111</v>
      </c>
      <c r="C9" s="30">
        <v>6871264.4250739915</v>
      </c>
      <c r="D9" s="31">
        <v>3896</v>
      </c>
      <c r="E9" s="21"/>
      <c r="F9" s="55" t="s">
        <v>5</v>
      </c>
      <c r="G9" s="56">
        <v>7522</v>
      </c>
      <c r="H9" s="56">
        <v>7059035.5716489414</v>
      </c>
      <c r="I9" s="57">
        <v>4357</v>
      </c>
      <c r="K9" s="7" t="s">
        <v>5</v>
      </c>
      <c r="L9" s="101">
        <v>-5.4639723477798441E-2</v>
      </c>
      <c r="M9" s="101">
        <v>-2.6600113382214907E-2</v>
      </c>
      <c r="N9" s="101">
        <v>-0.10580674776222176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31682</v>
      </c>
      <c r="C10" s="30">
        <v>18201560.554099336</v>
      </c>
      <c r="D10" s="31">
        <v>27632</v>
      </c>
      <c r="E10" s="20"/>
      <c r="F10" s="58" t="s">
        <v>6</v>
      </c>
      <c r="G10" s="78">
        <v>33543</v>
      </c>
      <c r="H10" s="78">
        <v>18143360.363420781</v>
      </c>
      <c r="I10" s="79">
        <v>29253</v>
      </c>
      <c r="K10" s="8" t="s">
        <v>6</v>
      </c>
      <c r="L10" s="112">
        <v>-5.5481024356795805E-2</v>
      </c>
      <c r="M10" s="112">
        <v>3.2077955523550639E-3</v>
      </c>
      <c r="N10" s="114">
        <v>-5.5413120021878148E-2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4549</v>
      </c>
      <c r="C11" s="30">
        <v>5212127.3862503581</v>
      </c>
      <c r="D11" s="31">
        <v>2568</v>
      </c>
      <c r="E11" s="20"/>
      <c r="F11" s="58" t="s">
        <v>7</v>
      </c>
      <c r="G11" s="78">
        <v>6852</v>
      </c>
      <c r="H11" s="78">
        <v>6446512.2214909159</v>
      </c>
      <c r="I11" s="79">
        <v>4441</v>
      </c>
      <c r="K11" s="8" t="s">
        <v>7</v>
      </c>
      <c r="L11" s="112">
        <v>-0.33610624635143027</v>
      </c>
      <c r="M11" s="112">
        <v>-0.19148103545440509</v>
      </c>
      <c r="N11" s="114">
        <v>-0.42175185768970958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4027</v>
      </c>
      <c r="C12" s="30">
        <v>4428419.9143334106</v>
      </c>
      <c r="D12" s="31">
        <v>2568</v>
      </c>
      <c r="E12" s="20"/>
      <c r="F12" s="58" t="s">
        <v>8</v>
      </c>
      <c r="G12" s="78">
        <v>7049</v>
      </c>
      <c r="H12" s="78">
        <v>6295995.4903767034</v>
      </c>
      <c r="I12" s="79">
        <v>4892</v>
      </c>
      <c r="K12" s="8" t="s">
        <v>8</v>
      </c>
      <c r="L12" s="112">
        <v>-0.4287132926656263</v>
      </c>
      <c r="M12" s="112">
        <v>-0.296629115903568</v>
      </c>
      <c r="N12" s="114">
        <v>-0.47506132461161077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5173</v>
      </c>
      <c r="C13" s="30">
        <v>5500969.5161114745</v>
      </c>
      <c r="D13" s="31">
        <v>3424</v>
      </c>
      <c r="E13" s="20"/>
      <c r="F13" s="58" t="s">
        <v>9</v>
      </c>
      <c r="G13" s="78">
        <v>7016</v>
      </c>
      <c r="H13" s="78">
        <v>4510078.0430224007</v>
      </c>
      <c r="I13" s="79">
        <v>5258</v>
      </c>
      <c r="K13" s="8" t="s">
        <v>9</v>
      </c>
      <c r="L13" s="112">
        <v>-0.26268529076396807</v>
      </c>
      <c r="M13" s="112">
        <v>0.21970605910514007</v>
      </c>
      <c r="N13" s="114">
        <v>-0.34880182578927343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2302</v>
      </c>
      <c r="C14" s="30">
        <v>3338143.1762643112</v>
      </c>
      <c r="D14" s="31">
        <v>1139</v>
      </c>
      <c r="E14" s="20"/>
      <c r="F14" s="58" t="s">
        <v>10</v>
      </c>
      <c r="G14" s="78">
        <v>4317</v>
      </c>
      <c r="H14" s="78">
        <v>4625309.8860251475</v>
      </c>
      <c r="I14" s="79">
        <v>2366</v>
      </c>
      <c r="K14" s="8" t="s">
        <v>10</v>
      </c>
      <c r="L14" s="112">
        <v>-0.4667593236043549</v>
      </c>
      <c r="M14" s="112">
        <v>-0.27828766968670904</v>
      </c>
      <c r="N14" s="114">
        <v>-0.51859678782755703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21143</v>
      </c>
      <c r="C15" s="30">
        <v>20530487.824286655</v>
      </c>
      <c r="D15" s="31">
        <v>13584</v>
      </c>
      <c r="E15" s="20"/>
      <c r="F15" s="58" t="s">
        <v>11</v>
      </c>
      <c r="G15" s="78">
        <v>21488</v>
      </c>
      <c r="H15" s="78">
        <v>15223957.69002061</v>
      </c>
      <c r="I15" s="79">
        <v>16141</v>
      </c>
      <c r="K15" s="8" t="s">
        <v>11</v>
      </c>
      <c r="L15" s="112">
        <v>-1.6055472822040229E-2</v>
      </c>
      <c r="M15" s="112">
        <v>0.34856442998028725</v>
      </c>
      <c r="N15" s="114">
        <v>-0.15841645499039714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28014</v>
      </c>
      <c r="C16" s="34">
        <v>31861396.511918098</v>
      </c>
      <c r="D16" s="35">
        <v>15786</v>
      </c>
      <c r="E16" s="20"/>
      <c r="F16" s="59" t="s">
        <v>12</v>
      </c>
      <c r="G16" s="108">
        <v>36494</v>
      </c>
      <c r="H16" s="108">
        <v>39542395.471657321</v>
      </c>
      <c r="I16" s="109">
        <v>21438</v>
      </c>
      <c r="K16" s="9" t="s">
        <v>12</v>
      </c>
      <c r="L16" s="115">
        <v>-0.23236696443250948</v>
      </c>
      <c r="M16" s="115">
        <v>-0.19424718376621131</v>
      </c>
      <c r="N16" s="116">
        <v>-0.26364399664147775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43687</v>
      </c>
      <c r="C18" s="88">
        <v>55059759.48433046</v>
      </c>
      <c r="D18" s="88">
        <v>25866</v>
      </c>
      <c r="E18" s="20"/>
      <c r="F18" s="64" t="s">
        <v>13</v>
      </c>
      <c r="G18" s="65">
        <v>52014</v>
      </c>
      <c r="H18" s="65">
        <v>53022288.536641248</v>
      </c>
      <c r="I18" s="66">
        <v>34324</v>
      </c>
      <c r="K18" s="106" t="s">
        <v>13</v>
      </c>
      <c r="L18" s="107">
        <v>-0.16009151382320141</v>
      </c>
      <c r="M18" s="107">
        <v>3.8426688170602352E-2</v>
      </c>
      <c r="N18" s="119">
        <v>-0.24641650157324324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2547</v>
      </c>
      <c r="C19" s="30">
        <v>4675683.6834286004</v>
      </c>
      <c r="D19" s="31">
        <v>1101</v>
      </c>
      <c r="E19" s="20"/>
      <c r="F19" s="67" t="s">
        <v>14</v>
      </c>
      <c r="G19" s="111">
        <v>3088</v>
      </c>
      <c r="H19" s="111">
        <v>5661292.3442974482</v>
      </c>
      <c r="I19" s="129">
        <v>1762</v>
      </c>
      <c r="K19" s="10" t="s">
        <v>14</v>
      </c>
      <c r="L19" s="112">
        <v>-0.17519430051813467</v>
      </c>
      <c r="M19" s="112">
        <v>-0.17409605456281363</v>
      </c>
      <c r="N19" s="114">
        <v>-0.37514188422247441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2322</v>
      </c>
      <c r="C20" s="30">
        <v>2683984.9052637313</v>
      </c>
      <c r="D20" s="31">
        <v>1498</v>
      </c>
      <c r="E20" s="20"/>
      <c r="F20" s="67" t="s">
        <v>15</v>
      </c>
      <c r="G20" s="111">
        <v>2395</v>
      </c>
      <c r="H20" s="111">
        <v>2118787.2674219771</v>
      </c>
      <c r="I20" s="129">
        <v>1770</v>
      </c>
      <c r="K20" s="11" t="s">
        <v>15</v>
      </c>
      <c r="L20" s="112">
        <v>-3.0480167014613757E-2</v>
      </c>
      <c r="M20" s="112">
        <v>0.26675525501408881</v>
      </c>
      <c r="N20" s="114">
        <v>-0.15367231638418077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38818</v>
      </c>
      <c r="C21" s="34">
        <v>47700090.895638131</v>
      </c>
      <c r="D21" s="35">
        <v>23267</v>
      </c>
      <c r="E21" s="20"/>
      <c r="F21" s="68" t="s">
        <v>16</v>
      </c>
      <c r="G21" s="130">
        <v>46531</v>
      </c>
      <c r="H21" s="130">
        <v>45242208.924921818</v>
      </c>
      <c r="I21" s="131">
        <v>30792</v>
      </c>
      <c r="K21" s="12" t="s">
        <v>16</v>
      </c>
      <c r="L21" s="117">
        <v>-0.16576046076809015</v>
      </c>
      <c r="M21" s="117">
        <v>5.4327187578199432E-2</v>
      </c>
      <c r="N21" s="118">
        <v>-0.24438165757339569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11312</v>
      </c>
      <c r="C23" s="84">
        <v>17926003.848444331</v>
      </c>
      <c r="D23" s="84">
        <v>5659</v>
      </c>
      <c r="E23" s="20"/>
      <c r="F23" s="53" t="s">
        <v>17</v>
      </c>
      <c r="G23" s="51">
        <v>15235</v>
      </c>
      <c r="H23" s="51">
        <v>20596384.507786259</v>
      </c>
      <c r="I23" s="54">
        <v>8610</v>
      </c>
      <c r="K23" s="100" t="s">
        <v>17</v>
      </c>
      <c r="L23" s="98">
        <v>-0.25749917952084012</v>
      </c>
      <c r="M23" s="98">
        <v>-0.12965288438523848</v>
      </c>
      <c r="N23" s="98">
        <v>-0.3427409988385598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11312</v>
      </c>
      <c r="C24" s="34">
        <v>17926003.848444331</v>
      </c>
      <c r="D24" s="35">
        <v>5659</v>
      </c>
      <c r="E24" s="20"/>
      <c r="F24" s="70" t="s">
        <v>18</v>
      </c>
      <c r="G24" s="60">
        <v>15235</v>
      </c>
      <c r="H24" s="60">
        <v>20596384.507786259</v>
      </c>
      <c r="I24" s="61">
        <v>8610</v>
      </c>
      <c r="K24" s="13" t="s">
        <v>18</v>
      </c>
      <c r="L24" s="103">
        <v>-0.25749917952084012</v>
      </c>
      <c r="M24" s="103">
        <v>-0.12965288438523848</v>
      </c>
      <c r="N24" s="104">
        <v>-0.3427409988385598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9104</v>
      </c>
      <c r="C26" s="84">
        <v>5629699.4090657504</v>
      </c>
      <c r="D26" s="84">
        <v>7555</v>
      </c>
      <c r="E26" s="20"/>
      <c r="F26" s="50" t="s">
        <v>19</v>
      </c>
      <c r="G26" s="51">
        <v>7282</v>
      </c>
      <c r="H26" s="51">
        <v>5364341.6500597987</v>
      </c>
      <c r="I26" s="54">
        <v>5717</v>
      </c>
      <c r="K26" s="97" t="s">
        <v>19</v>
      </c>
      <c r="L26" s="98">
        <v>0.25020598736610822</v>
      </c>
      <c r="M26" s="98">
        <v>4.9466975878203812E-2</v>
      </c>
      <c r="N26" s="98">
        <v>0.3214972887878258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9104</v>
      </c>
      <c r="C27" s="34">
        <v>5629699.4090657504</v>
      </c>
      <c r="D27" s="35">
        <v>7555</v>
      </c>
      <c r="E27" s="20"/>
      <c r="F27" s="71" t="s">
        <v>20</v>
      </c>
      <c r="G27" s="60">
        <v>7282</v>
      </c>
      <c r="H27" s="60">
        <v>5364341.6500597987</v>
      </c>
      <c r="I27" s="61">
        <v>5717</v>
      </c>
      <c r="K27" s="14" t="s">
        <v>20</v>
      </c>
      <c r="L27" s="103">
        <v>0.25020598736610822</v>
      </c>
      <c r="M27" s="103">
        <v>4.9466975878203812E-2</v>
      </c>
      <c r="N27" s="104">
        <v>0.3214972887878258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36316</v>
      </c>
      <c r="C29" s="84">
        <v>25403915.040897526</v>
      </c>
      <c r="D29" s="84">
        <v>27347</v>
      </c>
      <c r="E29" s="20"/>
      <c r="F29" s="50" t="s">
        <v>21</v>
      </c>
      <c r="G29" s="51">
        <v>26240</v>
      </c>
      <c r="H29" s="51">
        <v>16742691.71856313</v>
      </c>
      <c r="I29" s="54">
        <v>19901</v>
      </c>
      <c r="K29" s="97" t="s">
        <v>21</v>
      </c>
      <c r="L29" s="98">
        <v>0.38399390243902443</v>
      </c>
      <c r="M29" s="98">
        <v>0.51731367141708962</v>
      </c>
      <c r="N29" s="98">
        <v>0.37415205266067031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15753</v>
      </c>
      <c r="C30" s="30">
        <v>12738876.887183361</v>
      </c>
      <c r="D30" s="31">
        <v>11230</v>
      </c>
      <c r="E30" s="20"/>
      <c r="F30" s="72" t="s">
        <v>22</v>
      </c>
      <c r="G30" s="56">
        <v>12890</v>
      </c>
      <c r="H30" s="56">
        <v>7851954.03494721</v>
      </c>
      <c r="I30" s="57">
        <v>10014</v>
      </c>
      <c r="K30" s="15" t="s">
        <v>22</v>
      </c>
      <c r="L30" s="101">
        <v>0.22211016291698993</v>
      </c>
      <c r="M30" s="101">
        <v>0.62238301835257825</v>
      </c>
      <c r="N30" s="102">
        <v>0.12142999800279619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20563</v>
      </c>
      <c r="C31" s="34">
        <v>12665038.153714163</v>
      </c>
      <c r="D31" s="35">
        <v>16117</v>
      </c>
      <c r="E31" s="20"/>
      <c r="F31" s="72" t="s">
        <v>23</v>
      </c>
      <c r="G31" s="73">
        <v>13350</v>
      </c>
      <c r="H31" s="73">
        <v>8890737.6836159192</v>
      </c>
      <c r="I31" s="74">
        <v>9887</v>
      </c>
      <c r="K31" s="16" t="s">
        <v>23</v>
      </c>
      <c r="L31" s="103">
        <v>0.5402996254681649</v>
      </c>
      <c r="M31" s="103">
        <v>0.42452050711760658</v>
      </c>
      <c r="N31" s="104">
        <v>0.63012036006877725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20387</v>
      </c>
      <c r="C33" s="84">
        <v>20001127.624596689</v>
      </c>
      <c r="D33" s="84">
        <v>14042</v>
      </c>
      <c r="E33" s="20"/>
      <c r="F33" s="53" t="s">
        <v>24</v>
      </c>
      <c r="G33" s="51">
        <v>33887</v>
      </c>
      <c r="H33" s="51">
        <v>27328311.184028015</v>
      </c>
      <c r="I33" s="54">
        <v>23398</v>
      </c>
      <c r="K33" s="100" t="s">
        <v>24</v>
      </c>
      <c r="L33" s="98">
        <v>-0.39838286068403816</v>
      </c>
      <c r="M33" s="98">
        <v>-0.26811695424903115</v>
      </c>
      <c r="N33" s="98">
        <v>-0.39986323617403197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20387</v>
      </c>
      <c r="C34" s="34">
        <v>20001127.624596689</v>
      </c>
      <c r="D34" s="35">
        <v>14042</v>
      </c>
      <c r="E34" s="20"/>
      <c r="F34" s="70" t="s">
        <v>25</v>
      </c>
      <c r="G34" s="60">
        <v>33887</v>
      </c>
      <c r="H34" s="60">
        <v>27328311.184028015</v>
      </c>
      <c r="I34" s="61">
        <v>23398</v>
      </c>
      <c r="K34" s="13" t="s">
        <v>25</v>
      </c>
      <c r="L34" s="103">
        <v>-0.39838286068403816</v>
      </c>
      <c r="M34" s="103">
        <v>-0.26811695424903115</v>
      </c>
      <c r="N34" s="104">
        <v>-0.39986323617403197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54933</v>
      </c>
      <c r="C36" s="84">
        <v>71701442.941105425</v>
      </c>
      <c r="D36" s="84">
        <v>31157</v>
      </c>
      <c r="E36" s="20"/>
      <c r="F36" s="50" t="s">
        <v>26</v>
      </c>
      <c r="G36" s="51">
        <v>67302</v>
      </c>
      <c r="H36" s="51">
        <v>64957506.956745774</v>
      </c>
      <c r="I36" s="54">
        <v>42122</v>
      </c>
      <c r="K36" s="97" t="s">
        <v>26</v>
      </c>
      <c r="L36" s="98">
        <v>-0.18378354283676568</v>
      </c>
      <c r="M36" s="98">
        <v>0.10382073297317795</v>
      </c>
      <c r="N36" s="113">
        <v>-0.26031527467831539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5686</v>
      </c>
      <c r="C37" s="30">
        <v>9127150.9150323439</v>
      </c>
      <c r="D37" s="30">
        <v>2648</v>
      </c>
      <c r="E37" s="20"/>
      <c r="F37" s="72" t="s">
        <v>27</v>
      </c>
      <c r="G37" s="78">
        <v>6905</v>
      </c>
      <c r="H37" s="78">
        <v>6992025.3267738745</v>
      </c>
      <c r="I37" s="79">
        <v>3915</v>
      </c>
      <c r="K37" s="10" t="s">
        <v>27</v>
      </c>
      <c r="L37" s="101">
        <v>-0.17653874004344683</v>
      </c>
      <c r="M37" s="101">
        <v>0.30536582584771876</v>
      </c>
      <c r="N37" s="102">
        <v>-0.32362707535121327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5370</v>
      </c>
      <c r="C38" s="30">
        <v>6514684.9099740312</v>
      </c>
      <c r="D38" s="30">
        <v>3017</v>
      </c>
      <c r="E38" s="20"/>
      <c r="F38" s="67" t="s">
        <v>28</v>
      </c>
      <c r="G38" s="78">
        <v>5917</v>
      </c>
      <c r="H38" s="78">
        <v>7471151.9344347846</v>
      </c>
      <c r="I38" s="79">
        <v>3193</v>
      </c>
      <c r="K38" s="11" t="s">
        <v>28</v>
      </c>
      <c r="L38" s="112">
        <v>-9.2445496028392804E-2</v>
      </c>
      <c r="M38" s="112">
        <v>-0.12802135906945833</v>
      </c>
      <c r="N38" s="114">
        <v>-5.5120576260569987E-2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3668</v>
      </c>
      <c r="C39" s="30">
        <v>5262333.3524986869</v>
      </c>
      <c r="D39" s="30">
        <v>2112</v>
      </c>
      <c r="E39" s="20"/>
      <c r="F39" s="67" t="s">
        <v>29</v>
      </c>
      <c r="G39" s="78">
        <v>5020</v>
      </c>
      <c r="H39" s="78">
        <v>4682263.8167162687</v>
      </c>
      <c r="I39" s="79">
        <v>3467</v>
      </c>
      <c r="K39" s="11" t="s">
        <v>29</v>
      </c>
      <c r="L39" s="112">
        <v>-0.26932270916334666</v>
      </c>
      <c r="M39" s="112">
        <v>0.12388655541182825</v>
      </c>
      <c r="N39" s="114">
        <v>-0.39082780501874814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22319</v>
      </c>
      <c r="C40" s="30">
        <v>30011122.038483441</v>
      </c>
      <c r="D40" s="30">
        <v>13342</v>
      </c>
      <c r="E40" s="20"/>
      <c r="F40" s="67" t="s">
        <v>30</v>
      </c>
      <c r="G40" s="78">
        <v>28232</v>
      </c>
      <c r="H40" s="78">
        <v>24939923.389252827</v>
      </c>
      <c r="I40" s="79">
        <v>19231</v>
      </c>
      <c r="K40" s="11" t="s">
        <v>30</v>
      </c>
      <c r="L40" s="112">
        <v>-0.20944318503825443</v>
      </c>
      <c r="M40" s="112">
        <v>0.20333657686438245</v>
      </c>
      <c r="N40" s="114">
        <v>-0.30622432530809629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17890</v>
      </c>
      <c r="C41" s="34">
        <v>20786151.725116931</v>
      </c>
      <c r="D41" s="35">
        <v>10038</v>
      </c>
      <c r="E41" s="20"/>
      <c r="F41" s="68" t="s">
        <v>31</v>
      </c>
      <c r="G41" s="78">
        <v>21228</v>
      </c>
      <c r="H41" s="78">
        <v>20872142.489568021</v>
      </c>
      <c r="I41" s="79">
        <v>12316</v>
      </c>
      <c r="K41" s="12" t="s">
        <v>31</v>
      </c>
      <c r="L41" s="117">
        <v>-0.15724514791784439</v>
      </c>
      <c r="M41" s="117">
        <v>-4.1198820147030357E-3</v>
      </c>
      <c r="N41" s="118">
        <v>-0.18496265021110747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55750</v>
      </c>
      <c r="C43" s="84">
        <v>61583217.603277817</v>
      </c>
      <c r="D43" s="84">
        <v>36669</v>
      </c>
      <c r="E43" s="20"/>
      <c r="F43" s="50" t="s">
        <v>32</v>
      </c>
      <c r="G43" s="51">
        <v>69107</v>
      </c>
      <c r="H43" s="51">
        <v>58261740.279274367</v>
      </c>
      <c r="I43" s="54">
        <v>51011</v>
      </c>
      <c r="K43" s="97" t="s">
        <v>32</v>
      </c>
      <c r="L43" s="98">
        <v>-0.19327998610849839</v>
      </c>
      <c r="M43" s="98">
        <v>5.700957966724185E-2</v>
      </c>
      <c r="N43" s="98">
        <v>-0.2811550449902962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1337</v>
      </c>
      <c r="C44" s="30">
        <v>1693519.0329008615</v>
      </c>
      <c r="D44" s="31">
        <v>872</v>
      </c>
      <c r="E44" s="20"/>
      <c r="F44" s="75" t="s">
        <v>33</v>
      </c>
      <c r="G44" s="111">
        <v>2343</v>
      </c>
      <c r="H44" s="111">
        <v>1106939.4868868249</v>
      </c>
      <c r="I44" s="129">
        <v>2012</v>
      </c>
      <c r="K44" s="10" t="s">
        <v>33</v>
      </c>
      <c r="L44" s="101">
        <v>-0.42936406316688003</v>
      </c>
      <c r="M44" s="101">
        <v>0.52991112248036476</v>
      </c>
      <c r="N44" s="102">
        <v>-0.56660039761431413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7158</v>
      </c>
      <c r="C45" s="30">
        <v>9590503.8115351945</v>
      </c>
      <c r="D45" s="31">
        <v>4387</v>
      </c>
      <c r="E45" s="20"/>
      <c r="F45" s="76" t="s">
        <v>34</v>
      </c>
      <c r="G45" s="111">
        <v>8920</v>
      </c>
      <c r="H45" s="111">
        <v>10296712.511370789</v>
      </c>
      <c r="I45" s="129">
        <v>5864</v>
      </c>
      <c r="K45" s="11" t="s">
        <v>34</v>
      </c>
      <c r="L45" s="112">
        <v>-0.1975336322869955</v>
      </c>
      <c r="M45" s="112">
        <v>-6.858584223418096E-2</v>
      </c>
      <c r="N45" s="114">
        <v>-0.2518758526603001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4583</v>
      </c>
      <c r="C46" s="30">
        <v>4585494.0644403072</v>
      </c>
      <c r="D46" s="31">
        <v>2891</v>
      </c>
      <c r="E46" s="20"/>
      <c r="F46" s="76" t="s">
        <v>35</v>
      </c>
      <c r="G46" s="111">
        <v>5604</v>
      </c>
      <c r="H46" s="111">
        <v>4420446.4135876624</v>
      </c>
      <c r="I46" s="129">
        <v>3668</v>
      </c>
      <c r="K46" s="11" t="s">
        <v>35</v>
      </c>
      <c r="L46" s="112">
        <v>-0.18219129193433259</v>
      </c>
      <c r="M46" s="112">
        <v>3.7337326462168585E-2</v>
      </c>
      <c r="N46" s="114">
        <v>-0.21183206106870234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13671</v>
      </c>
      <c r="C47" s="30">
        <v>14310357.590659328</v>
      </c>
      <c r="D47" s="31">
        <v>9530</v>
      </c>
      <c r="E47" s="20"/>
      <c r="F47" s="76" t="s">
        <v>36</v>
      </c>
      <c r="G47" s="111">
        <v>13915</v>
      </c>
      <c r="H47" s="111">
        <v>11244184.70924517</v>
      </c>
      <c r="I47" s="129">
        <v>10822</v>
      </c>
      <c r="K47" s="11" t="s">
        <v>36</v>
      </c>
      <c r="L47" s="112">
        <v>-1.753503413582469E-2</v>
      </c>
      <c r="M47" s="112">
        <v>0.27268965787204613</v>
      </c>
      <c r="N47" s="114">
        <v>-0.1193864350397339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3715</v>
      </c>
      <c r="C48" s="30">
        <v>4560686.6335009513</v>
      </c>
      <c r="D48" s="31">
        <v>2225</v>
      </c>
      <c r="E48" s="20"/>
      <c r="F48" s="76" t="s">
        <v>37</v>
      </c>
      <c r="G48" s="111">
        <v>4629</v>
      </c>
      <c r="H48" s="111">
        <v>5066832.4819849012</v>
      </c>
      <c r="I48" s="129">
        <v>3009</v>
      </c>
      <c r="K48" s="11" t="s">
        <v>37</v>
      </c>
      <c r="L48" s="112">
        <v>-0.19745085331605094</v>
      </c>
      <c r="M48" s="112">
        <v>-9.9893937737935645E-2</v>
      </c>
      <c r="N48" s="114">
        <v>-0.26055167829843806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5672</v>
      </c>
      <c r="C49" s="30">
        <v>6002647.935848847</v>
      </c>
      <c r="D49" s="31">
        <v>3655</v>
      </c>
      <c r="E49" s="20"/>
      <c r="F49" s="76" t="s">
        <v>38</v>
      </c>
      <c r="G49" s="111">
        <v>8392</v>
      </c>
      <c r="H49" s="111">
        <v>6263727.3164105546</v>
      </c>
      <c r="I49" s="129">
        <v>6324</v>
      </c>
      <c r="K49" s="11" t="s">
        <v>38</v>
      </c>
      <c r="L49" s="112">
        <v>-0.32411820781696854</v>
      </c>
      <c r="M49" s="112">
        <v>-4.168115362839897E-2</v>
      </c>
      <c r="N49" s="114">
        <v>-0.42204301075268813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2791</v>
      </c>
      <c r="C50" s="30">
        <v>4186969.0507883886</v>
      </c>
      <c r="D50" s="31">
        <v>1454</v>
      </c>
      <c r="E50" s="20"/>
      <c r="F50" s="76" t="s">
        <v>39</v>
      </c>
      <c r="G50" s="111">
        <v>3485</v>
      </c>
      <c r="H50" s="111">
        <v>4229231.0880746208</v>
      </c>
      <c r="I50" s="129">
        <v>2186</v>
      </c>
      <c r="K50" s="11" t="s">
        <v>39</v>
      </c>
      <c r="L50" s="112">
        <v>-0.19913916786226682</v>
      </c>
      <c r="M50" s="112">
        <v>-9.992841820680054E-3</v>
      </c>
      <c r="N50" s="114">
        <v>-0.33485818847209514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12991</v>
      </c>
      <c r="C51" s="30">
        <v>12658679.046165274</v>
      </c>
      <c r="D51" s="31">
        <v>8963</v>
      </c>
      <c r="E51" s="20"/>
      <c r="F51" s="76" t="s">
        <v>40</v>
      </c>
      <c r="G51" s="111">
        <v>17706</v>
      </c>
      <c r="H51" s="111">
        <v>12481749.407427743</v>
      </c>
      <c r="I51" s="129">
        <v>13818</v>
      </c>
      <c r="K51" s="11" t="s">
        <v>40</v>
      </c>
      <c r="L51" s="112">
        <v>-0.26629391166836103</v>
      </c>
      <c r="M51" s="112">
        <v>1.4175067369341932E-2</v>
      </c>
      <c r="N51" s="114">
        <v>-0.35135330728035896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3832</v>
      </c>
      <c r="C52" s="34">
        <v>3994360.4374386673</v>
      </c>
      <c r="D52" s="35">
        <v>2692</v>
      </c>
      <c r="E52" s="20"/>
      <c r="F52" s="77" t="s">
        <v>41</v>
      </c>
      <c r="G52" s="130">
        <v>4113</v>
      </c>
      <c r="H52" s="130">
        <v>3151916.8642860879</v>
      </c>
      <c r="I52" s="131">
        <v>3308</v>
      </c>
      <c r="K52" s="12" t="s">
        <v>41</v>
      </c>
      <c r="L52" s="117">
        <v>-6.8319961098954551E-2</v>
      </c>
      <c r="M52" s="117">
        <v>0.2672797568673797</v>
      </c>
      <c r="N52" s="118">
        <v>-0.18621523579201937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178263</v>
      </c>
      <c r="C54" s="84">
        <v>230051644.31194454</v>
      </c>
      <c r="D54" s="84">
        <v>104347</v>
      </c>
      <c r="E54" s="20"/>
      <c r="F54" s="50" t="s">
        <v>42</v>
      </c>
      <c r="G54" s="51">
        <v>197553</v>
      </c>
      <c r="H54" s="51">
        <v>247404186.3570081</v>
      </c>
      <c r="I54" s="54">
        <v>113756</v>
      </c>
      <c r="K54" s="97" t="s">
        <v>42</v>
      </c>
      <c r="L54" s="98">
        <v>-9.7644682692745732E-2</v>
      </c>
      <c r="M54" s="98">
        <v>-7.01384333894155E-2</v>
      </c>
      <c r="N54" s="98">
        <v>-8.2712120679348744E-2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141102</v>
      </c>
      <c r="C55" s="30">
        <v>178706730.12938985</v>
      </c>
      <c r="D55" s="31">
        <v>84004</v>
      </c>
      <c r="E55" s="20"/>
      <c r="F55" s="72" t="s">
        <v>43</v>
      </c>
      <c r="G55" s="56">
        <v>147676</v>
      </c>
      <c r="H55" s="56">
        <v>187193915.58765626</v>
      </c>
      <c r="I55" s="57">
        <v>84423</v>
      </c>
      <c r="K55" s="10" t="s">
        <v>43</v>
      </c>
      <c r="L55" s="101">
        <v>-4.451637368292749E-2</v>
      </c>
      <c r="M55" s="101">
        <v>-4.5339002774864023E-2</v>
      </c>
      <c r="N55" s="102">
        <v>-4.9631024720750982E-3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9510</v>
      </c>
      <c r="C56" s="30">
        <v>12669802.651421741</v>
      </c>
      <c r="D56" s="31">
        <v>5538</v>
      </c>
      <c r="E56" s="20"/>
      <c r="F56" s="67" t="s">
        <v>44</v>
      </c>
      <c r="G56" s="78">
        <v>12493</v>
      </c>
      <c r="H56" s="78">
        <v>14202866.571773339</v>
      </c>
      <c r="I56" s="79">
        <v>8226</v>
      </c>
      <c r="K56" s="11" t="s">
        <v>44</v>
      </c>
      <c r="L56" s="101">
        <v>-0.23877371327943653</v>
      </c>
      <c r="M56" s="101">
        <v>-0.10794045783675787</v>
      </c>
      <c r="N56" s="102">
        <v>-0.32676878191101388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7792</v>
      </c>
      <c r="C57" s="30">
        <v>10781423.473382203</v>
      </c>
      <c r="D57" s="31">
        <v>4293</v>
      </c>
      <c r="E57" s="20"/>
      <c r="F57" s="67" t="s">
        <v>45</v>
      </c>
      <c r="G57" s="78">
        <v>10263</v>
      </c>
      <c r="H57" s="78">
        <v>13805525.971311692</v>
      </c>
      <c r="I57" s="79">
        <v>4900</v>
      </c>
      <c r="K57" s="11" t="s">
        <v>45</v>
      </c>
      <c r="L57" s="101">
        <v>-0.24076780668420539</v>
      </c>
      <c r="M57" s="101">
        <v>-0.21905014732605388</v>
      </c>
      <c r="N57" s="102">
        <v>-0.12387755102040821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19859</v>
      </c>
      <c r="C58" s="34">
        <v>27893688.057750776</v>
      </c>
      <c r="D58" s="35">
        <v>10512</v>
      </c>
      <c r="E58" s="20"/>
      <c r="F58" s="68" t="s">
        <v>46</v>
      </c>
      <c r="G58" s="73">
        <v>27121</v>
      </c>
      <c r="H58" s="73">
        <v>32201878.226266876</v>
      </c>
      <c r="I58" s="74">
        <v>16207</v>
      </c>
      <c r="K58" s="12" t="s">
        <v>46</v>
      </c>
      <c r="L58" s="103">
        <v>-0.26776298809040966</v>
      </c>
      <c r="M58" s="103">
        <v>-0.1337869219380482</v>
      </c>
      <c r="N58" s="104">
        <v>-0.35139137409761212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110787</v>
      </c>
      <c r="C60" s="84">
        <v>91070299.019248873</v>
      </c>
      <c r="D60" s="84">
        <v>82675</v>
      </c>
      <c r="E60" s="20"/>
      <c r="F60" s="50" t="s">
        <v>47</v>
      </c>
      <c r="G60" s="51">
        <v>120908</v>
      </c>
      <c r="H60" s="51">
        <v>93165590.161787122</v>
      </c>
      <c r="I60" s="54">
        <v>92918</v>
      </c>
      <c r="K60" s="97" t="s">
        <v>47</v>
      </c>
      <c r="L60" s="98">
        <v>-8.3708274059615562E-2</v>
      </c>
      <c r="M60" s="98">
        <v>-2.2489968011791261E-2</v>
      </c>
      <c r="N60" s="98">
        <v>-0.11023698314643016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16420</v>
      </c>
      <c r="C61" s="30">
        <v>16161335.054460892</v>
      </c>
      <c r="D61" s="31">
        <v>10504</v>
      </c>
      <c r="E61" s="20"/>
      <c r="F61" s="72" t="s">
        <v>48</v>
      </c>
      <c r="G61" s="56">
        <v>20275</v>
      </c>
      <c r="H61" s="56">
        <v>17579872.592292204</v>
      </c>
      <c r="I61" s="57">
        <v>13645</v>
      </c>
      <c r="K61" s="10" t="s">
        <v>48</v>
      </c>
      <c r="L61" s="101">
        <v>-0.19013563501849573</v>
      </c>
      <c r="M61" s="101">
        <v>-8.0691002189245742E-2</v>
      </c>
      <c r="N61" s="102">
        <v>-0.23019421033345544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7985</v>
      </c>
      <c r="C62" s="30">
        <v>8985541.3139788099</v>
      </c>
      <c r="D62" s="31">
        <v>4787</v>
      </c>
      <c r="E62" s="20"/>
      <c r="F62" s="67" t="s">
        <v>49</v>
      </c>
      <c r="G62" s="78">
        <v>10081</v>
      </c>
      <c r="H62" s="78">
        <v>11633681.146831023</v>
      </c>
      <c r="I62" s="79">
        <v>6058</v>
      </c>
      <c r="K62" s="11" t="s">
        <v>49</v>
      </c>
      <c r="L62" s="101">
        <v>-0.20791588136097605</v>
      </c>
      <c r="M62" s="101">
        <v>-0.22762699092656136</v>
      </c>
      <c r="N62" s="102">
        <v>-0.20980521624298454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86382</v>
      </c>
      <c r="C63" s="34">
        <v>65923422.650809154</v>
      </c>
      <c r="D63" s="35">
        <v>67384</v>
      </c>
      <c r="E63" s="20"/>
      <c r="F63" s="68" t="s">
        <v>50</v>
      </c>
      <c r="G63" s="73">
        <v>90552</v>
      </c>
      <c r="H63" s="73">
        <v>63952036.422663882</v>
      </c>
      <c r="I63" s="74">
        <v>73215</v>
      </c>
      <c r="K63" s="12" t="s">
        <v>50</v>
      </c>
      <c r="L63" s="103">
        <v>-4.6050887887622571E-2</v>
      </c>
      <c r="M63" s="103">
        <v>3.082601178039468E-2</v>
      </c>
      <c r="N63" s="104">
        <v>-7.9642149832684583E-2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9450</v>
      </c>
      <c r="C65" s="84">
        <v>12240535.698649811</v>
      </c>
      <c r="D65" s="84">
        <v>4121</v>
      </c>
      <c r="E65" s="20"/>
      <c r="F65" s="50" t="s">
        <v>51</v>
      </c>
      <c r="G65" s="51">
        <v>10818</v>
      </c>
      <c r="H65" s="51">
        <v>14614611.259390265</v>
      </c>
      <c r="I65" s="54">
        <v>4380</v>
      </c>
      <c r="K65" s="97" t="s">
        <v>51</v>
      </c>
      <c r="L65" s="98">
        <v>-0.12645590682196339</v>
      </c>
      <c r="M65" s="98">
        <v>-0.16244534449830472</v>
      </c>
      <c r="N65" s="98">
        <v>-5.9132420091324245E-2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8032</v>
      </c>
      <c r="C66" s="30">
        <v>10381706.884937096</v>
      </c>
      <c r="D66" s="31">
        <v>3357</v>
      </c>
      <c r="E66" s="20"/>
      <c r="F66" s="72" t="s">
        <v>52</v>
      </c>
      <c r="G66" s="56">
        <v>8092</v>
      </c>
      <c r="H66" s="56">
        <v>10722230.353204859</v>
      </c>
      <c r="I66" s="57">
        <v>2864</v>
      </c>
      <c r="K66" s="10" t="s">
        <v>52</v>
      </c>
      <c r="L66" s="101">
        <v>-7.4147305981215883E-3</v>
      </c>
      <c r="M66" s="101">
        <v>-3.1758641350769112E-2</v>
      </c>
      <c r="N66" s="102">
        <v>0.17213687150837997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1418</v>
      </c>
      <c r="C67" s="34">
        <v>1858828.8137127149</v>
      </c>
      <c r="D67" s="35">
        <v>764</v>
      </c>
      <c r="E67" s="20"/>
      <c r="F67" s="68" t="s">
        <v>53</v>
      </c>
      <c r="G67" s="73">
        <v>2726</v>
      </c>
      <c r="H67" s="73">
        <v>3892380.9061854044</v>
      </c>
      <c r="I67" s="74">
        <v>1516</v>
      </c>
      <c r="K67" s="12" t="s">
        <v>53</v>
      </c>
      <c r="L67" s="103">
        <v>-0.4798239178283199</v>
      </c>
      <c r="M67" s="103">
        <v>-0.52244426778508757</v>
      </c>
      <c r="N67" s="104">
        <v>-0.49604221635883905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43557</v>
      </c>
      <c r="C69" s="84">
        <v>40461125.034716986</v>
      </c>
      <c r="D69" s="84">
        <v>30341</v>
      </c>
      <c r="E69" s="20"/>
      <c r="F69" s="50" t="s">
        <v>54</v>
      </c>
      <c r="G69" s="51">
        <v>49914</v>
      </c>
      <c r="H69" s="51">
        <v>39555234.175475508</v>
      </c>
      <c r="I69" s="54">
        <v>36491</v>
      </c>
      <c r="K69" s="97" t="s">
        <v>54</v>
      </c>
      <c r="L69" s="98">
        <v>-0.12735905757903598</v>
      </c>
      <c r="M69" s="98">
        <v>2.2901921278553283E-2</v>
      </c>
      <c r="N69" s="98">
        <v>-0.16853470718807373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18587</v>
      </c>
      <c r="C70" s="30">
        <v>16080028.28016736</v>
      </c>
      <c r="D70" s="31">
        <v>12888</v>
      </c>
      <c r="E70" s="20"/>
      <c r="F70" s="72" t="s">
        <v>55</v>
      </c>
      <c r="G70" s="56">
        <v>18727</v>
      </c>
      <c r="H70" s="56">
        <v>14855826.197239138</v>
      </c>
      <c r="I70" s="57">
        <v>13117</v>
      </c>
      <c r="K70" s="10" t="s">
        <v>55</v>
      </c>
      <c r="L70" s="101">
        <v>-7.4758370267528074E-3</v>
      </c>
      <c r="M70" s="101">
        <v>8.2405520007748256E-2</v>
      </c>
      <c r="N70" s="102">
        <v>-1.7458260272928294E-2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2647</v>
      </c>
      <c r="C71" s="30">
        <v>2894197.3193657338</v>
      </c>
      <c r="D71" s="31">
        <v>1309</v>
      </c>
      <c r="E71" s="20"/>
      <c r="F71" s="67" t="s">
        <v>56</v>
      </c>
      <c r="G71" s="78">
        <v>3773</v>
      </c>
      <c r="H71" s="78">
        <v>3675965.4123776644</v>
      </c>
      <c r="I71" s="79">
        <v>2449</v>
      </c>
      <c r="K71" s="11" t="s">
        <v>56</v>
      </c>
      <c r="L71" s="101">
        <v>-0.29843625761993109</v>
      </c>
      <c r="M71" s="101">
        <v>-0.21267014384291294</v>
      </c>
      <c r="N71" s="102">
        <v>-0.4654961208656595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3344</v>
      </c>
      <c r="C72" s="30">
        <v>2868439.597758811</v>
      </c>
      <c r="D72" s="31">
        <v>2319</v>
      </c>
      <c r="E72" s="20"/>
      <c r="F72" s="67" t="s">
        <v>57</v>
      </c>
      <c r="G72" s="78">
        <v>4763</v>
      </c>
      <c r="H72" s="78">
        <v>3004801.5036019022</v>
      </c>
      <c r="I72" s="79">
        <v>3587</v>
      </c>
      <c r="K72" s="11" t="s">
        <v>57</v>
      </c>
      <c r="L72" s="101">
        <v>-0.29792147806004621</v>
      </c>
      <c r="M72" s="101">
        <v>-4.5381335732038175E-2</v>
      </c>
      <c r="N72" s="102">
        <v>-0.35349874546975191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18979</v>
      </c>
      <c r="C73" s="34">
        <v>18618459.837425083</v>
      </c>
      <c r="D73" s="35">
        <v>13825</v>
      </c>
      <c r="E73" s="20"/>
      <c r="F73" s="68" t="s">
        <v>58</v>
      </c>
      <c r="G73" s="73">
        <v>22651</v>
      </c>
      <c r="H73" s="73">
        <v>18018641.062256806</v>
      </c>
      <c r="I73" s="74">
        <v>17338</v>
      </c>
      <c r="K73" s="12" t="s">
        <v>58</v>
      </c>
      <c r="L73" s="103">
        <v>-0.16211204803319945</v>
      </c>
      <c r="M73" s="103">
        <v>3.3288790930227297E-2</v>
      </c>
      <c r="N73" s="104">
        <v>-0.2026185257815204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125117</v>
      </c>
      <c r="C75" s="84">
        <v>161306817.86264908</v>
      </c>
      <c r="D75" s="84">
        <v>72454</v>
      </c>
      <c r="E75" s="20"/>
      <c r="F75" s="50" t="s">
        <v>59</v>
      </c>
      <c r="G75" s="51">
        <v>145542</v>
      </c>
      <c r="H75" s="51">
        <v>166982612.32748505</v>
      </c>
      <c r="I75" s="54">
        <v>90932</v>
      </c>
      <c r="K75" s="97" t="s">
        <v>59</v>
      </c>
      <c r="L75" s="98">
        <v>-0.14033749707988075</v>
      </c>
      <c r="M75" s="98">
        <v>-3.3990332201203399E-2</v>
      </c>
      <c r="N75" s="98">
        <v>-0.20320679188844415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125117</v>
      </c>
      <c r="C76" s="34">
        <v>161306817.86264908</v>
      </c>
      <c r="D76" s="35">
        <v>72454</v>
      </c>
      <c r="E76" s="20"/>
      <c r="F76" s="71" t="s">
        <v>60</v>
      </c>
      <c r="G76" s="60">
        <v>145542</v>
      </c>
      <c r="H76" s="60">
        <v>166982612.32748505</v>
      </c>
      <c r="I76" s="61">
        <v>90932</v>
      </c>
      <c r="K76" s="14" t="s">
        <v>60</v>
      </c>
      <c r="L76" s="103">
        <v>-0.14033749707988075</v>
      </c>
      <c r="M76" s="103">
        <v>-3.3990332201203399E-2</v>
      </c>
      <c r="N76" s="104">
        <v>-0.20320679188844415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47673</v>
      </c>
      <c r="C78" s="84">
        <v>56068517.070705459</v>
      </c>
      <c r="D78" s="84">
        <v>27488</v>
      </c>
      <c r="E78" s="20"/>
      <c r="F78" s="50" t="s">
        <v>61</v>
      </c>
      <c r="G78" s="51">
        <v>60201</v>
      </c>
      <c r="H78" s="51">
        <v>66695338.979696929</v>
      </c>
      <c r="I78" s="54">
        <v>32732</v>
      </c>
      <c r="K78" s="97" t="s">
        <v>61</v>
      </c>
      <c r="L78" s="98">
        <v>-0.20810285543429508</v>
      </c>
      <c r="M78" s="98">
        <v>-0.15933380160533317</v>
      </c>
      <c r="N78" s="98">
        <v>-0.16021019186117558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47673</v>
      </c>
      <c r="C79" s="34">
        <v>56068517.070705459</v>
      </c>
      <c r="D79" s="35">
        <v>27488</v>
      </c>
      <c r="E79" s="20"/>
      <c r="F79" s="71" t="s">
        <v>62</v>
      </c>
      <c r="G79" s="60">
        <v>60201</v>
      </c>
      <c r="H79" s="60">
        <v>66695338.979696929</v>
      </c>
      <c r="I79" s="61">
        <v>32732</v>
      </c>
      <c r="K79" s="14" t="s">
        <v>62</v>
      </c>
      <c r="L79" s="103">
        <v>-0.20810285543429508</v>
      </c>
      <c r="M79" s="103">
        <v>-0.15933380160533317</v>
      </c>
      <c r="N79" s="104">
        <v>-0.16021019186117558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27868</v>
      </c>
      <c r="C81" s="84">
        <v>37149421.050842777</v>
      </c>
      <c r="D81" s="84">
        <v>18378</v>
      </c>
      <c r="E81" s="20"/>
      <c r="F81" s="50" t="s">
        <v>63</v>
      </c>
      <c r="G81" s="51">
        <v>33208</v>
      </c>
      <c r="H81" s="51">
        <v>34528652.847553812</v>
      </c>
      <c r="I81" s="54">
        <v>24445</v>
      </c>
      <c r="K81" s="97" t="s">
        <v>63</v>
      </c>
      <c r="L81" s="98">
        <v>-0.16080462539147189</v>
      </c>
      <c r="M81" s="98">
        <v>7.5901258437733432E-2</v>
      </c>
      <c r="N81" s="98">
        <v>-0.24818981386786665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27868</v>
      </c>
      <c r="C82" s="34">
        <v>37149421.050842777</v>
      </c>
      <c r="D82" s="35">
        <v>18378</v>
      </c>
      <c r="E82" s="20"/>
      <c r="F82" s="71" t="s">
        <v>64</v>
      </c>
      <c r="G82" s="60">
        <v>33208</v>
      </c>
      <c r="H82" s="60">
        <v>34528652.847553812</v>
      </c>
      <c r="I82" s="61">
        <v>24445</v>
      </c>
      <c r="K82" s="14" t="s">
        <v>64</v>
      </c>
      <c r="L82" s="103">
        <v>-0.16080462539147189</v>
      </c>
      <c r="M82" s="103">
        <v>7.5901258437733432E-2</v>
      </c>
      <c r="N82" s="104">
        <v>-0.24818981386786665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38572</v>
      </c>
      <c r="C84" s="84">
        <v>48517476.577491991</v>
      </c>
      <c r="D84" s="84">
        <v>25096</v>
      </c>
      <c r="E84" s="20"/>
      <c r="F84" s="50" t="s">
        <v>65</v>
      </c>
      <c r="G84" s="51">
        <v>44709</v>
      </c>
      <c r="H84" s="51">
        <v>49038114.405475445</v>
      </c>
      <c r="I84" s="54">
        <v>31374</v>
      </c>
      <c r="K84" s="97" t="s">
        <v>65</v>
      </c>
      <c r="L84" s="98">
        <v>-0.137265427542553</v>
      </c>
      <c r="M84" s="98">
        <v>-1.0617003412458303E-2</v>
      </c>
      <c r="N84" s="98">
        <v>-0.20010199528271821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9419</v>
      </c>
      <c r="C85" s="30">
        <v>11804426.951127239</v>
      </c>
      <c r="D85" s="31">
        <v>5770</v>
      </c>
      <c r="E85" s="20"/>
      <c r="F85" s="72" t="s">
        <v>66</v>
      </c>
      <c r="G85" s="56">
        <v>11593</v>
      </c>
      <c r="H85" s="56">
        <v>12320375.397303419</v>
      </c>
      <c r="I85" s="57">
        <v>8175</v>
      </c>
      <c r="K85" s="10" t="s">
        <v>66</v>
      </c>
      <c r="L85" s="101">
        <v>-0.1875269559216769</v>
      </c>
      <c r="M85" s="101">
        <v>-4.1877656283842435E-2</v>
      </c>
      <c r="N85" s="102">
        <v>-0.29418960244648318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8712</v>
      </c>
      <c r="C86" s="30">
        <v>10741118.695831005</v>
      </c>
      <c r="D86" s="31">
        <v>5720</v>
      </c>
      <c r="E86" s="20"/>
      <c r="F86" s="67" t="s">
        <v>67</v>
      </c>
      <c r="G86" s="78">
        <v>9257</v>
      </c>
      <c r="H86" s="78">
        <v>11062933.063751318</v>
      </c>
      <c r="I86" s="79">
        <v>6177</v>
      </c>
      <c r="K86" s="11" t="s">
        <v>67</v>
      </c>
      <c r="L86" s="101">
        <v>-5.8874365345144231E-2</v>
      </c>
      <c r="M86" s="101">
        <v>-2.9089425567869198E-2</v>
      </c>
      <c r="N86" s="102">
        <v>-7.3984134693216741E-2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20441</v>
      </c>
      <c r="C87" s="34">
        <v>25971930.930533744</v>
      </c>
      <c r="D87" s="35">
        <v>13606</v>
      </c>
      <c r="E87" s="20"/>
      <c r="F87" s="68" t="s">
        <v>68</v>
      </c>
      <c r="G87" s="73">
        <v>23859</v>
      </c>
      <c r="H87" s="73">
        <v>25654805.944420703</v>
      </c>
      <c r="I87" s="74">
        <v>17022</v>
      </c>
      <c r="K87" s="12" t="s">
        <v>68</v>
      </c>
      <c r="L87" s="103">
        <v>-0.14325830923341298</v>
      </c>
      <c r="M87" s="103">
        <v>1.236123113930665E-2</v>
      </c>
      <c r="N87" s="104">
        <v>-0.20068147103748091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7995</v>
      </c>
      <c r="C89" s="84">
        <v>9643165.5327913836</v>
      </c>
      <c r="D89" s="84">
        <v>4894</v>
      </c>
      <c r="E89" s="20"/>
      <c r="F89" s="53" t="s">
        <v>69</v>
      </c>
      <c r="G89" s="51">
        <v>10101</v>
      </c>
      <c r="H89" s="51">
        <v>9732980.3593870923</v>
      </c>
      <c r="I89" s="54">
        <v>6917</v>
      </c>
      <c r="K89" s="100" t="s">
        <v>69</v>
      </c>
      <c r="L89" s="98">
        <v>-0.20849420849420852</v>
      </c>
      <c r="M89" s="98">
        <v>-9.2278853217951928E-3</v>
      </c>
      <c r="N89" s="98">
        <v>-0.29246783287552403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7995</v>
      </c>
      <c r="C90" s="34">
        <v>9643165.5327913836</v>
      </c>
      <c r="D90" s="35">
        <v>4894</v>
      </c>
      <c r="E90" s="20"/>
      <c r="F90" s="70" t="s">
        <v>70</v>
      </c>
      <c r="G90" s="60">
        <v>10101</v>
      </c>
      <c r="H90" s="60">
        <v>9732980.3593870923</v>
      </c>
      <c r="I90" s="61">
        <v>6917</v>
      </c>
      <c r="K90" s="13" t="s">
        <v>70</v>
      </c>
      <c r="L90" s="103">
        <v>-0.20849420849420852</v>
      </c>
      <c r="M90" s="103">
        <v>-9.2278853217951928E-3</v>
      </c>
      <c r="N90" s="104">
        <v>-0.29246783287552403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T92"/>
  <sheetViews>
    <sheetView zoomScale="90" zoomScaleNormal="90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87</v>
      </c>
      <c r="B2" s="26">
        <v>2022</v>
      </c>
      <c r="C2" s="25"/>
      <c r="D2" s="25"/>
      <c r="F2" s="44" t="s">
        <v>87</v>
      </c>
      <c r="G2" s="45">
        <v>2021</v>
      </c>
      <c r="K2" s="1" t="s">
        <v>87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305719</v>
      </c>
      <c r="C6" s="84">
        <v>319591915.3257671</v>
      </c>
      <c r="D6" s="84">
        <v>204099</v>
      </c>
      <c r="E6" s="20"/>
      <c r="F6" s="50" t="s">
        <v>1</v>
      </c>
      <c r="G6" s="51">
        <v>366880</v>
      </c>
      <c r="H6" s="51">
        <v>343616689.27266294</v>
      </c>
      <c r="I6" s="51">
        <v>243498</v>
      </c>
      <c r="K6" s="97" t="s">
        <v>1</v>
      </c>
      <c r="L6" s="98">
        <v>-0.16670573484518103</v>
      </c>
      <c r="M6" s="98">
        <v>-6.9917366347220566E-2</v>
      </c>
      <c r="N6" s="98">
        <v>-0.16180420373062609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32771</v>
      </c>
      <c r="C8" s="86">
        <v>27250059.545968365</v>
      </c>
      <c r="D8" s="86">
        <v>23229</v>
      </c>
      <c r="E8" s="20"/>
      <c r="F8" s="53" t="s">
        <v>4</v>
      </c>
      <c r="G8" s="51">
        <v>42179</v>
      </c>
      <c r="H8" s="51">
        <v>32139641.432718113</v>
      </c>
      <c r="I8" s="54">
        <v>30494</v>
      </c>
      <c r="K8" s="100" t="s">
        <v>4</v>
      </c>
      <c r="L8" s="98">
        <v>-0.22304938476493041</v>
      </c>
      <c r="M8" s="98">
        <v>-0.152135545662067</v>
      </c>
      <c r="N8" s="98">
        <v>-0.238243588902735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2646</v>
      </c>
      <c r="C9" s="30">
        <v>2283950.2576378994</v>
      </c>
      <c r="D9" s="31">
        <v>1822</v>
      </c>
      <c r="E9" s="21"/>
      <c r="F9" s="55" t="s">
        <v>5</v>
      </c>
      <c r="G9" s="56">
        <v>3009</v>
      </c>
      <c r="H9" s="56">
        <v>2552988.1425824771</v>
      </c>
      <c r="I9" s="57">
        <v>1806</v>
      </c>
      <c r="K9" s="7" t="s">
        <v>5</v>
      </c>
      <c r="L9" s="101">
        <v>-0.12063808574277168</v>
      </c>
      <c r="M9" s="101">
        <v>-0.10538156462898107</v>
      </c>
      <c r="N9" s="101">
        <v>8.8593576965669829E-3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9330</v>
      </c>
      <c r="C10" s="30">
        <v>5490010.9314159341</v>
      </c>
      <c r="D10" s="31">
        <v>8002</v>
      </c>
      <c r="E10" s="20"/>
      <c r="F10" s="58" t="s">
        <v>6</v>
      </c>
      <c r="G10" s="78">
        <v>9437</v>
      </c>
      <c r="H10" s="78">
        <v>5576503.4326670496</v>
      </c>
      <c r="I10" s="79">
        <v>7989</v>
      </c>
      <c r="K10" s="8" t="s">
        <v>6</v>
      </c>
      <c r="L10" s="112">
        <v>-1.1338349051605356E-2</v>
      </c>
      <c r="M10" s="112">
        <v>-1.5510167311014955E-2</v>
      </c>
      <c r="N10" s="114">
        <v>1.6272374514958443E-3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1529</v>
      </c>
      <c r="C11" s="30">
        <v>1470380.0327369031</v>
      </c>
      <c r="D11" s="31">
        <v>1004</v>
      </c>
      <c r="E11" s="20"/>
      <c r="F11" s="58" t="s">
        <v>7</v>
      </c>
      <c r="G11" s="78">
        <v>2463</v>
      </c>
      <c r="H11" s="78">
        <v>2073567.3626005722</v>
      </c>
      <c r="I11" s="79">
        <v>1668</v>
      </c>
      <c r="K11" s="8" t="s">
        <v>7</v>
      </c>
      <c r="L11" s="112">
        <v>-0.3792123426715388</v>
      </c>
      <c r="M11" s="112">
        <v>-0.29089353003086404</v>
      </c>
      <c r="N11" s="114">
        <v>-0.39808153477218222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1545</v>
      </c>
      <c r="C12" s="30">
        <v>1366937.0594030148</v>
      </c>
      <c r="D12" s="31">
        <v>1163</v>
      </c>
      <c r="E12" s="20"/>
      <c r="F12" s="58" t="s">
        <v>8</v>
      </c>
      <c r="G12" s="78">
        <v>2366</v>
      </c>
      <c r="H12" s="78">
        <v>1873345.1716239443</v>
      </c>
      <c r="I12" s="79">
        <v>1665</v>
      </c>
      <c r="K12" s="8" t="s">
        <v>8</v>
      </c>
      <c r="L12" s="112">
        <v>-0.34699915469146236</v>
      </c>
      <c r="M12" s="112">
        <v>-0.27032290679348758</v>
      </c>
      <c r="N12" s="114">
        <v>-0.30150150150150146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1725</v>
      </c>
      <c r="C13" s="30">
        <v>1347841.6792292588</v>
      </c>
      <c r="D13" s="31">
        <v>1305</v>
      </c>
      <c r="E13" s="20"/>
      <c r="F13" s="58" t="s">
        <v>9</v>
      </c>
      <c r="G13" s="78">
        <v>3440</v>
      </c>
      <c r="H13" s="78">
        <v>1562436.3897566623</v>
      </c>
      <c r="I13" s="79">
        <v>2809</v>
      </c>
      <c r="K13" s="8" t="s">
        <v>9</v>
      </c>
      <c r="L13" s="112">
        <v>-0.49854651162790697</v>
      </c>
      <c r="M13" s="112">
        <v>-0.13734620617792004</v>
      </c>
      <c r="N13" s="114">
        <v>-0.53542185831256672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790</v>
      </c>
      <c r="C14" s="30">
        <v>1060403.0495707046</v>
      </c>
      <c r="D14" s="31">
        <v>423</v>
      </c>
      <c r="E14" s="20"/>
      <c r="F14" s="58" t="s">
        <v>10</v>
      </c>
      <c r="G14" s="78">
        <v>1274</v>
      </c>
      <c r="H14" s="78">
        <v>1328958.5910716208</v>
      </c>
      <c r="I14" s="79">
        <v>721</v>
      </c>
      <c r="K14" s="8" t="s">
        <v>10</v>
      </c>
      <c r="L14" s="112">
        <v>-0.37990580847723709</v>
      </c>
      <c r="M14" s="112">
        <v>-0.20207969104918722</v>
      </c>
      <c r="N14" s="114">
        <v>-0.41331484049930656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4832</v>
      </c>
      <c r="C15" s="30">
        <v>4615290.0167417713</v>
      </c>
      <c r="D15" s="31">
        <v>2986</v>
      </c>
      <c r="E15" s="20"/>
      <c r="F15" s="58" t="s">
        <v>11</v>
      </c>
      <c r="G15" s="78">
        <v>7539</v>
      </c>
      <c r="H15" s="78">
        <v>4672196.6056206478</v>
      </c>
      <c r="I15" s="79">
        <v>6098</v>
      </c>
      <c r="K15" s="8" t="s">
        <v>11</v>
      </c>
      <c r="L15" s="112">
        <v>-0.35906618914975463</v>
      </c>
      <c r="M15" s="112">
        <v>-1.2179836099024177E-2</v>
      </c>
      <c r="N15" s="114">
        <v>-0.51033125614955721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10374</v>
      </c>
      <c r="C16" s="34">
        <v>9615246.5192328803</v>
      </c>
      <c r="D16" s="35">
        <v>6524</v>
      </c>
      <c r="E16" s="20"/>
      <c r="F16" s="59" t="s">
        <v>12</v>
      </c>
      <c r="G16" s="108">
        <v>12651</v>
      </c>
      <c r="H16" s="108">
        <v>12499645.73679514</v>
      </c>
      <c r="I16" s="109">
        <v>7738</v>
      </c>
      <c r="K16" s="9" t="s">
        <v>12</v>
      </c>
      <c r="L16" s="115">
        <v>-0.17998577187574105</v>
      </c>
      <c r="M16" s="115">
        <v>-0.23075847734399935</v>
      </c>
      <c r="N16" s="116">
        <v>-0.15688808477642802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16055</v>
      </c>
      <c r="C18" s="88">
        <v>18559412.031971451</v>
      </c>
      <c r="D18" s="88">
        <v>9307</v>
      </c>
      <c r="E18" s="20"/>
      <c r="F18" s="64" t="s">
        <v>13</v>
      </c>
      <c r="G18" s="65">
        <v>17575</v>
      </c>
      <c r="H18" s="65">
        <v>17659491.57719757</v>
      </c>
      <c r="I18" s="66">
        <v>11059</v>
      </c>
      <c r="K18" s="106" t="s">
        <v>13</v>
      </c>
      <c r="L18" s="107">
        <v>-8.6486486486486491E-2</v>
      </c>
      <c r="M18" s="107">
        <v>5.0959590248673026E-2</v>
      </c>
      <c r="N18" s="119">
        <v>-0.15842300388823582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690</v>
      </c>
      <c r="C19" s="30">
        <v>1258143.6598001227</v>
      </c>
      <c r="D19" s="31">
        <v>341</v>
      </c>
      <c r="E19" s="20"/>
      <c r="F19" s="67" t="s">
        <v>14</v>
      </c>
      <c r="G19" s="111">
        <v>850</v>
      </c>
      <c r="H19" s="111">
        <v>1640094.4872693799</v>
      </c>
      <c r="I19" s="129">
        <v>500</v>
      </c>
      <c r="K19" s="10" t="s">
        <v>14</v>
      </c>
      <c r="L19" s="112">
        <v>-0.18823529411764706</v>
      </c>
      <c r="M19" s="112">
        <v>-0.23288342862805012</v>
      </c>
      <c r="N19" s="114">
        <v>-0.31799999999999995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701</v>
      </c>
      <c r="C20" s="30">
        <v>769398.66549000004</v>
      </c>
      <c r="D20" s="31">
        <v>478</v>
      </c>
      <c r="E20" s="20"/>
      <c r="F20" s="67" t="s">
        <v>15</v>
      </c>
      <c r="G20" s="111">
        <v>533</v>
      </c>
      <c r="H20" s="111">
        <v>589049.01141043811</v>
      </c>
      <c r="I20" s="129">
        <v>345</v>
      </c>
      <c r="K20" s="11" t="s">
        <v>15</v>
      </c>
      <c r="L20" s="112">
        <v>0.3151969981238274</v>
      </c>
      <c r="M20" s="112">
        <v>0.30617087981817814</v>
      </c>
      <c r="N20" s="114">
        <v>0.38550724637681166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14664</v>
      </c>
      <c r="C21" s="34">
        <v>16531869.70668133</v>
      </c>
      <c r="D21" s="35">
        <v>8488</v>
      </c>
      <c r="E21" s="20"/>
      <c r="F21" s="68" t="s">
        <v>16</v>
      </c>
      <c r="G21" s="130">
        <v>16192</v>
      </c>
      <c r="H21" s="130">
        <v>15430348.078517754</v>
      </c>
      <c r="I21" s="131">
        <v>10214</v>
      </c>
      <c r="K21" s="12" t="s">
        <v>16</v>
      </c>
      <c r="L21" s="117">
        <v>-9.4367588932806279E-2</v>
      </c>
      <c r="M21" s="117">
        <v>7.1386699934340658E-2</v>
      </c>
      <c r="N21" s="118">
        <v>-0.1689837477971412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3388</v>
      </c>
      <c r="C23" s="84">
        <v>5373229.3913597353</v>
      </c>
      <c r="D23" s="84">
        <v>1904</v>
      </c>
      <c r="E23" s="20"/>
      <c r="F23" s="53" t="s">
        <v>17</v>
      </c>
      <c r="G23" s="51">
        <v>4983</v>
      </c>
      <c r="H23" s="51">
        <v>6504626.2797888238</v>
      </c>
      <c r="I23" s="54">
        <v>2940</v>
      </c>
      <c r="K23" s="100" t="s">
        <v>17</v>
      </c>
      <c r="L23" s="98">
        <v>-0.32008830022075052</v>
      </c>
      <c r="M23" s="98">
        <v>-0.17393726245957664</v>
      </c>
      <c r="N23" s="98">
        <v>-0.35238095238095235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3388</v>
      </c>
      <c r="C24" s="34">
        <v>5373229.3913597353</v>
      </c>
      <c r="D24" s="35">
        <v>1904</v>
      </c>
      <c r="E24" s="20"/>
      <c r="F24" s="70" t="s">
        <v>18</v>
      </c>
      <c r="G24" s="60">
        <v>4983</v>
      </c>
      <c r="H24" s="60">
        <v>6504626.2797888238</v>
      </c>
      <c r="I24" s="61">
        <v>2940</v>
      </c>
      <c r="K24" s="13" t="s">
        <v>18</v>
      </c>
      <c r="L24" s="103">
        <v>-0.32008830022075052</v>
      </c>
      <c r="M24" s="103">
        <v>-0.17393726245957664</v>
      </c>
      <c r="N24" s="104">
        <v>-0.35238095238095235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2718</v>
      </c>
      <c r="C26" s="84">
        <v>1484239.5441036073</v>
      </c>
      <c r="D26" s="84">
        <v>2315</v>
      </c>
      <c r="E26" s="20"/>
      <c r="F26" s="50" t="s">
        <v>19</v>
      </c>
      <c r="G26" s="51">
        <v>3295</v>
      </c>
      <c r="H26" s="51">
        <v>1772603.3907960192</v>
      </c>
      <c r="I26" s="54">
        <v>2722</v>
      </c>
      <c r="K26" s="97" t="s">
        <v>19</v>
      </c>
      <c r="L26" s="98">
        <v>-0.17511380880121397</v>
      </c>
      <c r="M26" s="98">
        <v>-0.16267815360711735</v>
      </c>
      <c r="N26" s="98">
        <v>-0.14952240999265243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2718</v>
      </c>
      <c r="C27" s="34">
        <v>1484239.5441036073</v>
      </c>
      <c r="D27" s="35">
        <v>2315</v>
      </c>
      <c r="E27" s="20"/>
      <c r="F27" s="71" t="s">
        <v>20</v>
      </c>
      <c r="G27" s="60">
        <v>3295</v>
      </c>
      <c r="H27" s="60">
        <v>1772603.3907960192</v>
      </c>
      <c r="I27" s="61">
        <v>2722</v>
      </c>
      <c r="K27" s="14" t="s">
        <v>20</v>
      </c>
      <c r="L27" s="103">
        <v>-0.17511380880121397</v>
      </c>
      <c r="M27" s="103">
        <v>-0.16267815360711735</v>
      </c>
      <c r="N27" s="104">
        <v>-0.14952240999265243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13471</v>
      </c>
      <c r="C29" s="84">
        <v>8638515.8824023046</v>
      </c>
      <c r="D29" s="84">
        <v>10323</v>
      </c>
      <c r="E29" s="20"/>
      <c r="F29" s="50" t="s">
        <v>21</v>
      </c>
      <c r="G29" s="51">
        <v>12123</v>
      </c>
      <c r="H29" s="51">
        <v>7146317.7535797693</v>
      </c>
      <c r="I29" s="54">
        <v>9602</v>
      </c>
      <c r="K29" s="97" t="s">
        <v>21</v>
      </c>
      <c r="L29" s="98">
        <v>0.1111935989441557</v>
      </c>
      <c r="M29" s="98">
        <v>0.20880657427736904</v>
      </c>
      <c r="N29" s="98">
        <v>7.5088523224328352E-2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5835</v>
      </c>
      <c r="C30" s="30">
        <v>4392915.7864284506</v>
      </c>
      <c r="D30" s="31">
        <v>4286</v>
      </c>
      <c r="E30" s="20"/>
      <c r="F30" s="72" t="s">
        <v>22</v>
      </c>
      <c r="G30" s="56">
        <v>5792</v>
      </c>
      <c r="H30" s="56">
        <v>3455532.7322291699</v>
      </c>
      <c r="I30" s="57">
        <v>4577</v>
      </c>
      <c r="K30" s="15" t="s">
        <v>22</v>
      </c>
      <c r="L30" s="101">
        <v>7.424033149171283E-3</v>
      </c>
      <c r="M30" s="101">
        <v>0.27127019965878696</v>
      </c>
      <c r="N30" s="102">
        <v>-6.3578763382127979E-2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7636</v>
      </c>
      <c r="C31" s="34">
        <v>4245600.095973854</v>
      </c>
      <c r="D31" s="35">
        <v>6037</v>
      </c>
      <c r="E31" s="20"/>
      <c r="F31" s="72" t="s">
        <v>23</v>
      </c>
      <c r="G31" s="73">
        <v>6331</v>
      </c>
      <c r="H31" s="73">
        <v>3690785.0213505989</v>
      </c>
      <c r="I31" s="74">
        <v>5025</v>
      </c>
      <c r="K31" s="16" t="s">
        <v>23</v>
      </c>
      <c r="L31" s="103">
        <v>0.20612857368504178</v>
      </c>
      <c r="M31" s="103">
        <v>0.15032440833419969</v>
      </c>
      <c r="N31" s="104">
        <v>0.20139303482587056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6777</v>
      </c>
      <c r="C33" s="84">
        <v>5848920.6219369927</v>
      </c>
      <c r="D33" s="84">
        <v>4920</v>
      </c>
      <c r="E33" s="20"/>
      <c r="F33" s="53" t="s">
        <v>24</v>
      </c>
      <c r="G33" s="51">
        <v>11236</v>
      </c>
      <c r="H33" s="51">
        <v>8683295.6243931055</v>
      </c>
      <c r="I33" s="54">
        <v>7706</v>
      </c>
      <c r="K33" s="100" t="s">
        <v>24</v>
      </c>
      <c r="L33" s="98">
        <v>-0.39684941260234963</v>
      </c>
      <c r="M33" s="98">
        <v>-0.3264169648323143</v>
      </c>
      <c r="N33" s="98">
        <v>-0.36153646509213599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6777</v>
      </c>
      <c r="C34" s="34">
        <v>5848920.6219369927</v>
      </c>
      <c r="D34" s="35">
        <v>4920</v>
      </c>
      <c r="E34" s="20"/>
      <c r="F34" s="70" t="s">
        <v>25</v>
      </c>
      <c r="G34" s="60">
        <v>11236</v>
      </c>
      <c r="H34" s="60">
        <v>8683295.6243931055</v>
      </c>
      <c r="I34" s="61">
        <v>7706</v>
      </c>
      <c r="K34" s="13" t="s">
        <v>25</v>
      </c>
      <c r="L34" s="103">
        <v>-0.39684941260234963</v>
      </c>
      <c r="M34" s="103">
        <v>-0.3264169648323143</v>
      </c>
      <c r="N34" s="104">
        <v>-0.36153646509213599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19491</v>
      </c>
      <c r="C36" s="84">
        <v>21888033.989458345</v>
      </c>
      <c r="D36" s="84">
        <v>12073</v>
      </c>
      <c r="E36" s="20"/>
      <c r="F36" s="50" t="s">
        <v>26</v>
      </c>
      <c r="G36" s="51">
        <v>24814</v>
      </c>
      <c r="H36" s="51">
        <v>23695662.314781666</v>
      </c>
      <c r="I36" s="54">
        <v>15225</v>
      </c>
      <c r="K36" s="97" t="s">
        <v>26</v>
      </c>
      <c r="L36" s="98">
        <v>-0.21451599903280405</v>
      </c>
      <c r="M36" s="98">
        <v>-7.628519943060208E-2</v>
      </c>
      <c r="N36" s="113">
        <v>-0.20702791461412151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1715</v>
      </c>
      <c r="C37" s="30">
        <v>2271650.7680365187</v>
      </c>
      <c r="D37" s="30">
        <v>713</v>
      </c>
      <c r="E37" s="20"/>
      <c r="F37" s="72" t="s">
        <v>27</v>
      </c>
      <c r="G37" s="78">
        <v>1952</v>
      </c>
      <c r="H37" s="78">
        <v>1989178.8956199633</v>
      </c>
      <c r="I37" s="79">
        <v>1102</v>
      </c>
      <c r="K37" s="10" t="s">
        <v>27</v>
      </c>
      <c r="L37" s="101">
        <v>-0.1214139344262295</v>
      </c>
      <c r="M37" s="101">
        <v>0.14200425765552782</v>
      </c>
      <c r="N37" s="102">
        <v>-0.35299455535390201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1850</v>
      </c>
      <c r="C38" s="30">
        <v>2334630.5987919597</v>
      </c>
      <c r="D38" s="30">
        <v>978</v>
      </c>
      <c r="E38" s="20"/>
      <c r="F38" s="67" t="s">
        <v>28</v>
      </c>
      <c r="G38" s="78">
        <v>1836</v>
      </c>
      <c r="H38" s="78">
        <v>2595673.2341334578</v>
      </c>
      <c r="I38" s="79">
        <v>840</v>
      </c>
      <c r="K38" s="11" t="s">
        <v>28</v>
      </c>
      <c r="L38" s="112">
        <v>7.625272331154731E-3</v>
      </c>
      <c r="M38" s="112">
        <v>-0.10056837351818859</v>
      </c>
      <c r="N38" s="114">
        <v>0.16428571428571437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1366</v>
      </c>
      <c r="C39" s="30">
        <v>1771786.671068829</v>
      </c>
      <c r="D39" s="30">
        <v>805</v>
      </c>
      <c r="E39" s="20"/>
      <c r="F39" s="67" t="s">
        <v>29</v>
      </c>
      <c r="G39" s="78">
        <v>1677</v>
      </c>
      <c r="H39" s="78">
        <v>1494836.5235020821</v>
      </c>
      <c r="I39" s="79">
        <v>1118</v>
      </c>
      <c r="K39" s="11" t="s">
        <v>29</v>
      </c>
      <c r="L39" s="112">
        <v>-0.18545020870602269</v>
      </c>
      <c r="M39" s="112">
        <v>0.18527119401519032</v>
      </c>
      <c r="N39" s="114">
        <v>-0.27996422182468694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8502</v>
      </c>
      <c r="C40" s="30">
        <v>9234003.5088355355</v>
      </c>
      <c r="D40" s="30">
        <v>5659</v>
      </c>
      <c r="E40" s="20"/>
      <c r="F40" s="67" t="s">
        <v>30</v>
      </c>
      <c r="G40" s="78">
        <v>10530</v>
      </c>
      <c r="H40" s="78">
        <v>8328271.8809017222</v>
      </c>
      <c r="I40" s="79">
        <v>7651</v>
      </c>
      <c r="K40" s="11" t="s">
        <v>30</v>
      </c>
      <c r="L40" s="112">
        <v>-0.19259259259259254</v>
      </c>
      <c r="M40" s="112">
        <v>0.10875384964446511</v>
      </c>
      <c r="N40" s="114">
        <v>-0.26035812312116058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6058</v>
      </c>
      <c r="C41" s="34">
        <v>6275962.442725502</v>
      </c>
      <c r="D41" s="35">
        <v>3918</v>
      </c>
      <c r="E41" s="20"/>
      <c r="F41" s="68" t="s">
        <v>31</v>
      </c>
      <c r="G41" s="78">
        <v>8819</v>
      </c>
      <c r="H41" s="78">
        <v>9287701.7806244381</v>
      </c>
      <c r="I41" s="79">
        <v>4514</v>
      </c>
      <c r="K41" s="12" t="s">
        <v>31</v>
      </c>
      <c r="L41" s="117">
        <v>-0.3130740446762672</v>
      </c>
      <c r="M41" s="117">
        <v>-0.32427175301664868</v>
      </c>
      <c r="N41" s="118">
        <v>-0.13203367301727953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18808</v>
      </c>
      <c r="C43" s="84">
        <v>20188041.595313292</v>
      </c>
      <c r="D43" s="84">
        <v>12681</v>
      </c>
      <c r="E43" s="20"/>
      <c r="F43" s="50" t="s">
        <v>32</v>
      </c>
      <c r="G43" s="51">
        <v>23465</v>
      </c>
      <c r="H43" s="51">
        <v>19316687.811972301</v>
      </c>
      <c r="I43" s="54">
        <v>16391</v>
      </c>
      <c r="K43" s="97" t="s">
        <v>32</v>
      </c>
      <c r="L43" s="98">
        <v>-0.19846580012784998</v>
      </c>
      <c r="M43" s="98">
        <v>4.5108860888714686E-2</v>
      </c>
      <c r="N43" s="98">
        <v>-0.22634372521505708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415</v>
      </c>
      <c r="C44" s="30">
        <v>430067.25171500002</v>
      </c>
      <c r="D44" s="31">
        <v>332</v>
      </c>
      <c r="E44" s="20"/>
      <c r="F44" s="75" t="s">
        <v>33</v>
      </c>
      <c r="G44" s="111">
        <v>747</v>
      </c>
      <c r="H44" s="111">
        <v>313792.50841618335</v>
      </c>
      <c r="I44" s="129">
        <v>648</v>
      </c>
      <c r="K44" s="10" t="s">
        <v>33</v>
      </c>
      <c r="L44" s="101">
        <v>-0.44444444444444442</v>
      </c>
      <c r="M44" s="101">
        <v>0.37054658788922179</v>
      </c>
      <c r="N44" s="102">
        <v>-0.48765432098765427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2405</v>
      </c>
      <c r="C45" s="30">
        <v>3250107.3415070139</v>
      </c>
      <c r="D45" s="31">
        <v>1593</v>
      </c>
      <c r="E45" s="20"/>
      <c r="F45" s="76" t="s">
        <v>34</v>
      </c>
      <c r="G45" s="111">
        <v>2933</v>
      </c>
      <c r="H45" s="111">
        <v>3227196.3470584517</v>
      </c>
      <c r="I45" s="129">
        <v>1934</v>
      </c>
      <c r="K45" s="11" t="s">
        <v>34</v>
      </c>
      <c r="L45" s="112">
        <v>-0.18002045687009882</v>
      </c>
      <c r="M45" s="112">
        <v>7.099349399501298E-3</v>
      </c>
      <c r="N45" s="114">
        <v>-0.17631851085832473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1504</v>
      </c>
      <c r="C46" s="30">
        <v>1604747.7574698438</v>
      </c>
      <c r="D46" s="31">
        <v>951</v>
      </c>
      <c r="E46" s="20"/>
      <c r="F46" s="76" t="s">
        <v>35</v>
      </c>
      <c r="G46" s="111">
        <v>1691</v>
      </c>
      <c r="H46" s="111">
        <v>1416113.171127147</v>
      </c>
      <c r="I46" s="129">
        <v>1114</v>
      </c>
      <c r="K46" s="11" t="s">
        <v>35</v>
      </c>
      <c r="L46" s="112">
        <v>-0.11058545239503248</v>
      </c>
      <c r="M46" s="112">
        <v>0.13320586955105718</v>
      </c>
      <c r="N46" s="114">
        <v>-0.14631956912028721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4490</v>
      </c>
      <c r="C47" s="30">
        <v>4755032.1767482404</v>
      </c>
      <c r="D47" s="31">
        <v>3079</v>
      </c>
      <c r="E47" s="20"/>
      <c r="F47" s="76" t="s">
        <v>36</v>
      </c>
      <c r="G47" s="111">
        <v>5042</v>
      </c>
      <c r="H47" s="111">
        <v>3911062.4872878804</v>
      </c>
      <c r="I47" s="129">
        <v>3635</v>
      </c>
      <c r="K47" s="11" t="s">
        <v>36</v>
      </c>
      <c r="L47" s="112">
        <v>-0.10948036493454982</v>
      </c>
      <c r="M47" s="112">
        <v>0.21579038744676504</v>
      </c>
      <c r="N47" s="114">
        <v>-0.15295735900962859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1286</v>
      </c>
      <c r="C48" s="30">
        <v>1416493.4251810778</v>
      </c>
      <c r="D48" s="31">
        <v>778</v>
      </c>
      <c r="E48" s="20"/>
      <c r="F48" s="76" t="s">
        <v>37</v>
      </c>
      <c r="G48" s="111">
        <v>1706</v>
      </c>
      <c r="H48" s="111">
        <v>1659314.1399418733</v>
      </c>
      <c r="I48" s="129">
        <v>1021</v>
      </c>
      <c r="K48" s="11" t="s">
        <v>37</v>
      </c>
      <c r="L48" s="112">
        <v>-0.24618991793669398</v>
      </c>
      <c r="M48" s="112">
        <v>-0.14633800129570496</v>
      </c>
      <c r="N48" s="114">
        <v>-0.238001958863859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1861</v>
      </c>
      <c r="C49" s="30">
        <v>1717737.0227419492</v>
      </c>
      <c r="D49" s="31">
        <v>1293</v>
      </c>
      <c r="E49" s="20"/>
      <c r="F49" s="76" t="s">
        <v>38</v>
      </c>
      <c r="G49" s="111">
        <v>2738</v>
      </c>
      <c r="H49" s="111">
        <v>1995465.3080712925</v>
      </c>
      <c r="I49" s="129">
        <v>2062</v>
      </c>
      <c r="K49" s="11" t="s">
        <v>38</v>
      </c>
      <c r="L49" s="112">
        <v>-0.3203067932797663</v>
      </c>
      <c r="M49" s="112">
        <v>-0.13917971122122896</v>
      </c>
      <c r="N49" s="114">
        <v>-0.37293889427740057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978</v>
      </c>
      <c r="C50" s="30">
        <v>1739376.1209479482</v>
      </c>
      <c r="D50" s="31">
        <v>348</v>
      </c>
      <c r="E50" s="20"/>
      <c r="F50" s="76" t="s">
        <v>39</v>
      </c>
      <c r="G50" s="111">
        <v>1177</v>
      </c>
      <c r="H50" s="111">
        <v>1741759.6342462399</v>
      </c>
      <c r="I50" s="129">
        <v>517</v>
      </c>
      <c r="K50" s="11" t="s">
        <v>39</v>
      </c>
      <c r="L50" s="112">
        <v>-0.16907391673746819</v>
      </c>
      <c r="M50" s="112">
        <v>-1.3684513358946937E-3</v>
      </c>
      <c r="N50" s="114">
        <v>-0.32688588007736941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4609</v>
      </c>
      <c r="C51" s="30">
        <v>4053363.7215522202</v>
      </c>
      <c r="D51" s="31">
        <v>3392</v>
      </c>
      <c r="E51" s="20"/>
      <c r="F51" s="76" t="s">
        <v>40</v>
      </c>
      <c r="G51" s="111">
        <v>6076</v>
      </c>
      <c r="H51" s="111">
        <v>4109378.4680992556</v>
      </c>
      <c r="I51" s="129">
        <v>4392</v>
      </c>
      <c r="K51" s="11" t="s">
        <v>40</v>
      </c>
      <c r="L51" s="112">
        <v>-0.24144173798551682</v>
      </c>
      <c r="M51" s="112">
        <v>-1.3630953435385118E-2</v>
      </c>
      <c r="N51" s="114">
        <v>-0.22768670309653916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1260</v>
      </c>
      <c r="C52" s="34">
        <v>1221116.7774499999</v>
      </c>
      <c r="D52" s="35">
        <v>915</v>
      </c>
      <c r="E52" s="20"/>
      <c r="F52" s="77" t="s">
        <v>41</v>
      </c>
      <c r="G52" s="130">
        <v>1355</v>
      </c>
      <c r="H52" s="130">
        <v>942605.74772397906</v>
      </c>
      <c r="I52" s="131">
        <v>1068</v>
      </c>
      <c r="K52" s="12" t="s">
        <v>41</v>
      </c>
      <c r="L52" s="117">
        <v>-7.011070110701112E-2</v>
      </c>
      <c r="M52" s="117">
        <v>0.29546926739892587</v>
      </c>
      <c r="N52" s="118">
        <v>-0.1432584269662921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59336</v>
      </c>
      <c r="C54" s="84">
        <v>71197083.875404179</v>
      </c>
      <c r="D54" s="84">
        <v>37170</v>
      </c>
      <c r="E54" s="20"/>
      <c r="F54" s="50" t="s">
        <v>42</v>
      </c>
      <c r="G54" s="51">
        <v>65608</v>
      </c>
      <c r="H54" s="51">
        <v>75278728.188598305</v>
      </c>
      <c r="I54" s="54">
        <v>38249</v>
      </c>
      <c r="K54" s="97" t="s">
        <v>42</v>
      </c>
      <c r="L54" s="98">
        <v>-9.559809779295203E-2</v>
      </c>
      <c r="M54" s="98">
        <v>-5.4220420713913309E-2</v>
      </c>
      <c r="N54" s="98">
        <v>-2.820988784020495E-2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47588</v>
      </c>
      <c r="C55" s="30">
        <v>56189376.213789411</v>
      </c>
      <c r="D55" s="31">
        <v>30251</v>
      </c>
      <c r="E55" s="20"/>
      <c r="F55" s="72" t="s">
        <v>43</v>
      </c>
      <c r="G55" s="56">
        <v>50342</v>
      </c>
      <c r="H55" s="56">
        <v>57798656.227324098</v>
      </c>
      <c r="I55" s="57">
        <v>29475</v>
      </c>
      <c r="K55" s="10" t="s">
        <v>43</v>
      </c>
      <c r="L55" s="101">
        <v>-5.4705812244249308E-2</v>
      </c>
      <c r="M55" s="101">
        <v>-2.7842862076331576E-2</v>
      </c>
      <c r="N55" s="102">
        <v>2.6327396098388522E-2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3202</v>
      </c>
      <c r="C56" s="30">
        <v>3667988.9574284893</v>
      </c>
      <c r="D56" s="31">
        <v>2166</v>
      </c>
      <c r="E56" s="20"/>
      <c r="F56" s="67" t="s">
        <v>44</v>
      </c>
      <c r="G56" s="78">
        <v>4129</v>
      </c>
      <c r="H56" s="78">
        <v>4475451.7808202626</v>
      </c>
      <c r="I56" s="79">
        <v>2709</v>
      </c>
      <c r="K56" s="11" t="s">
        <v>44</v>
      </c>
      <c r="L56" s="101">
        <v>-0.22450956648098819</v>
      </c>
      <c r="M56" s="101">
        <v>-0.18042040512025825</v>
      </c>
      <c r="N56" s="102">
        <v>-0.2004429678848284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2000</v>
      </c>
      <c r="C57" s="30">
        <v>2575064.0828483338</v>
      </c>
      <c r="D57" s="31">
        <v>1191</v>
      </c>
      <c r="E57" s="20"/>
      <c r="F57" s="67" t="s">
        <v>45</v>
      </c>
      <c r="G57" s="78">
        <v>2198</v>
      </c>
      <c r="H57" s="78">
        <v>2939754.8065361441</v>
      </c>
      <c r="I57" s="79">
        <v>1014</v>
      </c>
      <c r="K57" s="11" t="s">
        <v>45</v>
      </c>
      <c r="L57" s="101">
        <v>-9.0081892629663374E-2</v>
      </c>
      <c r="M57" s="101">
        <v>-0.12405480990352336</v>
      </c>
      <c r="N57" s="102">
        <v>0.17455621301775137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6546</v>
      </c>
      <c r="C58" s="34">
        <v>8764654.6213379391</v>
      </c>
      <c r="D58" s="35">
        <v>3562</v>
      </c>
      <c r="E58" s="20"/>
      <c r="F58" s="68" t="s">
        <v>46</v>
      </c>
      <c r="G58" s="73">
        <v>8939</v>
      </c>
      <c r="H58" s="73">
        <v>10064865.373917792</v>
      </c>
      <c r="I58" s="74">
        <v>5051</v>
      </c>
      <c r="K58" s="12" t="s">
        <v>46</v>
      </c>
      <c r="L58" s="103">
        <v>-0.26770332251929752</v>
      </c>
      <c r="M58" s="103">
        <v>-0.12918312409316812</v>
      </c>
      <c r="N58" s="104">
        <v>-0.29479311027519306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30195</v>
      </c>
      <c r="C60" s="84">
        <v>25819546.081565827</v>
      </c>
      <c r="D60" s="84">
        <v>22149</v>
      </c>
      <c r="E60" s="20"/>
      <c r="F60" s="50" t="s">
        <v>47</v>
      </c>
      <c r="G60" s="51">
        <v>37886</v>
      </c>
      <c r="H60" s="51">
        <v>28043875.395436406</v>
      </c>
      <c r="I60" s="54">
        <v>28409</v>
      </c>
      <c r="K60" s="97" t="s">
        <v>47</v>
      </c>
      <c r="L60" s="98">
        <v>-0.20300374808636434</v>
      </c>
      <c r="M60" s="98">
        <v>-7.931604610654297E-2</v>
      </c>
      <c r="N60" s="98">
        <v>-0.22035270512865646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5155</v>
      </c>
      <c r="C61" s="30">
        <v>4912724.8758209124</v>
      </c>
      <c r="D61" s="31">
        <v>3662</v>
      </c>
      <c r="E61" s="20"/>
      <c r="F61" s="72" t="s">
        <v>48</v>
      </c>
      <c r="G61" s="56">
        <v>6587</v>
      </c>
      <c r="H61" s="56">
        <v>5198163.2559719952</v>
      </c>
      <c r="I61" s="57">
        <v>4482</v>
      </c>
      <c r="K61" s="10" t="s">
        <v>48</v>
      </c>
      <c r="L61" s="101">
        <v>-0.21739790496432365</v>
      </c>
      <c r="M61" s="101">
        <v>-5.4911391985073221E-2</v>
      </c>
      <c r="N61" s="102">
        <v>-0.1829540383757251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2342</v>
      </c>
      <c r="C62" s="30">
        <v>2610952.0520388819</v>
      </c>
      <c r="D62" s="31">
        <v>1421</v>
      </c>
      <c r="E62" s="20"/>
      <c r="F62" s="67" t="s">
        <v>49</v>
      </c>
      <c r="G62" s="78">
        <v>3979</v>
      </c>
      <c r="H62" s="78">
        <v>4071482.0488119954</v>
      </c>
      <c r="I62" s="79">
        <v>2672</v>
      </c>
      <c r="K62" s="11" t="s">
        <v>49</v>
      </c>
      <c r="L62" s="101">
        <v>-0.41140990198542349</v>
      </c>
      <c r="M62" s="101">
        <v>-0.35872195413443531</v>
      </c>
      <c r="N62" s="102">
        <v>-0.46818862275449102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22698</v>
      </c>
      <c r="C63" s="34">
        <v>18295869.153706033</v>
      </c>
      <c r="D63" s="35">
        <v>17066</v>
      </c>
      <c r="E63" s="20"/>
      <c r="F63" s="68" t="s">
        <v>50</v>
      </c>
      <c r="G63" s="73">
        <v>27320</v>
      </c>
      <c r="H63" s="73">
        <v>18774230.090652414</v>
      </c>
      <c r="I63" s="74">
        <v>21255</v>
      </c>
      <c r="K63" s="12" t="s">
        <v>50</v>
      </c>
      <c r="L63" s="103">
        <v>-0.16918008784773064</v>
      </c>
      <c r="M63" s="103">
        <v>-2.5479656669625816E-2</v>
      </c>
      <c r="N63" s="104">
        <v>-0.19708303928487414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2455</v>
      </c>
      <c r="C65" s="84">
        <v>3250025.3249222897</v>
      </c>
      <c r="D65" s="84">
        <v>898</v>
      </c>
      <c r="E65" s="20"/>
      <c r="F65" s="50" t="s">
        <v>51</v>
      </c>
      <c r="G65" s="51">
        <v>3563</v>
      </c>
      <c r="H65" s="51">
        <v>3890272.0245414949</v>
      </c>
      <c r="I65" s="54">
        <v>1434</v>
      </c>
      <c r="K65" s="97" t="s">
        <v>51</v>
      </c>
      <c r="L65" s="98">
        <v>-0.31097389840022449</v>
      </c>
      <c r="M65" s="98">
        <v>-0.16457633182981957</v>
      </c>
      <c r="N65" s="98">
        <v>-0.37377963737796371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1966</v>
      </c>
      <c r="C66" s="30">
        <v>2610091.937484704</v>
      </c>
      <c r="D66" s="31">
        <v>631</v>
      </c>
      <c r="E66" s="20"/>
      <c r="F66" s="72" t="s">
        <v>52</v>
      </c>
      <c r="G66" s="56">
        <v>2454</v>
      </c>
      <c r="H66" s="56">
        <v>2807514.7086366718</v>
      </c>
      <c r="I66" s="57">
        <v>791</v>
      </c>
      <c r="K66" s="10" t="s">
        <v>52</v>
      </c>
      <c r="L66" s="101">
        <v>-0.1988590057049715</v>
      </c>
      <c r="M66" s="101">
        <v>-7.0319407604399031E-2</v>
      </c>
      <c r="N66" s="102">
        <v>-0.20227560050568905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489</v>
      </c>
      <c r="C67" s="34">
        <v>639933.38743758597</v>
      </c>
      <c r="D67" s="35">
        <v>267</v>
      </c>
      <c r="E67" s="20"/>
      <c r="F67" s="68" t="s">
        <v>53</v>
      </c>
      <c r="G67" s="73">
        <v>1109</v>
      </c>
      <c r="H67" s="73">
        <v>1082757.3159048231</v>
      </c>
      <c r="I67" s="74">
        <v>643</v>
      </c>
      <c r="K67" s="12" t="s">
        <v>53</v>
      </c>
      <c r="L67" s="103">
        <v>-0.55906221821460778</v>
      </c>
      <c r="M67" s="103">
        <v>-0.40897800639396686</v>
      </c>
      <c r="N67" s="104">
        <v>-0.5847589424572317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15390</v>
      </c>
      <c r="C69" s="84">
        <v>13597741.122333013</v>
      </c>
      <c r="D69" s="84">
        <v>11147</v>
      </c>
      <c r="E69" s="20"/>
      <c r="F69" s="50" t="s">
        <v>54</v>
      </c>
      <c r="G69" s="51">
        <v>16797</v>
      </c>
      <c r="H69" s="51">
        <v>13082063.324265715</v>
      </c>
      <c r="I69" s="54">
        <v>11975</v>
      </c>
      <c r="K69" s="97" t="s">
        <v>54</v>
      </c>
      <c r="L69" s="98">
        <v>-8.3764958028219372E-2</v>
      </c>
      <c r="M69" s="98">
        <v>3.9418689948608865E-2</v>
      </c>
      <c r="N69" s="98">
        <v>-6.914405010438418E-2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6900</v>
      </c>
      <c r="C70" s="30">
        <v>5504623.3257785011</v>
      </c>
      <c r="D70" s="31">
        <v>5005</v>
      </c>
      <c r="E70" s="20"/>
      <c r="F70" s="72" t="s">
        <v>55</v>
      </c>
      <c r="G70" s="56">
        <v>5927</v>
      </c>
      <c r="H70" s="56">
        <v>4606605.2194125894</v>
      </c>
      <c r="I70" s="57">
        <v>4218</v>
      </c>
      <c r="K70" s="10" t="s">
        <v>55</v>
      </c>
      <c r="L70" s="101">
        <v>0.16416399527585623</v>
      </c>
      <c r="M70" s="101">
        <v>0.19494140773808755</v>
      </c>
      <c r="N70" s="102">
        <v>0.18658131816026557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786</v>
      </c>
      <c r="C71" s="30">
        <v>798004.305063757</v>
      </c>
      <c r="D71" s="31">
        <v>426</v>
      </c>
      <c r="E71" s="20"/>
      <c r="F71" s="67" t="s">
        <v>56</v>
      </c>
      <c r="G71" s="78">
        <v>1139</v>
      </c>
      <c r="H71" s="78">
        <v>1072974.7534227471</v>
      </c>
      <c r="I71" s="79">
        <v>698</v>
      </c>
      <c r="K71" s="11" t="s">
        <v>56</v>
      </c>
      <c r="L71" s="101">
        <v>-0.30992098331870066</v>
      </c>
      <c r="M71" s="101">
        <v>-0.25626926214418866</v>
      </c>
      <c r="N71" s="102">
        <v>-0.38968481375358166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1071</v>
      </c>
      <c r="C72" s="30">
        <v>896792.07555120694</v>
      </c>
      <c r="D72" s="31">
        <v>686</v>
      </c>
      <c r="E72" s="20"/>
      <c r="F72" s="67" t="s">
        <v>57</v>
      </c>
      <c r="G72" s="78">
        <v>1503</v>
      </c>
      <c r="H72" s="78">
        <v>937058.42774330592</v>
      </c>
      <c r="I72" s="79">
        <v>1027</v>
      </c>
      <c r="K72" s="11" t="s">
        <v>57</v>
      </c>
      <c r="L72" s="101">
        <v>-0.28742514970059885</v>
      </c>
      <c r="M72" s="101">
        <v>-4.2971015467062612E-2</v>
      </c>
      <c r="N72" s="102">
        <v>-0.33203505355404095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6633</v>
      </c>
      <c r="C73" s="34">
        <v>6398321.4159395481</v>
      </c>
      <c r="D73" s="35">
        <v>5030</v>
      </c>
      <c r="E73" s="20"/>
      <c r="F73" s="68" t="s">
        <v>58</v>
      </c>
      <c r="G73" s="73">
        <v>8228</v>
      </c>
      <c r="H73" s="73">
        <v>6465424.9236870725</v>
      </c>
      <c r="I73" s="74">
        <v>6032</v>
      </c>
      <c r="K73" s="12" t="s">
        <v>58</v>
      </c>
      <c r="L73" s="103">
        <v>-0.19385026737967914</v>
      </c>
      <c r="M73" s="103">
        <v>-1.0378824058675629E-2</v>
      </c>
      <c r="N73" s="104">
        <v>-0.16611405835543769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43540</v>
      </c>
      <c r="C75" s="84">
        <v>51404968.530517444</v>
      </c>
      <c r="D75" s="84">
        <v>27763</v>
      </c>
      <c r="E75" s="20"/>
      <c r="F75" s="50" t="s">
        <v>59</v>
      </c>
      <c r="G75" s="51">
        <v>51590</v>
      </c>
      <c r="H75" s="51">
        <v>56620111.562798306</v>
      </c>
      <c r="I75" s="54">
        <v>32798</v>
      </c>
      <c r="K75" s="97" t="s">
        <v>59</v>
      </c>
      <c r="L75" s="98">
        <v>-0.15603799185888734</v>
      </c>
      <c r="M75" s="98">
        <v>-9.2107607850554274E-2</v>
      </c>
      <c r="N75" s="98">
        <v>-0.15351545825964996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43540</v>
      </c>
      <c r="C76" s="34">
        <v>51404968.530517444</v>
      </c>
      <c r="D76" s="35">
        <v>27763</v>
      </c>
      <c r="E76" s="20"/>
      <c r="F76" s="71" t="s">
        <v>60</v>
      </c>
      <c r="G76" s="60">
        <v>51590</v>
      </c>
      <c r="H76" s="60">
        <v>56620111.562798306</v>
      </c>
      <c r="I76" s="61">
        <v>32798</v>
      </c>
      <c r="K76" s="14" t="s">
        <v>60</v>
      </c>
      <c r="L76" s="103">
        <v>-0.15603799185888734</v>
      </c>
      <c r="M76" s="103">
        <v>-9.2107607850554274E-2</v>
      </c>
      <c r="N76" s="104">
        <v>-0.15351545825964996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14316</v>
      </c>
      <c r="C78" s="84">
        <v>13844030.372140804</v>
      </c>
      <c r="D78" s="84">
        <v>9135</v>
      </c>
      <c r="E78" s="20"/>
      <c r="F78" s="50" t="s">
        <v>61</v>
      </c>
      <c r="G78" s="51">
        <v>20790</v>
      </c>
      <c r="H78" s="51">
        <v>20332447.401843395</v>
      </c>
      <c r="I78" s="54">
        <v>12650</v>
      </c>
      <c r="K78" s="97" t="s">
        <v>61</v>
      </c>
      <c r="L78" s="98">
        <v>-0.31139971139971145</v>
      </c>
      <c r="M78" s="98">
        <v>-0.3191163808993468</v>
      </c>
      <c r="N78" s="98">
        <v>-0.27786561264822129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14316</v>
      </c>
      <c r="C79" s="34">
        <v>13844030.372140804</v>
      </c>
      <c r="D79" s="35">
        <v>9135</v>
      </c>
      <c r="E79" s="20"/>
      <c r="F79" s="71" t="s">
        <v>62</v>
      </c>
      <c r="G79" s="60">
        <v>20790</v>
      </c>
      <c r="H79" s="60">
        <v>20332447.401843395</v>
      </c>
      <c r="I79" s="61">
        <v>12650</v>
      </c>
      <c r="K79" s="14" t="s">
        <v>62</v>
      </c>
      <c r="L79" s="103">
        <v>-0.31139971139971145</v>
      </c>
      <c r="M79" s="103">
        <v>-0.3191163808993468</v>
      </c>
      <c r="N79" s="104">
        <v>-0.27786561264822129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10643</v>
      </c>
      <c r="C81" s="84">
        <v>12629938.28844934</v>
      </c>
      <c r="D81" s="84">
        <v>7333</v>
      </c>
      <c r="E81" s="20"/>
      <c r="F81" s="50" t="s">
        <v>63</v>
      </c>
      <c r="G81" s="51">
        <v>12168</v>
      </c>
      <c r="H81" s="51">
        <v>10843770.705257839</v>
      </c>
      <c r="I81" s="54">
        <v>8593</v>
      </c>
      <c r="K81" s="97" t="s">
        <v>63</v>
      </c>
      <c r="L81" s="98">
        <v>-0.12532873109796183</v>
      </c>
      <c r="M81" s="98">
        <v>0.16471830987033309</v>
      </c>
      <c r="N81" s="98">
        <v>-0.14663097870359598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10643</v>
      </c>
      <c r="C82" s="34">
        <v>12629938.28844934</v>
      </c>
      <c r="D82" s="35">
        <v>7333</v>
      </c>
      <c r="E82" s="20"/>
      <c r="F82" s="71" t="s">
        <v>64</v>
      </c>
      <c r="G82" s="60">
        <v>12168</v>
      </c>
      <c r="H82" s="60">
        <v>10843770.705257839</v>
      </c>
      <c r="I82" s="61">
        <v>8593</v>
      </c>
      <c r="K82" s="14" t="s">
        <v>64</v>
      </c>
      <c r="L82" s="103">
        <v>-0.12532873109796183</v>
      </c>
      <c r="M82" s="103">
        <v>0.16471830987033309</v>
      </c>
      <c r="N82" s="104">
        <v>-0.14663097870359598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13799</v>
      </c>
      <c r="C84" s="84">
        <v>15965737.180495281</v>
      </c>
      <c r="D84" s="84">
        <v>9985</v>
      </c>
      <c r="E84" s="20"/>
      <c r="F84" s="50" t="s">
        <v>65</v>
      </c>
      <c r="G84" s="51">
        <v>15331</v>
      </c>
      <c r="H84" s="51">
        <v>15332168.187572576</v>
      </c>
      <c r="I84" s="54">
        <v>10867</v>
      </c>
      <c r="K84" s="97" t="s">
        <v>65</v>
      </c>
      <c r="L84" s="98">
        <v>-9.9928249951079517E-2</v>
      </c>
      <c r="M84" s="98">
        <v>4.1322856961368393E-2</v>
      </c>
      <c r="N84" s="98">
        <v>-8.1163154504463098E-2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3114</v>
      </c>
      <c r="C85" s="30">
        <v>4197315.6367574967</v>
      </c>
      <c r="D85" s="31">
        <v>2059</v>
      </c>
      <c r="E85" s="20"/>
      <c r="F85" s="72" t="s">
        <v>66</v>
      </c>
      <c r="G85" s="56">
        <v>4477</v>
      </c>
      <c r="H85" s="56">
        <v>4172600.1578973774</v>
      </c>
      <c r="I85" s="57">
        <v>3051</v>
      </c>
      <c r="K85" s="10" t="s">
        <v>66</v>
      </c>
      <c r="L85" s="101">
        <v>-0.3044449408085772</v>
      </c>
      <c r="M85" s="101">
        <v>5.9232799513131429E-3</v>
      </c>
      <c r="N85" s="102">
        <v>-0.32513929859062607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3825</v>
      </c>
      <c r="C86" s="30">
        <v>3672423.0522006159</v>
      </c>
      <c r="D86" s="31">
        <v>3028</v>
      </c>
      <c r="E86" s="20"/>
      <c r="F86" s="67" t="s">
        <v>67</v>
      </c>
      <c r="G86" s="78">
        <v>3459</v>
      </c>
      <c r="H86" s="78">
        <v>3508841.66575222</v>
      </c>
      <c r="I86" s="79">
        <v>2565</v>
      </c>
      <c r="K86" s="11" t="s">
        <v>67</v>
      </c>
      <c r="L86" s="101">
        <v>0.10581092801387681</v>
      </c>
      <c r="M86" s="101">
        <v>4.6619768582042198E-2</v>
      </c>
      <c r="N86" s="102">
        <v>0.18050682261208584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6860</v>
      </c>
      <c r="C87" s="34">
        <v>8095998.4915371696</v>
      </c>
      <c r="D87" s="35">
        <v>4898</v>
      </c>
      <c r="E87" s="20"/>
      <c r="F87" s="68" t="s">
        <v>68</v>
      </c>
      <c r="G87" s="73">
        <v>7395</v>
      </c>
      <c r="H87" s="73">
        <v>7650726.3639229778</v>
      </c>
      <c r="I87" s="74">
        <v>5251</v>
      </c>
      <c r="K87" s="12" t="s">
        <v>68</v>
      </c>
      <c r="L87" s="103">
        <v>-7.2346179851250803E-2</v>
      </c>
      <c r="M87" s="103">
        <v>5.8199980816707075E-2</v>
      </c>
      <c r="N87" s="104">
        <v>-6.7225290420872219E-2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2566</v>
      </c>
      <c r="C89" s="84">
        <v>2652391.9474248337</v>
      </c>
      <c r="D89" s="84">
        <v>1767</v>
      </c>
      <c r="E89" s="20"/>
      <c r="F89" s="53" t="s">
        <v>69</v>
      </c>
      <c r="G89" s="51">
        <v>3477</v>
      </c>
      <c r="H89" s="51">
        <v>3274926.2971215253</v>
      </c>
      <c r="I89" s="54">
        <v>2384</v>
      </c>
      <c r="K89" s="100" t="s">
        <v>69</v>
      </c>
      <c r="L89" s="98">
        <v>-0.26200747771067012</v>
      </c>
      <c r="M89" s="98">
        <v>-0.19009110227728299</v>
      </c>
      <c r="N89" s="98">
        <v>-0.25880872483221473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2566</v>
      </c>
      <c r="C90" s="34">
        <v>2652391.9474248337</v>
      </c>
      <c r="D90" s="35">
        <v>1767</v>
      </c>
      <c r="E90" s="20"/>
      <c r="F90" s="70" t="s">
        <v>70</v>
      </c>
      <c r="G90" s="60">
        <v>3477</v>
      </c>
      <c r="H90" s="60">
        <v>3274926.2971215253</v>
      </c>
      <c r="I90" s="61">
        <v>2384</v>
      </c>
      <c r="K90" s="13" t="s">
        <v>70</v>
      </c>
      <c r="L90" s="103">
        <v>-0.26200747771067012</v>
      </c>
      <c r="M90" s="103">
        <v>-0.19009110227728299</v>
      </c>
      <c r="N90" s="104">
        <v>-0.25880872483221473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  <pageSetUpPr fitToPage="1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88</v>
      </c>
      <c r="B2" s="26">
        <v>2022</v>
      </c>
      <c r="C2" s="25"/>
      <c r="D2" s="25"/>
      <c r="F2" s="44" t="s">
        <v>88</v>
      </c>
      <c r="G2" s="45">
        <v>2021</v>
      </c>
      <c r="K2" s="1" t="s">
        <v>88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312499</v>
      </c>
      <c r="C6" s="84">
        <v>343931894.79822689</v>
      </c>
      <c r="D6" s="84">
        <v>216554</v>
      </c>
      <c r="E6" s="20"/>
      <c r="F6" s="50" t="s">
        <v>1</v>
      </c>
      <c r="G6" s="51">
        <v>386163</v>
      </c>
      <c r="H6" s="51">
        <v>375528020.10144931</v>
      </c>
      <c r="I6" s="51">
        <v>273883</v>
      </c>
      <c r="K6" s="97" t="s">
        <v>1</v>
      </c>
      <c r="L6" s="98">
        <v>-0.19075882464140792</v>
      </c>
      <c r="M6" s="98">
        <v>-8.4137863519975653E-2</v>
      </c>
      <c r="N6" s="98">
        <v>-0.20931930787964204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30705</v>
      </c>
      <c r="C8" s="86">
        <v>28451707.034387391</v>
      </c>
      <c r="D8" s="86">
        <v>21789</v>
      </c>
      <c r="E8" s="20"/>
      <c r="F8" s="53" t="s">
        <v>4</v>
      </c>
      <c r="G8" s="51">
        <v>43256</v>
      </c>
      <c r="H8" s="51">
        <v>34431306.654530682</v>
      </c>
      <c r="I8" s="54">
        <v>31923</v>
      </c>
      <c r="K8" s="100" t="s">
        <v>4</v>
      </c>
      <c r="L8" s="98">
        <v>-0.29015627889772522</v>
      </c>
      <c r="M8" s="98">
        <v>-0.17366751950891934</v>
      </c>
      <c r="N8" s="98">
        <v>-0.31745136735269242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2828</v>
      </c>
      <c r="C9" s="30">
        <v>2203697.9567778674</v>
      </c>
      <c r="D9" s="31">
        <v>1789</v>
      </c>
      <c r="E9" s="21"/>
      <c r="F9" s="55" t="s">
        <v>5</v>
      </c>
      <c r="G9" s="56">
        <v>3114</v>
      </c>
      <c r="H9" s="56">
        <v>2806758.8933353499</v>
      </c>
      <c r="I9" s="57">
        <v>1637</v>
      </c>
      <c r="K9" s="7" t="s">
        <v>5</v>
      </c>
      <c r="L9" s="101">
        <v>-9.1843288375080268E-2</v>
      </c>
      <c r="M9" s="101">
        <v>-0.21486025678566512</v>
      </c>
      <c r="N9" s="101">
        <v>9.2852779474648761E-2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7881</v>
      </c>
      <c r="C10" s="30">
        <v>5150775.499831127</v>
      </c>
      <c r="D10" s="31">
        <v>6621</v>
      </c>
      <c r="E10" s="20"/>
      <c r="F10" s="58" t="s">
        <v>6</v>
      </c>
      <c r="G10" s="78">
        <v>9369</v>
      </c>
      <c r="H10" s="78">
        <v>5675348.3581817299</v>
      </c>
      <c r="I10" s="79">
        <v>7870</v>
      </c>
      <c r="K10" s="8" t="s">
        <v>6</v>
      </c>
      <c r="L10" s="112">
        <v>-0.15882164585334613</v>
      </c>
      <c r="M10" s="112">
        <v>-9.2430072172462352E-2</v>
      </c>
      <c r="N10" s="114">
        <v>-0.15870393900889457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1358</v>
      </c>
      <c r="C11" s="30">
        <v>1508321.7136974437</v>
      </c>
      <c r="D11" s="31">
        <v>871</v>
      </c>
      <c r="E11" s="20"/>
      <c r="F11" s="58" t="s">
        <v>7</v>
      </c>
      <c r="G11" s="78">
        <v>2459</v>
      </c>
      <c r="H11" s="78">
        <v>2116426.0881019416</v>
      </c>
      <c r="I11" s="79">
        <v>1791</v>
      </c>
      <c r="K11" s="8" t="s">
        <v>7</v>
      </c>
      <c r="L11" s="112">
        <v>-0.44774298495323306</v>
      </c>
      <c r="M11" s="112">
        <v>-0.28732606247065284</v>
      </c>
      <c r="N11" s="114">
        <v>-0.51367950865438305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1491</v>
      </c>
      <c r="C12" s="30">
        <v>1396991.8371944109</v>
      </c>
      <c r="D12" s="31">
        <v>1097</v>
      </c>
      <c r="E12" s="20"/>
      <c r="F12" s="58" t="s">
        <v>8</v>
      </c>
      <c r="G12" s="78">
        <v>2366</v>
      </c>
      <c r="H12" s="78">
        <v>2016344.8362909171</v>
      </c>
      <c r="I12" s="79">
        <v>1811</v>
      </c>
      <c r="K12" s="8" t="s">
        <v>8</v>
      </c>
      <c r="L12" s="112">
        <v>-0.36982248520710059</v>
      </c>
      <c r="M12" s="112">
        <v>-0.30716620884938073</v>
      </c>
      <c r="N12" s="114">
        <v>-0.39425731639977912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1675</v>
      </c>
      <c r="C13" s="30">
        <v>1711714.3973801006</v>
      </c>
      <c r="D13" s="31">
        <v>1132</v>
      </c>
      <c r="E13" s="20"/>
      <c r="F13" s="58" t="s">
        <v>9</v>
      </c>
      <c r="G13" s="78">
        <v>2931</v>
      </c>
      <c r="H13" s="78">
        <v>1946704.4276210067</v>
      </c>
      <c r="I13" s="79">
        <v>2072</v>
      </c>
      <c r="K13" s="8" t="s">
        <v>9</v>
      </c>
      <c r="L13" s="112">
        <v>-0.42852268850221764</v>
      </c>
      <c r="M13" s="112">
        <v>-0.12071171509486855</v>
      </c>
      <c r="N13" s="114">
        <v>-0.45366795366795365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747</v>
      </c>
      <c r="C14" s="30">
        <v>1211927.6518127904</v>
      </c>
      <c r="D14" s="31">
        <v>431</v>
      </c>
      <c r="E14" s="20"/>
      <c r="F14" s="58" t="s">
        <v>10</v>
      </c>
      <c r="G14" s="78">
        <v>1319</v>
      </c>
      <c r="H14" s="78">
        <v>1377673.238564227</v>
      </c>
      <c r="I14" s="79">
        <v>868</v>
      </c>
      <c r="K14" s="8" t="s">
        <v>10</v>
      </c>
      <c r="L14" s="112">
        <v>-0.43366186504927973</v>
      </c>
      <c r="M14" s="112">
        <v>-0.12030834461455608</v>
      </c>
      <c r="N14" s="114">
        <v>-0.50345622119815669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4506</v>
      </c>
      <c r="C15" s="30">
        <v>4530632.0114298426</v>
      </c>
      <c r="D15" s="31">
        <v>3101</v>
      </c>
      <c r="E15" s="20"/>
      <c r="F15" s="58" t="s">
        <v>11</v>
      </c>
      <c r="G15" s="78">
        <v>8044</v>
      </c>
      <c r="H15" s="78">
        <v>5256290.2642787052</v>
      </c>
      <c r="I15" s="79">
        <v>6824</v>
      </c>
      <c r="K15" s="8" t="s">
        <v>11</v>
      </c>
      <c r="L15" s="112">
        <v>-0.439830929885629</v>
      </c>
      <c r="M15" s="112">
        <v>-0.13805520935180715</v>
      </c>
      <c r="N15" s="114">
        <v>-0.54557444314185233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10219</v>
      </c>
      <c r="C16" s="34">
        <v>10737645.966263812</v>
      </c>
      <c r="D16" s="35">
        <v>6747</v>
      </c>
      <c r="E16" s="20"/>
      <c r="F16" s="59" t="s">
        <v>12</v>
      </c>
      <c r="G16" s="108">
        <v>13654</v>
      </c>
      <c r="H16" s="108">
        <v>13235760.548156805</v>
      </c>
      <c r="I16" s="109">
        <v>9050</v>
      </c>
      <c r="K16" s="9" t="s">
        <v>12</v>
      </c>
      <c r="L16" s="115">
        <v>-0.25157463014501247</v>
      </c>
      <c r="M16" s="115">
        <v>-0.18873978361907418</v>
      </c>
      <c r="N16" s="116">
        <v>-0.25447513812154698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15136</v>
      </c>
      <c r="C18" s="88">
        <v>19385369.817221705</v>
      </c>
      <c r="D18" s="88">
        <v>9885</v>
      </c>
      <c r="E18" s="20"/>
      <c r="F18" s="64" t="s">
        <v>13</v>
      </c>
      <c r="G18" s="65">
        <v>18055</v>
      </c>
      <c r="H18" s="65">
        <v>19109440.775161527</v>
      </c>
      <c r="I18" s="66">
        <v>12593</v>
      </c>
      <c r="K18" s="106" t="s">
        <v>13</v>
      </c>
      <c r="L18" s="107">
        <v>-0.16167266685128778</v>
      </c>
      <c r="M18" s="107">
        <v>1.4439409572823747E-2</v>
      </c>
      <c r="N18" s="119">
        <v>-0.2150401016437703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681</v>
      </c>
      <c r="C19" s="30">
        <v>1420885.4521613747</v>
      </c>
      <c r="D19" s="31">
        <v>298</v>
      </c>
      <c r="E19" s="20"/>
      <c r="F19" s="67" t="s">
        <v>14</v>
      </c>
      <c r="G19" s="111">
        <v>925</v>
      </c>
      <c r="H19" s="111">
        <v>1845876.9856964061</v>
      </c>
      <c r="I19" s="129">
        <v>584</v>
      </c>
      <c r="K19" s="10" t="s">
        <v>14</v>
      </c>
      <c r="L19" s="112">
        <v>-0.26378378378378375</v>
      </c>
      <c r="M19" s="112">
        <v>-0.23023827526333884</v>
      </c>
      <c r="N19" s="114">
        <v>-0.48972602739726023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707</v>
      </c>
      <c r="C20" s="30">
        <v>903006.62308129459</v>
      </c>
      <c r="D20" s="31">
        <v>513</v>
      </c>
      <c r="E20" s="20"/>
      <c r="F20" s="67" t="s">
        <v>15</v>
      </c>
      <c r="G20" s="111">
        <v>657</v>
      </c>
      <c r="H20" s="111">
        <v>700229.00909014198</v>
      </c>
      <c r="I20" s="129">
        <v>498</v>
      </c>
      <c r="K20" s="11" t="s">
        <v>15</v>
      </c>
      <c r="L20" s="112">
        <v>7.6103500761035114E-2</v>
      </c>
      <c r="M20" s="112">
        <v>0.28958756543753617</v>
      </c>
      <c r="N20" s="114">
        <v>3.0120481927710774E-2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13748</v>
      </c>
      <c r="C21" s="34">
        <v>17061477.741979036</v>
      </c>
      <c r="D21" s="35">
        <v>9074</v>
      </c>
      <c r="E21" s="20"/>
      <c r="F21" s="68" t="s">
        <v>16</v>
      </c>
      <c r="G21" s="130">
        <v>16473</v>
      </c>
      <c r="H21" s="130">
        <v>16563334.78037498</v>
      </c>
      <c r="I21" s="131">
        <v>11511</v>
      </c>
      <c r="K21" s="12" t="s">
        <v>16</v>
      </c>
      <c r="L21" s="117">
        <v>-0.16542220603411639</v>
      </c>
      <c r="M21" s="117">
        <v>3.0075040335131087E-2</v>
      </c>
      <c r="N21" s="118">
        <v>-0.21171053774650339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3432</v>
      </c>
      <c r="C23" s="84">
        <v>5458356.7795827705</v>
      </c>
      <c r="D23" s="84">
        <v>1803</v>
      </c>
      <c r="E23" s="20"/>
      <c r="F23" s="53" t="s">
        <v>17</v>
      </c>
      <c r="G23" s="51">
        <v>5184</v>
      </c>
      <c r="H23" s="51">
        <v>6848747.3859210936</v>
      </c>
      <c r="I23" s="54">
        <v>3262</v>
      </c>
      <c r="K23" s="100" t="s">
        <v>17</v>
      </c>
      <c r="L23" s="98">
        <v>-0.33796296296296291</v>
      </c>
      <c r="M23" s="98">
        <v>-0.20301385464976207</v>
      </c>
      <c r="N23" s="98">
        <v>-0.44727161250766401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3432</v>
      </c>
      <c r="C24" s="34">
        <v>5458356.7795827705</v>
      </c>
      <c r="D24" s="35">
        <v>1803</v>
      </c>
      <c r="E24" s="20"/>
      <c r="F24" s="70" t="s">
        <v>18</v>
      </c>
      <c r="G24" s="60">
        <v>5184</v>
      </c>
      <c r="H24" s="60">
        <v>6848747.3859210936</v>
      </c>
      <c r="I24" s="61">
        <v>3262</v>
      </c>
      <c r="K24" s="13" t="s">
        <v>18</v>
      </c>
      <c r="L24" s="103">
        <v>-0.33796296296296291</v>
      </c>
      <c r="M24" s="103">
        <v>-0.20301385464976207</v>
      </c>
      <c r="N24" s="104">
        <v>-0.44727161250766401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1468</v>
      </c>
      <c r="C26" s="84">
        <v>905031.3624192772</v>
      </c>
      <c r="D26" s="84">
        <v>1189</v>
      </c>
      <c r="E26" s="20"/>
      <c r="F26" s="50" t="s">
        <v>19</v>
      </c>
      <c r="G26" s="51">
        <v>1544</v>
      </c>
      <c r="H26" s="51">
        <v>1100624.5658365826</v>
      </c>
      <c r="I26" s="54">
        <v>1103</v>
      </c>
      <c r="K26" s="97" t="s">
        <v>19</v>
      </c>
      <c r="L26" s="98">
        <v>-4.9222797927461093E-2</v>
      </c>
      <c r="M26" s="98">
        <v>-0.17771110103165411</v>
      </c>
      <c r="N26" s="98">
        <v>7.7969174977334577E-2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1468</v>
      </c>
      <c r="C27" s="34">
        <v>905031.3624192772</v>
      </c>
      <c r="D27" s="35">
        <v>1189</v>
      </c>
      <c r="E27" s="20"/>
      <c r="F27" s="71" t="s">
        <v>20</v>
      </c>
      <c r="G27" s="60">
        <v>1544</v>
      </c>
      <c r="H27" s="60">
        <v>1100624.5658365826</v>
      </c>
      <c r="I27" s="61">
        <v>1103</v>
      </c>
      <c r="K27" s="14" t="s">
        <v>20</v>
      </c>
      <c r="L27" s="103">
        <v>-4.9222797927461093E-2</v>
      </c>
      <c r="M27" s="103">
        <v>-0.17771110103165411</v>
      </c>
      <c r="N27" s="104">
        <v>7.7969174977334577E-2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14018</v>
      </c>
      <c r="C29" s="84">
        <v>9272216.6545054764</v>
      </c>
      <c r="D29" s="84">
        <v>10663</v>
      </c>
      <c r="E29" s="20"/>
      <c r="F29" s="50" t="s">
        <v>21</v>
      </c>
      <c r="G29" s="51">
        <v>12544</v>
      </c>
      <c r="H29" s="51">
        <v>7692297.6124575911</v>
      </c>
      <c r="I29" s="54">
        <v>9933</v>
      </c>
      <c r="K29" s="97" t="s">
        <v>21</v>
      </c>
      <c r="L29" s="98">
        <v>0.11750637755102034</v>
      </c>
      <c r="M29" s="98">
        <v>0.20538974460494397</v>
      </c>
      <c r="N29" s="98">
        <v>7.3492399073794346E-2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6100</v>
      </c>
      <c r="C30" s="30">
        <v>4687149.9119188692</v>
      </c>
      <c r="D30" s="31">
        <v>4415</v>
      </c>
      <c r="E30" s="20"/>
      <c r="F30" s="72" t="s">
        <v>22</v>
      </c>
      <c r="G30" s="56">
        <v>6185</v>
      </c>
      <c r="H30" s="56">
        <v>3859880.2143143294</v>
      </c>
      <c r="I30" s="57">
        <v>4985</v>
      </c>
      <c r="K30" s="15" t="s">
        <v>22</v>
      </c>
      <c r="L30" s="101">
        <v>-1.3742926434923253E-2</v>
      </c>
      <c r="M30" s="101">
        <v>0.21432522556959621</v>
      </c>
      <c r="N30" s="102">
        <v>-0.11434302908726179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7918</v>
      </c>
      <c r="C31" s="34">
        <v>4585066.742586608</v>
      </c>
      <c r="D31" s="35">
        <v>6248</v>
      </c>
      <c r="E31" s="20"/>
      <c r="F31" s="72" t="s">
        <v>23</v>
      </c>
      <c r="G31" s="73">
        <v>6359</v>
      </c>
      <c r="H31" s="73">
        <v>3832417.3981432617</v>
      </c>
      <c r="I31" s="74">
        <v>4948</v>
      </c>
      <c r="K31" s="16" t="s">
        <v>23</v>
      </c>
      <c r="L31" s="103">
        <v>0.24516433401478221</v>
      </c>
      <c r="M31" s="103">
        <v>0.19639023265263122</v>
      </c>
      <c r="N31" s="104">
        <v>0.26273241713823769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6441</v>
      </c>
      <c r="C33" s="84">
        <v>5722967.1370582748</v>
      </c>
      <c r="D33" s="84">
        <v>4626</v>
      </c>
      <c r="E33" s="20"/>
      <c r="F33" s="53" t="s">
        <v>24</v>
      </c>
      <c r="G33" s="51">
        <v>11559</v>
      </c>
      <c r="H33" s="51">
        <v>9244679.3062670305</v>
      </c>
      <c r="I33" s="54">
        <v>8463</v>
      </c>
      <c r="K33" s="100" t="s">
        <v>24</v>
      </c>
      <c r="L33" s="98">
        <v>-0.44277186607838048</v>
      </c>
      <c r="M33" s="98">
        <v>-0.38094476320247939</v>
      </c>
      <c r="N33" s="98">
        <v>-0.45338532435306633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6441</v>
      </c>
      <c r="C34" s="34">
        <v>5722967.1370582748</v>
      </c>
      <c r="D34" s="35">
        <v>4626</v>
      </c>
      <c r="E34" s="20"/>
      <c r="F34" s="70" t="s">
        <v>25</v>
      </c>
      <c r="G34" s="60">
        <v>11559</v>
      </c>
      <c r="H34" s="60">
        <v>9244679.3062670305</v>
      </c>
      <c r="I34" s="61">
        <v>8463</v>
      </c>
      <c r="K34" s="13" t="s">
        <v>25</v>
      </c>
      <c r="L34" s="103">
        <v>-0.44277186607838048</v>
      </c>
      <c r="M34" s="103">
        <v>-0.38094476320247939</v>
      </c>
      <c r="N34" s="104">
        <v>-0.45338532435306633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20937</v>
      </c>
      <c r="C36" s="84">
        <v>24235050.917040814</v>
      </c>
      <c r="D36" s="84">
        <v>14556</v>
      </c>
      <c r="E36" s="20"/>
      <c r="F36" s="50" t="s">
        <v>26</v>
      </c>
      <c r="G36" s="51">
        <v>29747</v>
      </c>
      <c r="H36" s="51">
        <v>27258338.499260075</v>
      </c>
      <c r="I36" s="54">
        <v>21372</v>
      </c>
      <c r="K36" s="97" t="s">
        <v>26</v>
      </c>
      <c r="L36" s="98">
        <v>-0.29616431909100083</v>
      </c>
      <c r="M36" s="98">
        <v>-0.11091239410286613</v>
      </c>
      <c r="N36" s="113">
        <v>-0.31892195395845035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1428</v>
      </c>
      <c r="C37" s="30">
        <v>1905287.3502056538</v>
      </c>
      <c r="D37" s="30">
        <v>651</v>
      </c>
      <c r="E37" s="20"/>
      <c r="F37" s="72" t="s">
        <v>27</v>
      </c>
      <c r="G37" s="78">
        <v>1843</v>
      </c>
      <c r="H37" s="78">
        <v>1990158.8138108442</v>
      </c>
      <c r="I37" s="79">
        <v>1134</v>
      </c>
      <c r="K37" s="10" t="s">
        <v>27</v>
      </c>
      <c r="L37" s="101">
        <v>-0.22517634291915356</v>
      </c>
      <c r="M37" s="101">
        <v>-4.2645573316169028E-2</v>
      </c>
      <c r="N37" s="102">
        <v>-0.42592592592592593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1915</v>
      </c>
      <c r="C38" s="30">
        <v>2446150.5701921945</v>
      </c>
      <c r="D38" s="30">
        <v>1057</v>
      </c>
      <c r="E38" s="20"/>
      <c r="F38" s="67" t="s">
        <v>28</v>
      </c>
      <c r="G38" s="78">
        <v>2016</v>
      </c>
      <c r="H38" s="78">
        <v>2425998.4789142283</v>
      </c>
      <c r="I38" s="79">
        <v>1143</v>
      </c>
      <c r="K38" s="11" t="s">
        <v>28</v>
      </c>
      <c r="L38" s="112">
        <v>-5.0099206349206393E-2</v>
      </c>
      <c r="M38" s="112">
        <v>8.3067204918387816E-3</v>
      </c>
      <c r="N38" s="114">
        <v>-7.5240594925634285E-2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1377</v>
      </c>
      <c r="C39" s="30">
        <v>1847063.7262713322</v>
      </c>
      <c r="D39" s="30">
        <v>868</v>
      </c>
      <c r="E39" s="20"/>
      <c r="F39" s="67" t="s">
        <v>29</v>
      </c>
      <c r="G39" s="78">
        <v>1781</v>
      </c>
      <c r="H39" s="78">
        <v>1669013.7157664062</v>
      </c>
      <c r="I39" s="79">
        <v>1383</v>
      </c>
      <c r="K39" s="11" t="s">
        <v>29</v>
      </c>
      <c r="L39" s="112">
        <v>-0.22683885457608088</v>
      </c>
      <c r="M39" s="112">
        <v>0.10667977669863915</v>
      </c>
      <c r="N39" s="114">
        <v>-0.37237888647866957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9594</v>
      </c>
      <c r="C40" s="30">
        <v>10301205.498522641</v>
      </c>
      <c r="D40" s="30">
        <v>7385</v>
      </c>
      <c r="E40" s="20"/>
      <c r="F40" s="67" t="s">
        <v>30</v>
      </c>
      <c r="G40" s="78">
        <v>13034</v>
      </c>
      <c r="H40" s="78">
        <v>10109919.255176891</v>
      </c>
      <c r="I40" s="79">
        <v>10228</v>
      </c>
      <c r="K40" s="11" t="s">
        <v>30</v>
      </c>
      <c r="L40" s="112">
        <v>-0.26392511891974835</v>
      </c>
      <c r="M40" s="112">
        <v>1.8920649959474289E-2</v>
      </c>
      <c r="N40" s="114">
        <v>-0.27796245600312863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6623</v>
      </c>
      <c r="C41" s="34">
        <v>7735343.7718489915</v>
      </c>
      <c r="D41" s="35">
        <v>4595</v>
      </c>
      <c r="E41" s="20"/>
      <c r="F41" s="68" t="s">
        <v>31</v>
      </c>
      <c r="G41" s="78">
        <v>11073</v>
      </c>
      <c r="H41" s="78">
        <v>11063248.235591706</v>
      </c>
      <c r="I41" s="79">
        <v>7484</v>
      </c>
      <c r="K41" s="12" t="s">
        <v>31</v>
      </c>
      <c r="L41" s="117">
        <v>-0.40187844305969478</v>
      </c>
      <c r="M41" s="117">
        <v>-0.30080717641645915</v>
      </c>
      <c r="N41" s="118">
        <v>-0.38602351683591662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19725</v>
      </c>
      <c r="C43" s="84">
        <v>20626181.691280857</v>
      </c>
      <c r="D43" s="84">
        <v>14202</v>
      </c>
      <c r="E43" s="20"/>
      <c r="F43" s="50" t="s">
        <v>32</v>
      </c>
      <c r="G43" s="51">
        <v>22720</v>
      </c>
      <c r="H43" s="51">
        <v>19472054.473744288</v>
      </c>
      <c r="I43" s="54">
        <v>17740</v>
      </c>
      <c r="K43" s="97" t="s">
        <v>32</v>
      </c>
      <c r="L43" s="98">
        <v>-0.13182218309859151</v>
      </c>
      <c r="M43" s="98">
        <v>5.9270952589659753E-2</v>
      </c>
      <c r="N43" s="98">
        <v>-0.19943630214205188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556</v>
      </c>
      <c r="C44" s="30">
        <v>427294.82899422577</v>
      </c>
      <c r="D44" s="31">
        <v>432</v>
      </c>
      <c r="E44" s="20"/>
      <c r="F44" s="75" t="s">
        <v>33</v>
      </c>
      <c r="G44" s="111">
        <v>785</v>
      </c>
      <c r="H44" s="111">
        <v>351351.46677636419</v>
      </c>
      <c r="I44" s="129">
        <v>724</v>
      </c>
      <c r="K44" s="10" t="s">
        <v>33</v>
      </c>
      <c r="L44" s="101">
        <v>-0.29171974522292998</v>
      </c>
      <c r="M44" s="101">
        <v>0.21614642145837304</v>
      </c>
      <c r="N44" s="102">
        <v>-0.40331491712707179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2519</v>
      </c>
      <c r="C45" s="30">
        <v>3466797.181539617</v>
      </c>
      <c r="D45" s="31">
        <v>1686</v>
      </c>
      <c r="E45" s="20"/>
      <c r="F45" s="76" t="s">
        <v>34</v>
      </c>
      <c r="G45" s="111">
        <v>3155</v>
      </c>
      <c r="H45" s="111">
        <v>3421394.6497966084</v>
      </c>
      <c r="I45" s="129">
        <v>2285</v>
      </c>
      <c r="K45" s="11" t="s">
        <v>34</v>
      </c>
      <c r="L45" s="112">
        <v>-0.20158478605388275</v>
      </c>
      <c r="M45" s="112">
        <v>1.3270182598113189E-2</v>
      </c>
      <c r="N45" s="114">
        <v>-0.26214442013129102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1376</v>
      </c>
      <c r="C46" s="30">
        <v>1468410.1968881367</v>
      </c>
      <c r="D46" s="31">
        <v>851</v>
      </c>
      <c r="E46" s="20"/>
      <c r="F46" s="76" t="s">
        <v>35</v>
      </c>
      <c r="G46" s="111">
        <v>1790</v>
      </c>
      <c r="H46" s="111">
        <v>1548367.3586963492</v>
      </c>
      <c r="I46" s="129">
        <v>1166</v>
      </c>
      <c r="K46" s="11" t="s">
        <v>35</v>
      </c>
      <c r="L46" s="112">
        <v>-0.23128491620111735</v>
      </c>
      <c r="M46" s="112">
        <v>-5.1639658611463246E-2</v>
      </c>
      <c r="N46" s="114">
        <v>-0.27015437392795882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5063</v>
      </c>
      <c r="C47" s="30">
        <v>5564930.9365606867</v>
      </c>
      <c r="D47" s="31">
        <v>3981</v>
      </c>
      <c r="E47" s="20"/>
      <c r="F47" s="76" t="s">
        <v>36</v>
      </c>
      <c r="G47" s="111">
        <v>4616</v>
      </c>
      <c r="H47" s="111">
        <v>4312594.6534145996</v>
      </c>
      <c r="I47" s="129">
        <v>3692</v>
      </c>
      <c r="K47" s="11" t="s">
        <v>36</v>
      </c>
      <c r="L47" s="112">
        <v>9.6837088388214809E-2</v>
      </c>
      <c r="M47" s="112">
        <v>0.29039044561132599</v>
      </c>
      <c r="N47" s="114">
        <v>7.8277356446370572E-2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1237</v>
      </c>
      <c r="C48" s="30">
        <v>1569910.2695906195</v>
      </c>
      <c r="D48" s="31">
        <v>684</v>
      </c>
      <c r="E48" s="20"/>
      <c r="F48" s="76" t="s">
        <v>37</v>
      </c>
      <c r="G48" s="111">
        <v>1555</v>
      </c>
      <c r="H48" s="111">
        <v>1733606.6694356787</v>
      </c>
      <c r="I48" s="129">
        <v>915</v>
      </c>
      <c r="K48" s="11" t="s">
        <v>37</v>
      </c>
      <c r="L48" s="112">
        <v>-0.20450160771704184</v>
      </c>
      <c r="M48" s="112">
        <v>-9.4425340379167721E-2</v>
      </c>
      <c r="N48" s="114">
        <v>-0.25245901639344259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1950</v>
      </c>
      <c r="C49" s="30">
        <v>1714813.5268892823</v>
      </c>
      <c r="D49" s="31">
        <v>1454</v>
      </c>
      <c r="E49" s="20"/>
      <c r="F49" s="76" t="s">
        <v>38</v>
      </c>
      <c r="G49" s="111">
        <v>2425</v>
      </c>
      <c r="H49" s="111">
        <v>1709254.7302371231</v>
      </c>
      <c r="I49" s="129">
        <v>2064</v>
      </c>
      <c r="K49" s="11" t="s">
        <v>38</v>
      </c>
      <c r="L49" s="112">
        <v>-0.19587628865979378</v>
      </c>
      <c r="M49" s="112">
        <v>3.2521756727201812E-3</v>
      </c>
      <c r="N49" s="114">
        <v>-0.2955426356589147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985</v>
      </c>
      <c r="C50" s="30">
        <v>995327.03491090704</v>
      </c>
      <c r="D50" s="31">
        <v>335</v>
      </c>
      <c r="E50" s="20"/>
      <c r="F50" s="76" t="s">
        <v>39</v>
      </c>
      <c r="G50" s="111">
        <v>931</v>
      </c>
      <c r="H50" s="111">
        <v>1259595.7345775887</v>
      </c>
      <c r="I50" s="129">
        <v>580</v>
      </c>
      <c r="K50" s="11" t="s">
        <v>39</v>
      </c>
      <c r="L50" s="112">
        <v>5.8002148227712214E-2</v>
      </c>
      <c r="M50" s="112">
        <v>-0.20980437803348506</v>
      </c>
      <c r="N50" s="114">
        <v>-0.42241379310344829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4711</v>
      </c>
      <c r="C51" s="30">
        <v>4153116.8581935675</v>
      </c>
      <c r="D51" s="31">
        <v>3843</v>
      </c>
      <c r="E51" s="20"/>
      <c r="F51" s="76" t="s">
        <v>40</v>
      </c>
      <c r="G51" s="111">
        <v>6123</v>
      </c>
      <c r="H51" s="111">
        <v>4143952.2415927257</v>
      </c>
      <c r="I51" s="129">
        <v>5210</v>
      </c>
      <c r="K51" s="11" t="s">
        <v>40</v>
      </c>
      <c r="L51" s="112">
        <v>-0.2306059121345746</v>
      </c>
      <c r="M51" s="112">
        <v>2.2115642426707716E-3</v>
      </c>
      <c r="N51" s="114">
        <v>-0.26238003838771595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1328</v>
      </c>
      <c r="C52" s="34">
        <v>1265580.8577138167</v>
      </c>
      <c r="D52" s="35">
        <v>936</v>
      </c>
      <c r="E52" s="20"/>
      <c r="F52" s="77" t="s">
        <v>41</v>
      </c>
      <c r="G52" s="130">
        <v>1340</v>
      </c>
      <c r="H52" s="130">
        <v>991936.96921725175</v>
      </c>
      <c r="I52" s="131">
        <v>1104</v>
      </c>
      <c r="K52" s="12" t="s">
        <v>41</v>
      </c>
      <c r="L52" s="117">
        <v>-8.9552238805969964E-3</v>
      </c>
      <c r="M52" s="117">
        <v>0.27586822246629272</v>
      </c>
      <c r="N52" s="118">
        <v>-0.15217391304347827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59175</v>
      </c>
      <c r="C54" s="84">
        <v>76754165.608629972</v>
      </c>
      <c r="D54" s="84">
        <v>37633</v>
      </c>
      <c r="E54" s="20"/>
      <c r="F54" s="50" t="s">
        <v>42</v>
      </c>
      <c r="G54" s="51">
        <v>68252</v>
      </c>
      <c r="H54" s="51">
        <v>82139985.961008504</v>
      </c>
      <c r="I54" s="54">
        <v>43489</v>
      </c>
      <c r="K54" s="97" t="s">
        <v>42</v>
      </c>
      <c r="L54" s="98">
        <v>-0.13299243978198438</v>
      </c>
      <c r="M54" s="98">
        <v>-6.5568800497910473E-2</v>
      </c>
      <c r="N54" s="98">
        <v>-0.13465474027915103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47750</v>
      </c>
      <c r="C55" s="30">
        <v>60653630.782740347</v>
      </c>
      <c r="D55" s="31">
        <v>30890</v>
      </c>
      <c r="E55" s="20"/>
      <c r="F55" s="72" t="s">
        <v>43</v>
      </c>
      <c r="G55" s="56">
        <v>52377</v>
      </c>
      <c r="H55" s="56">
        <v>62779810.47923968</v>
      </c>
      <c r="I55" s="57">
        <v>33209</v>
      </c>
      <c r="K55" s="10" t="s">
        <v>43</v>
      </c>
      <c r="L55" s="101">
        <v>-8.8340302040972207E-2</v>
      </c>
      <c r="M55" s="101">
        <v>-3.3867252549327542E-2</v>
      </c>
      <c r="N55" s="102">
        <v>-6.9830467644313332E-2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2822</v>
      </c>
      <c r="C56" s="30">
        <v>3796709.557974529</v>
      </c>
      <c r="D56" s="31">
        <v>1747</v>
      </c>
      <c r="E56" s="20"/>
      <c r="F56" s="67" t="s">
        <v>44</v>
      </c>
      <c r="G56" s="78">
        <v>4323</v>
      </c>
      <c r="H56" s="78">
        <v>4885426.0157054821</v>
      </c>
      <c r="I56" s="79">
        <v>3173</v>
      </c>
      <c r="K56" s="11" t="s">
        <v>44</v>
      </c>
      <c r="L56" s="101">
        <v>-0.34721258385380527</v>
      </c>
      <c r="M56" s="101">
        <v>-0.22284985060279061</v>
      </c>
      <c r="N56" s="102">
        <v>-0.44941695556255912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1986</v>
      </c>
      <c r="C57" s="30">
        <v>2974593.1571173808</v>
      </c>
      <c r="D57" s="31">
        <v>1052</v>
      </c>
      <c r="E57" s="20"/>
      <c r="F57" s="67" t="s">
        <v>45</v>
      </c>
      <c r="G57" s="78">
        <v>2369</v>
      </c>
      <c r="H57" s="78">
        <v>3556746.0217429711</v>
      </c>
      <c r="I57" s="79">
        <v>1233</v>
      </c>
      <c r="K57" s="11" t="s">
        <v>45</v>
      </c>
      <c r="L57" s="101">
        <v>-0.16167159138877163</v>
      </c>
      <c r="M57" s="101">
        <v>-0.16367569150757311</v>
      </c>
      <c r="N57" s="102">
        <v>-0.14679643146796428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6617</v>
      </c>
      <c r="C58" s="34">
        <v>9329232.1107977219</v>
      </c>
      <c r="D58" s="35">
        <v>3944</v>
      </c>
      <c r="E58" s="20"/>
      <c r="F58" s="68" t="s">
        <v>46</v>
      </c>
      <c r="G58" s="73">
        <v>9183</v>
      </c>
      <c r="H58" s="73">
        <v>10918003.444320371</v>
      </c>
      <c r="I58" s="74">
        <v>5874</v>
      </c>
      <c r="K58" s="12" t="s">
        <v>46</v>
      </c>
      <c r="L58" s="103">
        <v>-0.27942938037678322</v>
      </c>
      <c r="M58" s="103">
        <v>-0.14551848619805485</v>
      </c>
      <c r="N58" s="104">
        <v>-0.3285665645216207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30512</v>
      </c>
      <c r="C60" s="84">
        <v>28486790.250150573</v>
      </c>
      <c r="D60" s="84">
        <v>22750</v>
      </c>
      <c r="E60" s="20"/>
      <c r="F60" s="50" t="s">
        <v>47</v>
      </c>
      <c r="G60" s="51">
        <v>42149</v>
      </c>
      <c r="H60" s="51">
        <v>33662140.90973755</v>
      </c>
      <c r="I60" s="54">
        <v>33244</v>
      </c>
      <c r="K60" s="97" t="s">
        <v>47</v>
      </c>
      <c r="L60" s="98">
        <v>-0.2760919594770932</v>
      </c>
      <c r="M60" s="98">
        <v>-0.15374395447586897</v>
      </c>
      <c r="N60" s="98">
        <v>-0.31566598483936947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5376</v>
      </c>
      <c r="C61" s="30">
        <v>5221782.0688434411</v>
      </c>
      <c r="D61" s="31">
        <v>4051</v>
      </c>
      <c r="E61" s="20"/>
      <c r="F61" s="72" t="s">
        <v>48</v>
      </c>
      <c r="G61" s="56">
        <v>6887</v>
      </c>
      <c r="H61" s="56">
        <v>5549160.5872251811</v>
      </c>
      <c r="I61" s="57">
        <v>5060</v>
      </c>
      <c r="K61" s="10" t="s">
        <v>48</v>
      </c>
      <c r="L61" s="101">
        <v>-0.21939886743139247</v>
      </c>
      <c r="M61" s="101">
        <v>-5.8996043317867564E-2</v>
      </c>
      <c r="N61" s="102">
        <v>-0.19940711462450589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3516</v>
      </c>
      <c r="C62" s="30">
        <v>4184824.4013772099</v>
      </c>
      <c r="D62" s="31">
        <v>2091</v>
      </c>
      <c r="E62" s="20"/>
      <c r="F62" s="67" t="s">
        <v>49</v>
      </c>
      <c r="G62" s="78">
        <v>4154</v>
      </c>
      <c r="H62" s="78">
        <v>5703348.6078542033</v>
      </c>
      <c r="I62" s="79">
        <v>2161</v>
      </c>
      <c r="K62" s="11" t="s">
        <v>49</v>
      </c>
      <c r="L62" s="101">
        <v>-0.15358690418873377</v>
      </c>
      <c r="M62" s="101">
        <v>-0.26625133950006163</v>
      </c>
      <c r="N62" s="102">
        <v>-3.2392410920869974E-2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21620</v>
      </c>
      <c r="C63" s="34">
        <v>19080183.779929921</v>
      </c>
      <c r="D63" s="35">
        <v>16608</v>
      </c>
      <c r="E63" s="20"/>
      <c r="F63" s="68" t="s">
        <v>50</v>
      </c>
      <c r="G63" s="73">
        <v>31108</v>
      </c>
      <c r="H63" s="73">
        <v>22409631.714658167</v>
      </c>
      <c r="I63" s="74">
        <v>26023</v>
      </c>
      <c r="K63" s="12" t="s">
        <v>50</v>
      </c>
      <c r="L63" s="103">
        <v>-0.30500192876430499</v>
      </c>
      <c r="M63" s="103">
        <v>-0.1485721843679586</v>
      </c>
      <c r="N63" s="104">
        <v>-0.36179533489605353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2262</v>
      </c>
      <c r="C65" s="84">
        <v>3267249.2637765016</v>
      </c>
      <c r="D65" s="84">
        <v>816</v>
      </c>
      <c r="E65" s="20"/>
      <c r="F65" s="50" t="s">
        <v>51</v>
      </c>
      <c r="G65" s="51">
        <v>3128</v>
      </c>
      <c r="H65" s="51">
        <v>4120804.0006959857</v>
      </c>
      <c r="I65" s="54">
        <v>1243</v>
      </c>
      <c r="K65" s="97" t="s">
        <v>51</v>
      </c>
      <c r="L65" s="98">
        <v>-0.27685421994884907</v>
      </c>
      <c r="M65" s="98">
        <v>-0.20713305868838272</v>
      </c>
      <c r="N65" s="98">
        <v>-0.34352373290426386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1800</v>
      </c>
      <c r="C66" s="30">
        <v>2565733.9387813704</v>
      </c>
      <c r="D66" s="31">
        <v>563</v>
      </c>
      <c r="E66" s="20"/>
      <c r="F66" s="72" t="s">
        <v>52</v>
      </c>
      <c r="G66" s="56">
        <v>2245</v>
      </c>
      <c r="H66" s="56">
        <v>2876080.3612731588</v>
      </c>
      <c r="I66" s="57">
        <v>767</v>
      </c>
      <c r="K66" s="10" t="s">
        <v>52</v>
      </c>
      <c r="L66" s="101">
        <v>-0.19821826280623611</v>
      </c>
      <c r="M66" s="101">
        <v>-0.10790603304088719</v>
      </c>
      <c r="N66" s="102">
        <v>-0.26597131681877439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462</v>
      </c>
      <c r="C67" s="34">
        <v>701515.32499513123</v>
      </c>
      <c r="D67" s="35">
        <v>253</v>
      </c>
      <c r="E67" s="20"/>
      <c r="F67" s="68" t="s">
        <v>53</v>
      </c>
      <c r="G67" s="73">
        <v>883</v>
      </c>
      <c r="H67" s="73">
        <v>1244723.6394228267</v>
      </c>
      <c r="I67" s="74">
        <v>476</v>
      </c>
      <c r="K67" s="12" t="s">
        <v>53</v>
      </c>
      <c r="L67" s="103">
        <v>-0.47678369195922987</v>
      </c>
      <c r="M67" s="103">
        <v>-0.4364087715724424</v>
      </c>
      <c r="N67" s="104">
        <v>-0.46848739495798319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16486</v>
      </c>
      <c r="C69" s="84">
        <v>15250360.481504118</v>
      </c>
      <c r="D69" s="84">
        <v>13052</v>
      </c>
      <c r="E69" s="20"/>
      <c r="F69" s="50" t="s">
        <v>54</v>
      </c>
      <c r="G69" s="51">
        <v>16426</v>
      </c>
      <c r="H69" s="51">
        <v>14155641.271527998</v>
      </c>
      <c r="I69" s="54">
        <v>12328</v>
      </c>
      <c r="K69" s="97" t="s">
        <v>54</v>
      </c>
      <c r="L69" s="98">
        <v>3.652745647144684E-3</v>
      </c>
      <c r="M69" s="98">
        <v>7.7334483756521077E-2</v>
      </c>
      <c r="N69" s="98">
        <v>5.8728098637248483E-2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7522</v>
      </c>
      <c r="C70" s="30">
        <v>6582339.242277462</v>
      </c>
      <c r="D70" s="31">
        <v>5899</v>
      </c>
      <c r="E70" s="20"/>
      <c r="F70" s="72" t="s">
        <v>55</v>
      </c>
      <c r="G70" s="56">
        <v>6614</v>
      </c>
      <c r="H70" s="56">
        <v>5202075.8697968954</v>
      </c>
      <c r="I70" s="57">
        <v>4905</v>
      </c>
      <c r="K70" s="10" t="s">
        <v>55</v>
      </c>
      <c r="L70" s="101">
        <v>0.1372845479286362</v>
      </c>
      <c r="M70" s="101">
        <v>0.26532934294448429</v>
      </c>
      <c r="N70" s="102">
        <v>0.20265035677879717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825</v>
      </c>
      <c r="C71" s="30">
        <v>742712.10868187738</v>
      </c>
      <c r="D71" s="31">
        <v>565</v>
      </c>
      <c r="E71" s="20"/>
      <c r="F71" s="67" t="s">
        <v>56</v>
      </c>
      <c r="G71" s="78">
        <v>1142</v>
      </c>
      <c r="H71" s="78">
        <v>1092249.783738032</v>
      </c>
      <c r="I71" s="79">
        <v>766</v>
      </c>
      <c r="K71" s="11" t="s">
        <v>56</v>
      </c>
      <c r="L71" s="101">
        <v>-0.27758318739054288</v>
      </c>
      <c r="M71" s="101">
        <v>-0.32001624560631514</v>
      </c>
      <c r="N71" s="102">
        <v>-0.26240208877284599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996</v>
      </c>
      <c r="C72" s="30">
        <v>1005779.2989951401</v>
      </c>
      <c r="D72" s="31">
        <v>845</v>
      </c>
      <c r="E72" s="20"/>
      <c r="F72" s="67" t="s">
        <v>57</v>
      </c>
      <c r="G72" s="78">
        <v>1308</v>
      </c>
      <c r="H72" s="78">
        <v>983989.20271707908</v>
      </c>
      <c r="I72" s="79">
        <v>1058</v>
      </c>
      <c r="K72" s="11" t="s">
        <v>57</v>
      </c>
      <c r="L72" s="101">
        <v>-0.23853211009174313</v>
      </c>
      <c r="M72" s="101">
        <v>2.214464977653452E-2</v>
      </c>
      <c r="N72" s="102">
        <v>-0.20132325141776941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7143</v>
      </c>
      <c r="C73" s="34">
        <v>6919529.8315496389</v>
      </c>
      <c r="D73" s="35">
        <v>5743</v>
      </c>
      <c r="E73" s="20"/>
      <c r="F73" s="68" t="s">
        <v>58</v>
      </c>
      <c r="G73" s="73">
        <v>7362</v>
      </c>
      <c r="H73" s="73">
        <v>6877326.4152759928</v>
      </c>
      <c r="I73" s="74">
        <v>5599</v>
      </c>
      <c r="K73" s="12" t="s">
        <v>58</v>
      </c>
      <c r="L73" s="103">
        <v>-2.9747351263243682E-2</v>
      </c>
      <c r="M73" s="103">
        <v>6.1366021801587678E-3</v>
      </c>
      <c r="N73" s="104">
        <v>2.5718878371137732E-2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49697</v>
      </c>
      <c r="C75" s="84">
        <v>57431431.187797502</v>
      </c>
      <c r="D75" s="84">
        <v>34846</v>
      </c>
      <c r="E75" s="20"/>
      <c r="F75" s="50" t="s">
        <v>59</v>
      </c>
      <c r="G75" s="51">
        <v>59040</v>
      </c>
      <c r="H75" s="51">
        <v>64054858.679146908</v>
      </c>
      <c r="I75" s="54">
        <v>40364</v>
      </c>
      <c r="K75" s="97" t="s">
        <v>59</v>
      </c>
      <c r="L75" s="98">
        <v>-0.15824864498644986</v>
      </c>
      <c r="M75" s="98">
        <v>-0.10340242142327394</v>
      </c>
      <c r="N75" s="98">
        <v>-0.13670597562184128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49697</v>
      </c>
      <c r="C76" s="34">
        <v>57431431.187797502</v>
      </c>
      <c r="D76" s="35">
        <v>34846</v>
      </c>
      <c r="E76" s="20"/>
      <c r="F76" s="71" t="s">
        <v>60</v>
      </c>
      <c r="G76" s="60">
        <v>59040</v>
      </c>
      <c r="H76" s="60">
        <v>64054858.679146908</v>
      </c>
      <c r="I76" s="61">
        <v>40364</v>
      </c>
      <c r="K76" s="14" t="s">
        <v>60</v>
      </c>
      <c r="L76" s="103">
        <v>-0.15824864498644986</v>
      </c>
      <c r="M76" s="103">
        <v>-0.10340242142327394</v>
      </c>
      <c r="N76" s="104">
        <v>-0.13670597562184128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16091</v>
      </c>
      <c r="C78" s="84">
        <v>15528012.512068421</v>
      </c>
      <c r="D78" s="84">
        <v>10440</v>
      </c>
      <c r="E78" s="20"/>
      <c r="F78" s="50" t="s">
        <v>61</v>
      </c>
      <c r="G78" s="51">
        <v>21527</v>
      </c>
      <c r="H78" s="51">
        <v>21166881.038172334</v>
      </c>
      <c r="I78" s="54">
        <v>12944</v>
      </c>
      <c r="K78" s="97" t="s">
        <v>61</v>
      </c>
      <c r="L78" s="98">
        <v>-0.25252009104845075</v>
      </c>
      <c r="M78" s="98">
        <v>-0.26640053940563013</v>
      </c>
      <c r="N78" s="98">
        <v>-0.19344870210135967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16091</v>
      </c>
      <c r="C79" s="34">
        <v>15528012.512068421</v>
      </c>
      <c r="D79" s="35">
        <v>10440</v>
      </c>
      <c r="E79" s="20"/>
      <c r="F79" s="71" t="s">
        <v>62</v>
      </c>
      <c r="G79" s="60">
        <v>21527</v>
      </c>
      <c r="H79" s="60">
        <v>21166881.038172334</v>
      </c>
      <c r="I79" s="61">
        <v>12944</v>
      </c>
      <c r="K79" s="14" t="s">
        <v>62</v>
      </c>
      <c r="L79" s="103">
        <v>-0.25252009104845075</v>
      </c>
      <c r="M79" s="103">
        <v>-0.26640053940563013</v>
      </c>
      <c r="N79" s="104">
        <v>-0.19344870210135967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10882</v>
      </c>
      <c r="C81" s="84">
        <v>13570576.868183289</v>
      </c>
      <c r="D81" s="84">
        <v>7345</v>
      </c>
      <c r="E81" s="20"/>
      <c r="F81" s="50" t="s">
        <v>63</v>
      </c>
      <c r="G81" s="51">
        <v>11948</v>
      </c>
      <c r="H81" s="51">
        <v>11695532.386842202</v>
      </c>
      <c r="I81" s="54">
        <v>8840</v>
      </c>
      <c r="K81" s="97" t="s">
        <v>63</v>
      </c>
      <c r="L81" s="98">
        <v>-8.9219953130231011E-2</v>
      </c>
      <c r="M81" s="98">
        <v>0.1603214303823024</v>
      </c>
      <c r="N81" s="98">
        <v>-0.16911764705882348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10882</v>
      </c>
      <c r="C82" s="34">
        <v>13570576.868183289</v>
      </c>
      <c r="D82" s="35">
        <v>7345</v>
      </c>
      <c r="E82" s="20"/>
      <c r="F82" s="71" t="s">
        <v>64</v>
      </c>
      <c r="G82" s="60">
        <v>11948</v>
      </c>
      <c r="H82" s="60">
        <v>11695532.386842202</v>
      </c>
      <c r="I82" s="61">
        <v>8840</v>
      </c>
      <c r="K82" s="14" t="s">
        <v>64</v>
      </c>
      <c r="L82" s="103">
        <v>-8.9219953130231011E-2</v>
      </c>
      <c r="M82" s="103">
        <v>0.1603214303823024</v>
      </c>
      <c r="N82" s="104">
        <v>-0.16911764705882348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13072</v>
      </c>
      <c r="C84" s="84">
        <v>16723171.849272568</v>
      </c>
      <c r="D84" s="84">
        <v>9247</v>
      </c>
      <c r="E84" s="20"/>
      <c r="F84" s="50" t="s">
        <v>65</v>
      </c>
      <c r="G84" s="51">
        <v>15995</v>
      </c>
      <c r="H84" s="51">
        <v>16238885.255390022</v>
      </c>
      <c r="I84" s="54">
        <v>12677</v>
      </c>
      <c r="K84" s="97" t="s">
        <v>65</v>
      </c>
      <c r="L84" s="98">
        <v>-0.18274460768990308</v>
      </c>
      <c r="M84" s="98">
        <v>2.9822650155237884E-2</v>
      </c>
      <c r="N84" s="98">
        <v>-0.27056874654886798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3366</v>
      </c>
      <c r="C85" s="30">
        <v>4424109.8306414429</v>
      </c>
      <c r="D85" s="31">
        <v>2208</v>
      </c>
      <c r="E85" s="20"/>
      <c r="F85" s="72" t="s">
        <v>66</v>
      </c>
      <c r="G85" s="56">
        <v>4408</v>
      </c>
      <c r="H85" s="56">
        <v>4254613.4027110143</v>
      </c>
      <c r="I85" s="57">
        <v>3557</v>
      </c>
      <c r="K85" s="10" t="s">
        <v>66</v>
      </c>
      <c r="L85" s="101">
        <v>-0.23638838475499091</v>
      </c>
      <c r="M85" s="101">
        <v>3.9838267754815693E-2</v>
      </c>
      <c r="N85" s="102">
        <v>-0.37925217880236151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3240</v>
      </c>
      <c r="C86" s="30">
        <v>3879456.9576739958</v>
      </c>
      <c r="D86" s="31">
        <v>2425</v>
      </c>
      <c r="E86" s="20"/>
      <c r="F86" s="67" t="s">
        <v>67</v>
      </c>
      <c r="G86" s="78">
        <v>3313</v>
      </c>
      <c r="H86" s="78">
        <v>3703308.0305177681</v>
      </c>
      <c r="I86" s="79">
        <v>2626</v>
      </c>
      <c r="K86" s="11" t="s">
        <v>67</v>
      </c>
      <c r="L86" s="101">
        <v>-2.2034409900392404E-2</v>
      </c>
      <c r="M86" s="101">
        <v>4.7565291816030753E-2</v>
      </c>
      <c r="N86" s="102">
        <v>-7.6542269611576508E-2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6466</v>
      </c>
      <c r="C87" s="34">
        <v>8419605.0609571282</v>
      </c>
      <c r="D87" s="35">
        <v>4614</v>
      </c>
      <c r="E87" s="20"/>
      <c r="F87" s="68" t="s">
        <v>68</v>
      </c>
      <c r="G87" s="73">
        <v>8274</v>
      </c>
      <c r="H87" s="73">
        <v>8280963.8221612405</v>
      </c>
      <c r="I87" s="74">
        <v>6494</v>
      </c>
      <c r="K87" s="12" t="s">
        <v>68</v>
      </c>
      <c r="L87" s="103">
        <v>-0.21851583272903075</v>
      </c>
      <c r="M87" s="103">
        <v>1.6742162117030501E-2</v>
      </c>
      <c r="N87" s="104">
        <v>-0.28949799815214039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2460</v>
      </c>
      <c r="C89" s="84">
        <v>2863255.383347474</v>
      </c>
      <c r="D89" s="84">
        <v>1712</v>
      </c>
      <c r="E89" s="20"/>
      <c r="F89" s="53" t="s">
        <v>69</v>
      </c>
      <c r="G89" s="51">
        <v>3089</v>
      </c>
      <c r="H89" s="51">
        <v>3135801.325748906</v>
      </c>
      <c r="I89" s="54">
        <v>2365</v>
      </c>
      <c r="K89" s="100" t="s">
        <v>69</v>
      </c>
      <c r="L89" s="98">
        <v>-0.20362576885723538</v>
      </c>
      <c r="M89" s="98">
        <v>-8.6914288913485738E-2</v>
      </c>
      <c r="N89" s="98">
        <v>-0.27610993657505289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2460</v>
      </c>
      <c r="C90" s="34">
        <v>2863255.383347474</v>
      </c>
      <c r="D90" s="35">
        <v>1712</v>
      </c>
      <c r="E90" s="20"/>
      <c r="F90" s="70" t="s">
        <v>70</v>
      </c>
      <c r="G90" s="60">
        <v>3089</v>
      </c>
      <c r="H90" s="60">
        <v>3135801.325748906</v>
      </c>
      <c r="I90" s="61">
        <v>2365</v>
      </c>
      <c r="K90" s="13" t="s">
        <v>70</v>
      </c>
      <c r="L90" s="103">
        <v>-0.20362576885723538</v>
      </c>
      <c r="M90" s="103">
        <v>-8.6914288913485738E-2</v>
      </c>
      <c r="N90" s="104">
        <v>-0.27610993657505289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89</v>
      </c>
      <c r="B2" s="26">
        <v>2022</v>
      </c>
      <c r="C2" s="25"/>
      <c r="D2" s="25"/>
      <c r="F2" s="44" t="s">
        <v>89</v>
      </c>
      <c r="G2" s="45">
        <v>2021</v>
      </c>
      <c r="K2" s="1" t="s">
        <v>89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137"/>
      <c r="C5" s="137"/>
      <c r="D5" s="13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305671</v>
      </c>
      <c r="C6" s="84">
        <v>314533612.69608265</v>
      </c>
      <c r="D6" s="84">
        <v>194610</v>
      </c>
      <c r="E6" s="20"/>
      <c r="F6" s="50" t="s">
        <v>1</v>
      </c>
      <c r="G6" s="51">
        <v>385779</v>
      </c>
      <c r="H6" s="51">
        <v>353811542.9904663</v>
      </c>
      <c r="I6" s="51">
        <v>246165</v>
      </c>
      <c r="K6" s="97" t="s">
        <v>1</v>
      </c>
      <c r="L6" s="98">
        <v>-0.20765256792101172</v>
      </c>
      <c r="M6" s="98">
        <v>-0.11101370509961572</v>
      </c>
      <c r="N6" s="98">
        <v>-0.20943269758089089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34321</v>
      </c>
      <c r="C8" s="86">
        <v>28757625.226554863</v>
      </c>
      <c r="D8" s="86">
        <v>23826</v>
      </c>
      <c r="E8" s="20"/>
      <c r="F8" s="53" t="s">
        <v>4</v>
      </c>
      <c r="G8" s="51">
        <v>49388</v>
      </c>
      <c r="H8" s="51">
        <v>35504149.390924431</v>
      </c>
      <c r="I8" s="54">
        <v>36558</v>
      </c>
      <c r="K8" s="100" t="s">
        <v>4</v>
      </c>
      <c r="L8" s="98">
        <v>-0.3050741070705435</v>
      </c>
      <c r="M8" s="98">
        <v>-0.19002072377754564</v>
      </c>
      <c r="N8" s="98">
        <v>-0.34826850484162153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2767</v>
      </c>
      <c r="C9" s="30">
        <v>2379808.8221375966</v>
      </c>
      <c r="D9" s="31">
        <v>1562</v>
      </c>
      <c r="E9" s="21"/>
      <c r="F9" s="55" t="s">
        <v>5</v>
      </c>
      <c r="G9" s="56">
        <v>3405</v>
      </c>
      <c r="H9" s="56">
        <v>3010925.1563999732</v>
      </c>
      <c r="I9" s="57">
        <v>1716</v>
      </c>
      <c r="K9" s="7" t="s">
        <v>5</v>
      </c>
      <c r="L9" s="101">
        <v>-0.18737151248164463</v>
      </c>
      <c r="M9" s="101">
        <v>-0.20960877520349053</v>
      </c>
      <c r="N9" s="101">
        <v>-8.9743589743589758E-2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11033</v>
      </c>
      <c r="C10" s="30">
        <v>5793344.3053996647</v>
      </c>
      <c r="D10" s="31">
        <v>9675</v>
      </c>
      <c r="E10" s="20"/>
      <c r="F10" s="58" t="s">
        <v>6</v>
      </c>
      <c r="G10" s="78">
        <v>15711</v>
      </c>
      <c r="H10" s="78">
        <v>7665825.215043583</v>
      </c>
      <c r="I10" s="79">
        <v>14081</v>
      </c>
      <c r="K10" s="8" t="s">
        <v>6</v>
      </c>
      <c r="L10" s="112">
        <v>-0.29775316657119211</v>
      </c>
      <c r="M10" s="112">
        <v>-0.24426344941563771</v>
      </c>
      <c r="N10" s="114">
        <v>-0.3129039130743555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1412</v>
      </c>
      <c r="C11" s="30">
        <v>1314399.9154759594</v>
      </c>
      <c r="D11" s="31">
        <v>822</v>
      </c>
      <c r="E11" s="20"/>
      <c r="F11" s="58" t="s">
        <v>7</v>
      </c>
      <c r="G11" s="78">
        <v>2633</v>
      </c>
      <c r="H11" s="78">
        <v>1899437.4843309997</v>
      </c>
      <c r="I11" s="79">
        <v>1789</v>
      </c>
      <c r="K11" s="8" t="s">
        <v>7</v>
      </c>
      <c r="L11" s="112">
        <v>-0.4637295860235473</v>
      </c>
      <c r="M11" s="112">
        <v>-0.30800569836132097</v>
      </c>
      <c r="N11" s="114">
        <v>-0.54052543320290658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1399</v>
      </c>
      <c r="C12" s="30">
        <v>1248448.7530371223</v>
      </c>
      <c r="D12" s="31">
        <v>977</v>
      </c>
      <c r="E12" s="20"/>
      <c r="F12" s="58" t="s">
        <v>8</v>
      </c>
      <c r="G12" s="78">
        <v>2647</v>
      </c>
      <c r="H12" s="78">
        <v>1981492.440442686</v>
      </c>
      <c r="I12" s="79">
        <v>1771</v>
      </c>
      <c r="K12" s="8" t="s">
        <v>8</v>
      </c>
      <c r="L12" s="112">
        <v>-0.47147714393653195</v>
      </c>
      <c r="M12" s="112">
        <v>-0.36994523544172297</v>
      </c>
      <c r="N12" s="114">
        <v>-0.44833427442123097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2058</v>
      </c>
      <c r="C13" s="30">
        <v>1584854.8098751479</v>
      </c>
      <c r="D13" s="31">
        <v>1515</v>
      </c>
      <c r="E13" s="20"/>
      <c r="F13" s="58" t="s">
        <v>9</v>
      </c>
      <c r="G13" s="78">
        <v>2508</v>
      </c>
      <c r="H13" s="78">
        <v>1614396.4128697317</v>
      </c>
      <c r="I13" s="79">
        <v>1972</v>
      </c>
      <c r="K13" s="8" t="s">
        <v>9</v>
      </c>
      <c r="L13" s="112">
        <v>-0.17942583732057416</v>
      </c>
      <c r="M13" s="112">
        <v>-1.8298853217885269E-2</v>
      </c>
      <c r="N13" s="114">
        <v>-0.23174442190669375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812</v>
      </c>
      <c r="C14" s="30">
        <v>1130949.5203226903</v>
      </c>
      <c r="D14" s="31">
        <v>414</v>
      </c>
      <c r="E14" s="20"/>
      <c r="F14" s="58" t="s">
        <v>10</v>
      </c>
      <c r="G14" s="78">
        <v>1278</v>
      </c>
      <c r="H14" s="78">
        <v>1202728.7162630635</v>
      </c>
      <c r="I14" s="79">
        <v>758</v>
      </c>
      <c r="K14" s="8" t="s">
        <v>10</v>
      </c>
      <c r="L14" s="112">
        <v>-0.36463223787167454</v>
      </c>
      <c r="M14" s="112">
        <v>-5.9680287807041488E-2</v>
      </c>
      <c r="N14" s="114">
        <v>-0.45382585751978888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4913</v>
      </c>
      <c r="C15" s="30">
        <v>4712644.2448573783</v>
      </c>
      <c r="D15" s="31">
        <v>3226</v>
      </c>
      <c r="E15" s="20"/>
      <c r="F15" s="58" t="s">
        <v>11</v>
      </c>
      <c r="G15" s="78">
        <v>8095</v>
      </c>
      <c r="H15" s="78">
        <v>5288553.1852895636</v>
      </c>
      <c r="I15" s="79">
        <v>6342</v>
      </c>
      <c r="K15" s="8" t="s">
        <v>11</v>
      </c>
      <c r="L15" s="112">
        <v>-0.39308214947498454</v>
      </c>
      <c r="M15" s="112">
        <v>-0.10889725795593996</v>
      </c>
      <c r="N15" s="114">
        <v>-0.49132765689057079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9927</v>
      </c>
      <c r="C16" s="34">
        <v>10593174.855449306</v>
      </c>
      <c r="D16" s="35">
        <v>5635</v>
      </c>
      <c r="E16" s="20"/>
      <c r="F16" s="59" t="s">
        <v>12</v>
      </c>
      <c r="G16" s="108">
        <v>13111</v>
      </c>
      <c r="H16" s="108">
        <v>12840790.780284831</v>
      </c>
      <c r="I16" s="109">
        <v>8129</v>
      </c>
      <c r="K16" s="9" t="s">
        <v>12</v>
      </c>
      <c r="L16" s="115">
        <v>-0.24284951567386159</v>
      </c>
      <c r="M16" s="115">
        <v>-0.17503718916489264</v>
      </c>
      <c r="N16" s="116">
        <v>-0.30680280477303479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13632</v>
      </c>
      <c r="C18" s="88">
        <v>15707745.088913249</v>
      </c>
      <c r="D18" s="88">
        <v>7586</v>
      </c>
      <c r="E18" s="20"/>
      <c r="F18" s="64" t="s">
        <v>13</v>
      </c>
      <c r="G18" s="65">
        <v>17143</v>
      </c>
      <c r="H18" s="65">
        <v>17046632.141324293</v>
      </c>
      <c r="I18" s="66">
        <v>10212</v>
      </c>
      <c r="K18" s="106" t="s">
        <v>13</v>
      </c>
      <c r="L18" s="107">
        <v>-0.20480662661144489</v>
      </c>
      <c r="M18" s="107">
        <v>-7.8542614242570918E-2</v>
      </c>
      <c r="N18" s="119">
        <v>-0.2571484528006267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813</v>
      </c>
      <c r="C19" s="30">
        <v>1457887.7125119891</v>
      </c>
      <c r="D19" s="31">
        <v>366</v>
      </c>
      <c r="E19" s="20"/>
      <c r="F19" s="67" t="s">
        <v>14</v>
      </c>
      <c r="G19" s="111">
        <v>946</v>
      </c>
      <c r="H19" s="111">
        <v>1716757.2159288148</v>
      </c>
      <c r="I19" s="129">
        <v>552</v>
      </c>
      <c r="K19" s="10" t="s">
        <v>14</v>
      </c>
      <c r="L19" s="112">
        <v>-0.14059196617336156</v>
      </c>
      <c r="M19" s="112">
        <v>-0.15078981524872748</v>
      </c>
      <c r="N19" s="114">
        <v>-0.33695652173913049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604</v>
      </c>
      <c r="C20" s="30">
        <v>778714.92041023332</v>
      </c>
      <c r="D20" s="31">
        <v>323</v>
      </c>
      <c r="E20" s="20"/>
      <c r="F20" s="67" t="s">
        <v>15</v>
      </c>
      <c r="G20" s="111">
        <v>630</v>
      </c>
      <c r="H20" s="111">
        <v>630623.83958157978</v>
      </c>
      <c r="I20" s="129">
        <v>444</v>
      </c>
      <c r="K20" s="11" t="s">
        <v>15</v>
      </c>
      <c r="L20" s="112">
        <v>-4.1269841269841234E-2</v>
      </c>
      <c r="M20" s="112">
        <v>0.2348326712908797</v>
      </c>
      <c r="N20" s="114">
        <v>-0.27252252252252251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12215</v>
      </c>
      <c r="C21" s="34">
        <v>13471142.455991026</v>
      </c>
      <c r="D21" s="35">
        <v>6897</v>
      </c>
      <c r="E21" s="20"/>
      <c r="F21" s="68" t="s">
        <v>16</v>
      </c>
      <c r="G21" s="130">
        <v>15567</v>
      </c>
      <c r="H21" s="130">
        <v>14699251.085813897</v>
      </c>
      <c r="I21" s="131">
        <v>9216</v>
      </c>
      <c r="K21" s="12" t="s">
        <v>16</v>
      </c>
      <c r="L21" s="117">
        <v>-0.21532729491873837</v>
      </c>
      <c r="M21" s="117">
        <v>-8.354906128572126E-2</v>
      </c>
      <c r="N21" s="118">
        <v>-0.25162760416666663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3444</v>
      </c>
      <c r="C23" s="84">
        <v>4907362.3092945581</v>
      </c>
      <c r="D23" s="84">
        <v>1601</v>
      </c>
      <c r="E23" s="20"/>
      <c r="F23" s="53" t="s">
        <v>17</v>
      </c>
      <c r="G23" s="51">
        <v>4893</v>
      </c>
      <c r="H23" s="51">
        <v>6615752.888413094</v>
      </c>
      <c r="I23" s="54">
        <v>2654</v>
      </c>
      <c r="K23" s="100" t="s">
        <v>17</v>
      </c>
      <c r="L23" s="98">
        <v>-0.29613733905579398</v>
      </c>
      <c r="M23" s="98">
        <v>-0.25823071204951309</v>
      </c>
      <c r="N23" s="98">
        <v>-0.39675960813865863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3444</v>
      </c>
      <c r="C24" s="34">
        <v>4907362.3092945581</v>
      </c>
      <c r="D24" s="35">
        <v>1601</v>
      </c>
      <c r="E24" s="20"/>
      <c r="F24" s="70" t="s">
        <v>18</v>
      </c>
      <c r="G24" s="60">
        <v>4893</v>
      </c>
      <c r="H24" s="60">
        <v>6615752.888413094</v>
      </c>
      <c r="I24" s="61">
        <v>2654</v>
      </c>
      <c r="K24" s="13" t="s">
        <v>18</v>
      </c>
      <c r="L24" s="103">
        <v>-0.29613733905579398</v>
      </c>
      <c r="M24" s="103">
        <v>-0.25823071204951309</v>
      </c>
      <c r="N24" s="104">
        <v>-0.39675960813865863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1541</v>
      </c>
      <c r="C26" s="84">
        <v>1100010.5243458368</v>
      </c>
      <c r="D26" s="84">
        <v>1213</v>
      </c>
      <c r="E26" s="20"/>
      <c r="F26" s="50" t="s">
        <v>19</v>
      </c>
      <c r="G26" s="51">
        <v>1320</v>
      </c>
      <c r="H26" s="51">
        <v>977284.0516228315</v>
      </c>
      <c r="I26" s="54">
        <v>948</v>
      </c>
      <c r="K26" s="97" t="s">
        <v>19</v>
      </c>
      <c r="L26" s="98">
        <v>0.16742424242424248</v>
      </c>
      <c r="M26" s="98">
        <v>0.12557912156574291</v>
      </c>
      <c r="N26" s="98">
        <v>0.27953586497890304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1541</v>
      </c>
      <c r="C27" s="34">
        <v>1100010.5243458368</v>
      </c>
      <c r="D27" s="35">
        <v>1213</v>
      </c>
      <c r="E27" s="20"/>
      <c r="F27" s="71" t="s">
        <v>20</v>
      </c>
      <c r="G27" s="60">
        <v>1320</v>
      </c>
      <c r="H27" s="60">
        <v>977284.0516228315</v>
      </c>
      <c r="I27" s="61">
        <v>948</v>
      </c>
      <c r="K27" s="14" t="s">
        <v>20</v>
      </c>
      <c r="L27" s="103">
        <v>0.16742424242424248</v>
      </c>
      <c r="M27" s="103">
        <v>0.12557912156574291</v>
      </c>
      <c r="N27" s="104">
        <v>0.27953586497890304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14030</v>
      </c>
      <c r="C29" s="84">
        <v>9019613.3124976847</v>
      </c>
      <c r="D29" s="84">
        <v>10566</v>
      </c>
      <c r="E29" s="20"/>
      <c r="F29" s="50" t="s">
        <v>21</v>
      </c>
      <c r="G29" s="51">
        <v>11668</v>
      </c>
      <c r="H29" s="51">
        <v>6997453.5011825021</v>
      </c>
      <c r="I29" s="54">
        <v>8708</v>
      </c>
      <c r="K29" s="97" t="s">
        <v>21</v>
      </c>
      <c r="L29" s="98">
        <v>0.20243400754199525</v>
      </c>
      <c r="M29" s="98">
        <v>0.28898510164782909</v>
      </c>
      <c r="N29" s="98">
        <v>0.21336701883325682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5982</v>
      </c>
      <c r="C30" s="30">
        <v>4507185.4296210418</v>
      </c>
      <c r="D30" s="31">
        <v>4229</v>
      </c>
      <c r="E30" s="20"/>
      <c r="F30" s="72" t="s">
        <v>22</v>
      </c>
      <c r="G30" s="56">
        <v>5464</v>
      </c>
      <c r="H30" s="56">
        <v>3465946.7050075345</v>
      </c>
      <c r="I30" s="57">
        <v>3995</v>
      </c>
      <c r="K30" s="15" t="s">
        <v>22</v>
      </c>
      <c r="L30" s="101">
        <v>9.4802342606149281E-2</v>
      </c>
      <c r="M30" s="101">
        <v>0.30041971594922257</v>
      </c>
      <c r="N30" s="102">
        <v>5.8573216520650728E-2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8048</v>
      </c>
      <c r="C31" s="34">
        <v>4512427.882876643</v>
      </c>
      <c r="D31" s="35">
        <v>6337</v>
      </c>
      <c r="E31" s="20"/>
      <c r="F31" s="72" t="s">
        <v>23</v>
      </c>
      <c r="G31" s="73">
        <v>6204</v>
      </c>
      <c r="H31" s="73">
        <v>3531506.7961749672</v>
      </c>
      <c r="I31" s="74">
        <v>4713</v>
      </c>
      <c r="K31" s="16" t="s">
        <v>23</v>
      </c>
      <c r="L31" s="103">
        <v>0.29722759509993546</v>
      </c>
      <c r="M31" s="103">
        <v>0.27776276340856199</v>
      </c>
      <c r="N31" s="104">
        <v>0.34457882452790156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7055</v>
      </c>
      <c r="C33" s="84">
        <v>5256006.7805495504</v>
      </c>
      <c r="D33" s="84">
        <v>5189</v>
      </c>
      <c r="E33" s="20"/>
      <c r="F33" s="53" t="s">
        <v>24</v>
      </c>
      <c r="G33" s="51">
        <v>11107</v>
      </c>
      <c r="H33" s="51">
        <v>8719238.8940586541</v>
      </c>
      <c r="I33" s="54">
        <v>7223</v>
      </c>
      <c r="K33" s="100" t="s">
        <v>24</v>
      </c>
      <c r="L33" s="98">
        <v>-0.36481498154317094</v>
      </c>
      <c r="M33" s="98">
        <v>-0.39719431427311536</v>
      </c>
      <c r="N33" s="98">
        <v>-0.28160044302921228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7055</v>
      </c>
      <c r="C34" s="34">
        <v>5256006.7805495504</v>
      </c>
      <c r="D34" s="35">
        <v>5189</v>
      </c>
      <c r="E34" s="20"/>
      <c r="F34" s="70" t="s">
        <v>25</v>
      </c>
      <c r="G34" s="60">
        <v>11107</v>
      </c>
      <c r="H34" s="60">
        <v>8719238.8940586541</v>
      </c>
      <c r="I34" s="61">
        <v>7223</v>
      </c>
      <c r="K34" s="13" t="s">
        <v>25</v>
      </c>
      <c r="L34" s="103">
        <v>-0.36481498154317094</v>
      </c>
      <c r="M34" s="103">
        <v>-0.39719431427311536</v>
      </c>
      <c r="N34" s="104">
        <v>-0.28160044302921228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20987</v>
      </c>
      <c r="C36" s="84">
        <v>23665254.150333177</v>
      </c>
      <c r="D36" s="84">
        <v>13632</v>
      </c>
      <c r="E36" s="20"/>
      <c r="F36" s="50" t="s">
        <v>26</v>
      </c>
      <c r="G36" s="51">
        <v>27444</v>
      </c>
      <c r="H36" s="51">
        <v>25606889.2903293</v>
      </c>
      <c r="I36" s="54">
        <v>15501</v>
      </c>
      <c r="K36" s="97" t="s">
        <v>26</v>
      </c>
      <c r="L36" s="98">
        <v>-0.235279113831803</v>
      </c>
      <c r="M36" s="98">
        <v>-7.5824717246284257E-2</v>
      </c>
      <c r="N36" s="113">
        <v>-0.1205728662666925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1042</v>
      </c>
      <c r="C37" s="30">
        <v>1503635.8078625267</v>
      </c>
      <c r="D37" s="30">
        <v>470</v>
      </c>
      <c r="E37" s="20"/>
      <c r="F37" s="72" t="s">
        <v>27</v>
      </c>
      <c r="G37" s="78">
        <v>1718</v>
      </c>
      <c r="H37" s="78">
        <v>1765187.2526438453</v>
      </c>
      <c r="I37" s="79">
        <v>963</v>
      </c>
      <c r="K37" s="10" t="s">
        <v>27</v>
      </c>
      <c r="L37" s="101">
        <v>-0.39348079161816063</v>
      </c>
      <c r="M37" s="101">
        <v>-0.14817206751837486</v>
      </c>
      <c r="N37" s="102">
        <v>-0.51194184839044654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1651</v>
      </c>
      <c r="C38" s="30">
        <v>2017872.2035245702</v>
      </c>
      <c r="D38" s="30">
        <v>773</v>
      </c>
      <c r="E38" s="20"/>
      <c r="F38" s="67" t="s">
        <v>28</v>
      </c>
      <c r="G38" s="78">
        <v>1808</v>
      </c>
      <c r="H38" s="78">
        <v>2140241.0554873589</v>
      </c>
      <c r="I38" s="79">
        <v>852</v>
      </c>
      <c r="K38" s="11" t="s">
        <v>28</v>
      </c>
      <c r="L38" s="112">
        <v>-8.683628318584069E-2</v>
      </c>
      <c r="M38" s="112">
        <v>-5.7175266145394033E-2</v>
      </c>
      <c r="N38" s="114">
        <v>-9.2723004694835631E-2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1554</v>
      </c>
      <c r="C39" s="30">
        <v>1831877.428965467</v>
      </c>
      <c r="D39" s="30">
        <v>959</v>
      </c>
      <c r="E39" s="20"/>
      <c r="F39" s="67" t="s">
        <v>29</v>
      </c>
      <c r="G39" s="78">
        <v>2041</v>
      </c>
      <c r="H39" s="78">
        <v>1788358.8452465867</v>
      </c>
      <c r="I39" s="79">
        <v>1364</v>
      </c>
      <c r="K39" s="11" t="s">
        <v>29</v>
      </c>
      <c r="L39" s="112">
        <v>-0.23860852523272902</v>
      </c>
      <c r="M39" s="112">
        <v>2.43343688178419E-2</v>
      </c>
      <c r="N39" s="114">
        <v>-0.29692082111436946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10123</v>
      </c>
      <c r="C40" s="30">
        <v>10538852.361993134</v>
      </c>
      <c r="D40" s="30">
        <v>7486</v>
      </c>
      <c r="E40" s="20"/>
      <c r="F40" s="67" t="s">
        <v>30</v>
      </c>
      <c r="G40" s="78">
        <v>12046</v>
      </c>
      <c r="H40" s="78">
        <v>9442877.1622764096</v>
      </c>
      <c r="I40" s="79">
        <v>7538</v>
      </c>
      <c r="K40" s="11" t="s">
        <v>30</v>
      </c>
      <c r="L40" s="112">
        <v>-0.15963805412585086</v>
      </c>
      <c r="M40" s="112">
        <v>0.11606369339368983</v>
      </c>
      <c r="N40" s="114">
        <v>-6.8983815335632581E-3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6617</v>
      </c>
      <c r="C41" s="34">
        <v>7773016.3479874814</v>
      </c>
      <c r="D41" s="35">
        <v>3944</v>
      </c>
      <c r="E41" s="20"/>
      <c r="F41" s="68" t="s">
        <v>31</v>
      </c>
      <c r="G41" s="78">
        <v>9831</v>
      </c>
      <c r="H41" s="78">
        <v>10470224.9746751</v>
      </c>
      <c r="I41" s="79">
        <v>4784</v>
      </c>
      <c r="K41" s="12" t="s">
        <v>31</v>
      </c>
      <c r="L41" s="117">
        <v>-0.32692503305869192</v>
      </c>
      <c r="M41" s="117">
        <v>-0.257607513994351</v>
      </c>
      <c r="N41" s="118">
        <v>-0.17558528428093645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18734</v>
      </c>
      <c r="C43" s="84">
        <v>17243561.888963446</v>
      </c>
      <c r="D43" s="84">
        <v>11993</v>
      </c>
      <c r="E43" s="20"/>
      <c r="F43" s="50" t="s">
        <v>32</v>
      </c>
      <c r="G43" s="51">
        <v>23994</v>
      </c>
      <c r="H43" s="51">
        <v>17782692.588988516</v>
      </c>
      <c r="I43" s="54">
        <v>16857</v>
      </c>
      <c r="K43" s="97" t="s">
        <v>32</v>
      </c>
      <c r="L43" s="98">
        <v>-0.21922147203467535</v>
      </c>
      <c r="M43" s="98">
        <v>-3.0317720296132999E-2</v>
      </c>
      <c r="N43" s="98">
        <v>-0.28854481817642519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556</v>
      </c>
      <c r="C44" s="30">
        <v>421873.07142384705</v>
      </c>
      <c r="D44" s="31">
        <v>412</v>
      </c>
      <c r="E44" s="20"/>
      <c r="F44" s="75" t="s">
        <v>33</v>
      </c>
      <c r="G44" s="111">
        <v>831</v>
      </c>
      <c r="H44" s="111">
        <v>462882.7812489511</v>
      </c>
      <c r="I44" s="129">
        <v>686</v>
      </c>
      <c r="K44" s="10" t="s">
        <v>33</v>
      </c>
      <c r="L44" s="101">
        <v>-0.33092659446450057</v>
      </c>
      <c r="M44" s="101">
        <v>-8.8596317440133743E-2</v>
      </c>
      <c r="N44" s="102">
        <v>-0.3994169096209913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2373</v>
      </c>
      <c r="C45" s="30">
        <v>2464427.6747123022</v>
      </c>
      <c r="D45" s="31">
        <v>1381</v>
      </c>
      <c r="E45" s="20"/>
      <c r="F45" s="76" t="s">
        <v>34</v>
      </c>
      <c r="G45" s="111">
        <v>3243</v>
      </c>
      <c r="H45" s="111">
        <v>3097822.0443054414</v>
      </c>
      <c r="I45" s="129">
        <v>2101</v>
      </c>
      <c r="K45" s="11" t="s">
        <v>34</v>
      </c>
      <c r="L45" s="112">
        <v>-0.26827012025901942</v>
      </c>
      <c r="M45" s="112">
        <v>-0.20446441420270534</v>
      </c>
      <c r="N45" s="114">
        <v>-0.34269395525940027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1367</v>
      </c>
      <c r="C46" s="30">
        <v>1471110.1120429758</v>
      </c>
      <c r="D46" s="31">
        <v>817</v>
      </c>
      <c r="E46" s="20"/>
      <c r="F46" s="76" t="s">
        <v>35</v>
      </c>
      <c r="G46" s="111">
        <v>1887</v>
      </c>
      <c r="H46" s="111">
        <v>1433153.0231373762</v>
      </c>
      <c r="I46" s="129">
        <v>1144</v>
      </c>
      <c r="K46" s="11" t="s">
        <v>35</v>
      </c>
      <c r="L46" s="112">
        <v>-0.27556968733439324</v>
      </c>
      <c r="M46" s="112">
        <v>2.6485021691895927E-2</v>
      </c>
      <c r="N46" s="114">
        <v>-0.28583916083916083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5442</v>
      </c>
      <c r="C47" s="30">
        <v>4559309.4890733035</v>
      </c>
      <c r="D47" s="31">
        <v>3747</v>
      </c>
      <c r="E47" s="20"/>
      <c r="F47" s="76" t="s">
        <v>36</v>
      </c>
      <c r="G47" s="111">
        <v>5202</v>
      </c>
      <c r="H47" s="111">
        <v>3644381.7393022468</v>
      </c>
      <c r="I47" s="129">
        <v>3794</v>
      </c>
      <c r="K47" s="11" t="s">
        <v>36</v>
      </c>
      <c r="L47" s="112">
        <v>4.6136101499423265E-2</v>
      </c>
      <c r="M47" s="112">
        <v>0.25105156792554584</v>
      </c>
      <c r="N47" s="114">
        <v>-1.238798102266736E-2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1284</v>
      </c>
      <c r="C48" s="30">
        <v>1526555.1525604408</v>
      </c>
      <c r="D48" s="31">
        <v>704</v>
      </c>
      <c r="E48" s="20"/>
      <c r="F48" s="76" t="s">
        <v>37</v>
      </c>
      <c r="G48" s="111">
        <v>1558</v>
      </c>
      <c r="H48" s="111">
        <v>1570393.8331656381</v>
      </c>
      <c r="I48" s="129">
        <v>908</v>
      </c>
      <c r="K48" s="11" t="s">
        <v>37</v>
      </c>
      <c r="L48" s="112">
        <v>-0.17586649550706035</v>
      </c>
      <c r="M48" s="112">
        <v>-2.7915723864520126E-2</v>
      </c>
      <c r="N48" s="114">
        <v>-0.22466960352422904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1775</v>
      </c>
      <c r="C49" s="30">
        <v>1581795.1044718646</v>
      </c>
      <c r="D49" s="31">
        <v>1118</v>
      </c>
      <c r="E49" s="20"/>
      <c r="F49" s="76" t="s">
        <v>38</v>
      </c>
      <c r="G49" s="111">
        <v>2482</v>
      </c>
      <c r="H49" s="111">
        <v>1630556.7347702757</v>
      </c>
      <c r="I49" s="129">
        <v>1869</v>
      </c>
      <c r="K49" s="11" t="s">
        <v>38</v>
      </c>
      <c r="L49" s="112">
        <v>-0.28485092667203871</v>
      </c>
      <c r="M49" s="112">
        <v>-2.9904896443410767E-2</v>
      </c>
      <c r="N49" s="114">
        <v>-0.40181915462814344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476</v>
      </c>
      <c r="C50" s="30">
        <v>685141.17486487678</v>
      </c>
      <c r="D50" s="31">
        <v>162</v>
      </c>
      <c r="E50" s="20"/>
      <c r="F50" s="76" t="s">
        <v>39</v>
      </c>
      <c r="G50" s="111">
        <v>867</v>
      </c>
      <c r="H50" s="111">
        <v>964925.72363675921</v>
      </c>
      <c r="I50" s="129">
        <v>446</v>
      </c>
      <c r="K50" s="11" t="s">
        <v>39</v>
      </c>
      <c r="L50" s="112">
        <v>-0.4509803921568627</v>
      </c>
      <c r="M50" s="112">
        <v>-0.28995449278457186</v>
      </c>
      <c r="N50" s="114">
        <v>-0.63677130044843056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4382</v>
      </c>
      <c r="C51" s="30">
        <v>3468892.8850985952</v>
      </c>
      <c r="D51" s="31">
        <v>2922</v>
      </c>
      <c r="E51" s="20"/>
      <c r="F51" s="76" t="s">
        <v>40</v>
      </c>
      <c r="G51" s="111">
        <v>6500</v>
      </c>
      <c r="H51" s="111">
        <v>3976923.013472606</v>
      </c>
      <c r="I51" s="129">
        <v>4823</v>
      </c>
      <c r="K51" s="11" t="s">
        <v>40</v>
      </c>
      <c r="L51" s="112">
        <v>-0.3258461538461539</v>
      </c>
      <c r="M51" s="112">
        <v>-0.12774452174531903</v>
      </c>
      <c r="N51" s="114">
        <v>-0.39415301679452619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1079</v>
      </c>
      <c r="C52" s="34">
        <v>1064457.2247152384</v>
      </c>
      <c r="D52" s="35">
        <v>730</v>
      </c>
      <c r="E52" s="20"/>
      <c r="F52" s="77" t="s">
        <v>41</v>
      </c>
      <c r="G52" s="130">
        <v>1424</v>
      </c>
      <c r="H52" s="130">
        <v>1001653.6959492189</v>
      </c>
      <c r="I52" s="131">
        <v>1086</v>
      </c>
      <c r="K52" s="12" t="s">
        <v>41</v>
      </c>
      <c r="L52" s="117">
        <v>-0.2422752808988764</v>
      </c>
      <c r="M52" s="117">
        <v>6.2699842290806496E-2</v>
      </c>
      <c r="N52" s="118">
        <v>-0.32780847145488035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56108</v>
      </c>
      <c r="C54" s="84">
        <v>68238572.783920944</v>
      </c>
      <c r="D54" s="84">
        <v>32024</v>
      </c>
      <c r="E54" s="20"/>
      <c r="F54" s="50" t="s">
        <v>42</v>
      </c>
      <c r="G54" s="51">
        <v>65341</v>
      </c>
      <c r="H54" s="51">
        <v>73265319.190477341</v>
      </c>
      <c r="I54" s="54">
        <v>35790</v>
      </c>
      <c r="K54" s="97" t="s">
        <v>42</v>
      </c>
      <c r="L54" s="98">
        <v>-0.14130484688021305</v>
      </c>
      <c r="M54" s="98">
        <v>-6.861017548408832E-2</v>
      </c>
      <c r="N54" s="98">
        <v>-0.10522492316289467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45583</v>
      </c>
      <c r="C55" s="30">
        <v>54384821.080213681</v>
      </c>
      <c r="D55" s="31">
        <v>26843</v>
      </c>
      <c r="E55" s="20"/>
      <c r="F55" s="72" t="s">
        <v>43</v>
      </c>
      <c r="G55" s="56">
        <v>49825</v>
      </c>
      <c r="H55" s="56">
        <v>56806874.668946467</v>
      </c>
      <c r="I55" s="57">
        <v>27556</v>
      </c>
      <c r="K55" s="10" t="s">
        <v>43</v>
      </c>
      <c r="L55" s="101">
        <v>-8.5137982940291068E-2</v>
      </c>
      <c r="M55" s="101">
        <v>-4.2636628099112839E-2</v>
      </c>
      <c r="N55" s="102">
        <v>-2.5874582668021451E-2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2650</v>
      </c>
      <c r="C56" s="30">
        <v>2948392.97591295</v>
      </c>
      <c r="D56" s="31">
        <v>1567</v>
      </c>
      <c r="E56" s="20"/>
      <c r="F56" s="67" t="s">
        <v>44</v>
      </c>
      <c r="G56" s="78">
        <v>4149</v>
      </c>
      <c r="H56" s="78">
        <v>3658550.7163112056</v>
      </c>
      <c r="I56" s="79">
        <v>2560</v>
      </c>
      <c r="K56" s="11" t="s">
        <v>44</v>
      </c>
      <c r="L56" s="101">
        <v>-0.36129187756085801</v>
      </c>
      <c r="M56" s="101">
        <v>-0.19410903263746027</v>
      </c>
      <c r="N56" s="102">
        <v>-0.38789062500000004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1823</v>
      </c>
      <c r="C57" s="30">
        <v>2568676.0155900875</v>
      </c>
      <c r="D57" s="31">
        <v>729</v>
      </c>
      <c r="E57" s="20"/>
      <c r="F57" s="67" t="s">
        <v>45</v>
      </c>
      <c r="G57" s="78">
        <v>2377</v>
      </c>
      <c r="H57" s="78">
        <v>3310072.0811171331</v>
      </c>
      <c r="I57" s="79">
        <v>983</v>
      </c>
      <c r="K57" s="11" t="s">
        <v>45</v>
      </c>
      <c r="L57" s="101">
        <v>-0.23306689103912492</v>
      </c>
      <c r="M57" s="101">
        <v>-0.22398184914354735</v>
      </c>
      <c r="N57" s="102">
        <v>-0.25839267548321465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6052</v>
      </c>
      <c r="C58" s="34">
        <v>8336682.71220423</v>
      </c>
      <c r="D58" s="35">
        <v>2885</v>
      </c>
      <c r="E58" s="20"/>
      <c r="F58" s="68" t="s">
        <v>46</v>
      </c>
      <c r="G58" s="73">
        <v>8990</v>
      </c>
      <c r="H58" s="73">
        <v>9489821.7241025269</v>
      </c>
      <c r="I58" s="74">
        <v>4691</v>
      </c>
      <c r="K58" s="12" t="s">
        <v>46</v>
      </c>
      <c r="L58" s="103">
        <v>-0.32680756395995547</v>
      </c>
      <c r="M58" s="103">
        <v>-0.12151324286414367</v>
      </c>
      <c r="N58" s="104">
        <v>-0.38499253890428475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32562</v>
      </c>
      <c r="C60" s="84">
        <v>28585997.726907201</v>
      </c>
      <c r="D60" s="84">
        <v>21849</v>
      </c>
      <c r="E60" s="20"/>
      <c r="F60" s="50" t="s">
        <v>47</v>
      </c>
      <c r="G60" s="51">
        <v>45950</v>
      </c>
      <c r="H60" s="51">
        <v>35378656.368056506</v>
      </c>
      <c r="I60" s="54">
        <v>33312</v>
      </c>
      <c r="K60" s="97" t="s">
        <v>47</v>
      </c>
      <c r="L60" s="98">
        <v>-0.2913601741022851</v>
      </c>
      <c r="M60" s="98">
        <v>-0.19199877379408947</v>
      </c>
      <c r="N60" s="98">
        <v>-0.34411023054755041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5574</v>
      </c>
      <c r="C61" s="30">
        <v>4578236.8598388359</v>
      </c>
      <c r="D61" s="31">
        <v>3623</v>
      </c>
      <c r="E61" s="20"/>
      <c r="F61" s="72" t="s">
        <v>48</v>
      </c>
      <c r="G61" s="56">
        <v>6376</v>
      </c>
      <c r="H61" s="56">
        <v>4882777.9174126098</v>
      </c>
      <c r="I61" s="57">
        <v>4228</v>
      </c>
      <c r="K61" s="10" t="s">
        <v>48</v>
      </c>
      <c r="L61" s="101">
        <v>-0.12578419071518199</v>
      </c>
      <c r="M61" s="101">
        <v>-6.2370450330690108E-2</v>
      </c>
      <c r="N61" s="102">
        <v>-0.14309366130558188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3291</v>
      </c>
      <c r="C62" s="30">
        <v>4350542.076405189</v>
      </c>
      <c r="D62" s="31">
        <v>1213</v>
      </c>
      <c r="E62" s="20"/>
      <c r="F62" s="67" t="s">
        <v>49</v>
      </c>
      <c r="G62" s="78">
        <v>4652</v>
      </c>
      <c r="H62" s="78">
        <v>5927230.411766368</v>
      </c>
      <c r="I62" s="79">
        <v>2233</v>
      </c>
      <c r="K62" s="11" t="s">
        <v>49</v>
      </c>
      <c r="L62" s="101">
        <v>-0.29256233877901983</v>
      </c>
      <c r="M62" s="101">
        <v>-0.26600759981107458</v>
      </c>
      <c r="N62" s="102">
        <v>-0.45678459471562916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23697</v>
      </c>
      <c r="C63" s="34">
        <v>19657218.790663175</v>
      </c>
      <c r="D63" s="35">
        <v>17013</v>
      </c>
      <c r="E63" s="20"/>
      <c r="F63" s="68" t="s">
        <v>50</v>
      </c>
      <c r="G63" s="73">
        <v>34922</v>
      </c>
      <c r="H63" s="73">
        <v>24568648.038877528</v>
      </c>
      <c r="I63" s="74">
        <v>26851</v>
      </c>
      <c r="K63" s="12" t="s">
        <v>50</v>
      </c>
      <c r="L63" s="103">
        <v>-0.32143061680316132</v>
      </c>
      <c r="M63" s="103">
        <v>-0.19990637012026413</v>
      </c>
      <c r="N63" s="104">
        <v>-0.36639231313545118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2417</v>
      </c>
      <c r="C65" s="84">
        <v>2643779.841622517</v>
      </c>
      <c r="D65" s="84">
        <v>921</v>
      </c>
      <c r="E65" s="20"/>
      <c r="F65" s="50" t="s">
        <v>51</v>
      </c>
      <c r="G65" s="51">
        <v>3062</v>
      </c>
      <c r="H65" s="51">
        <v>3473465.1187223797</v>
      </c>
      <c r="I65" s="54">
        <v>1060</v>
      </c>
      <c r="K65" s="97" t="s">
        <v>51</v>
      </c>
      <c r="L65" s="98">
        <v>-0.21064663618549972</v>
      </c>
      <c r="M65" s="98">
        <v>-0.23886385748564531</v>
      </c>
      <c r="N65" s="98">
        <v>-0.13113207547169814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1968</v>
      </c>
      <c r="C66" s="30">
        <v>2104989.7924004556</v>
      </c>
      <c r="D66" s="31">
        <v>713</v>
      </c>
      <c r="E66" s="20"/>
      <c r="F66" s="72" t="s">
        <v>52</v>
      </c>
      <c r="G66" s="56">
        <v>2223</v>
      </c>
      <c r="H66" s="56">
        <v>2599274.6604199237</v>
      </c>
      <c r="I66" s="57">
        <v>665</v>
      </c>
      <c r="K66" s="10" t="s">
        <v>52</v>
      </c>
      <c r="L66" s="101">
        <v>-0.11470985155195679</v>
      </c>
      <c r="M66" s="101">
        <v>-0.19016261557353631</v>
      </c>
      <c r="N66" s="102">
        <v>7.2180451127819456E-2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449</v>
      </c>
      <c r="C67" s="34">
        <v>538790.04922206129</v>
      </c>
      <c r="D67" s="35">
        <v>208</v>
      </c>
      <c r="E67" s="20"/>
      <c r="F67" s="68" t="s">
        <v>53</v>
      </c>
      <c r="G67" s="73">
        <v>839</v>
      </c>
      <c r="H67" s="73">
        <v>874190.45830245584</v>
      </c>
      <c r="I67" s="74">
        <v>395</v>
      </c>
      <c r="K67" s="12" t="s">
        <v>53</v>
      </c>
      <c r="L67" s="103">
        <v>-0.46483909415971392</v>
      </c>
      <c r="M67" s="103">
        <v>-0.38366972081998107</v>
      </c>
      <c r="N67" s="104">
        <v>-0.47341772151898731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15928</v>
      </c>
      <c r="C69" s="84">
        <v>13019197.993771076</v>
      </c>
      <c r="D69" s="84">
        <v>11329</v>
      </c>
      <c r="E69" s="20"/>
      <c r="F69" s="50" t="s">
        <v>54</v>
      </c>
      <c r="G69" s="51">
        <v>15935</v>
      </c>
      <c r="H69" s="51">
        <v>12636987.504133139</v>
      </c>
      <c r="I69" s="54">
        <v>10175</v>
      </c>
      <c r="K69" s="97" t="s">
        <v>54</v>
      </c>
      <c r="L69" s="98">
        <v>-4.3928459366171513E-4</v>
      </c>
      <c r="M69" s="98">
        <v>3.0245380041163283E-2</v>
      </c>
      <c r="N69" s="98">
        <v>0.11341523341523341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6953</v>
      </c>
      <c r="C70" s="30">
        <v>5675550.9437284917</v>
      </c>
      <c r="D70" s="31">
        <v>5024</v>
      </c>
      <c r="E70" s="20"/>
      <c r="F70" s="72" t="s">
        <v>55</v>
      </c>
      <c r="G70" s="56">
        <v>6030</v>
      </c>
      <c r="H70" s="56">
        <v>4663541.9130944535</v>
      </c>
      <c r="I70" s="57">
        <v>3636</v>
      </c>
      <c r="K70" s="10" t="s">
        <v>55</v>
      </c>
      <c r="L70" s="101">
        <v>0.1530679933665009</v>
      </c>
      <c r="M70" s="101">
        <v>0.21700438196823835</v>
      </c>
      <c r="N70" s="102">
        <v>0.38173817381738173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834</v>
      </c>
      <c r="C71" s="30">
        <v>744841.88387519587</v>
      </c>
      <c r="D71" s="31">
        <v>599</v>
      </c>
      <c r="E71" s="20"/>
      <c r="F71" s="67" t="s">
        <v>56</v>
      </c>
      <c r="G71" s="78">
        <v>1322</v>
      </c>
      <c r="H71" s="78">
        <v>1032000.175388235</v>
      </c>
      <c r="I71" s="79">
        <v>873</v>
      </c>
      <c r="K71" s="11" t="s">
        <v>56</v>
      </c>
      <c r="L71" s="101">
        <v>-0.36913767019667176</v>
      </c>
      <c r="M71" s="101">
        <v>-0.27825411115362564</v>
      </c>
      <c r="N71" s="102">
        <v>-0.3138602520045819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906</v>
      </c>
      <c r="C72" s="30">
        <v>734851.70799299132</v>
      </c>
      <c r="D72" s="31">
        <v>551</v>
      </c>
      <c r="E72" s="20"/>
      <c r="F72" s="67" t="s">
        <v>57</v>
      </c>
      <c r="G72" s="78">
        <v>1224</v>
      </c>
      <c r="H72" s="78">
        <v>815561.90739137295</v>
      </c>
      <c r="I72" s="79">
        <v>779</v>
      </c>
      <c r="K72" s="11" t="s">
        <v>57</v>
      </c>
      <c r="L72" s="101">
        <v>-0.25980392156862742</v>
      </c>
      <c r="M72" s="101">
        <v>-9.8962688996275472E-2</v>
      </c>
      <c r="N72" s="102">
        <v>-0.29268292682926833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7235</v>
      </c>
      <c r="C73" s="34">
        <v>5863953.4581743963</v>
      </c>
      <c r="D73" s="35">
        <v>5155</v>
      </c>
      <c r="E73" s="20"/>
      <c r="F73" s="68" t="s">
        <v>58</v>
      </c>
      <c r="G73" s="73">
        <v>7359</v>
      </c>
      <c r="H73" s="73">
        <v>6125883.5082590766</v>
      </c>
      <c r="I73" s="74">
        <v>4887</v>
      </c>
      <c r="K73" s="12" t="s">
        <v>58</v>
      </c>
      <c r="L73" s="103">
        <v>-1.685011550482407E-2</v>
      </c>
      <c r="M73" s="103">
        <v>-4.2757922139971982E-2</v>
      </c>
      <c r="N73" s="104">
        <v>5.4839369756496836E-2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46164</v>
      </c>
      <c r="C75" s="84">
        <v>55270753.52637928</v>
      </c>
      <c r="D75" s="84">
        <v>28386</v>
      </c>
      <c r="E75" s="20"/>
      <c r="F75" s="50" t="s">
        <v>59</v>
      </c>
      <c r="G75" s="51">
        <v>58745</v>
      </c>
      <c r="H75" s="51">
        <v>63293759.246001706</v>
      </c>
      <c r="I75" s="54">
        <v>35975</v>
      </c>
      <c r="K75" s="97" t="s">
        <v>59</v>
      </c>
      <c r="L75" s="98">
        <v>-0.21416290748148781</v>
      </c>
      <c r="M75" s="98">
        <v>-0.12675824307479799</v>
      </c>
      <c r="N75" s="98">
        <v>-0.21095205003474637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46164</v>
      </c>
      <c r="C76" s="34">
        <v>55270753.52637928</v>
      </c>
      <c r="D76" s="35">
        <v>28386</v>
      </c>
      <c r="E76" s="20"/>
      <c r="F76" s="71" t="s">
        <v>60</v>
      </c>
      <c r="G76" s="60">
        <v>58745</v>
      </c>
      <c r="H76" s="60">
        <v>63293759.246001706</v>
      </c>
      <c r="I76" s="61">
        <v>35975</v>
      </c>
      <c r="K76" s="14" t="s">
        <v>60</v>
      </c>
      <c r="L76" s="103">
        <v>-0.21416290748148781</v>
      </c>
      <c r="M76" s="103">
        <v>-0.12675824307479799</v>
      </c>
      <c r="N76" s="104">
        <v>-0.21095205003474637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14386</v>
      </c>
      <c r="C78" s="84">
        <v>14851627.943496617</v>
      </c>
      <c r="D78" s="84">
        <v>8426</v>
      </c>
      <c r="E78" s="20"/>
      <c r="F78" s="50" t="s">
        <v>61</v>
      </c>
      <c r="G78" s="51">
        <v>21716</v>
      </c>
      <c r="H78" s="51">
        <v>20719719.353164263</v>
      </c>
      <c r="I78" s="54">
        <v>11785</v>
      </c>
      <c r="K78" s="97" t="s">
        <v>61</v>
      </c>
      <c r="L78" s="98">
        <v>-0.33753914164671206</v>
      </c>
      <c r="M78" s="98">
        <v>-0.28321288091054608</v>
      </c>
      <c r="N78" s="98">
        <v>-0.28502333474756048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14386</v>
      </c>
      <c r="C79" s="34">
        <v>14851627.943496617</v>
      </c>
      <c r="D79" s="35">
        <v>8426</v>
      </c>
      <c r="E79" s="20"/>
      <c r="F79" s="71" t="s">
        <v>62</v>
      </c>
      <c r="G79" s="60">
        <v>21716</v>
      </c>
      <c r="H79" s="60">
        <v>20719719.353164263</v>
      </c>
      <c r="I79" s="61">
        <v>11785</v>
      </c>
      <c r="K79" s="14" t="s">
        <v>62</v>
      </c>
      <c r="L79" s="103">
        <v>-0.33753914164671206</v>
      </c>
      <c r="M79" s="103">
        <v>-0.28321288091054608</v>
      </c>
      <c r="N79" s="104">
        <v>-0.28502333474756048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10266</v>
      </c>
      <c r="C81" s="84">
        <v>10329658.096604817</v>
      </c>
      <c r="D81" s="84">
        <v>6431</v>
      </c>
      <c r="E81" s="20"/>
      <c r="F81" s="50" t="s">
        <v>63</v>
      </c>
      <c r="G81" s="51">
        <v>10720</v>
      </c>
      <c r="H81" s="51">
        <v>9578748.4160754904</v>
      </c>
      <c r="I81" s="54">
        <v>7135</v>
      </c>
      <c r="K81" s="97" t="s">
        <v>63</v>
      </c>
      <c r="L81" s="98">
        <v>-4.2350746268656758E-2</v>
      </c>
      <c r="M81" s="98">
        <v>7.8393298154601831E-2</v>
      </c>
      <c r="N81" s="98">
        <v>-9.8668535388927836E-2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10266</v>
      </c>
      <c r="C82" s="34">
        <v>10329658.096604817</v>
      </c>
      <c r="D82" s="35">
        <v>6431</v>
      </c>
      <c r="E82" s="20"/>
      <c r="F82" s="71" t="s">
        <v>64</v>
      </c>
      <c r="G82" s="60">
        <v>10720</v>
      </c>
      <c r="H82" s="60">
        <v>9578748.4160754904</v>
      </c>
      <c r="I82" s="61">
        <v>7135</v>
      </c>
      <c r="K82" s="14" t="s">
        <v>64</v>
      </c>
      <c r="L82" s="103">
        <v>-4.2350746268656758E-2</v>
      </c>
      <c r="M82" s="103">
        <v>7.8393298154601831E-2</v>
      </c>
      <c r="N82" s="104">
        <v>-9.8668535388927836E-2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11949</v>
      </c>
      <c r="C84" s="84">
        <v>13644059.909086889</v>
      </c>
      <c r="D84" s="84">
        <v>8162</v>
      </c>
      <c r="E84" s="20"/>
      <c r="F84" s="50" t="s">
        <v>65</v>
      </c>
      <c r="G84" s="51">
        <v>14437</v>
      </c>
      <c r="H84" s="51">
        <v>13731396.59889017</v>
      </c>
      <c r="I84" s="54">
        <v>10209</v>
      </c>
      <c r="K84" s="97" t="s">
        <v>65</v>
      </c>
      <c r="L84" s="98">
        <v>-0.17233497263974507</v>
      </c>
      <c r="M84" s="98">
        <v>-6.3603646704327721E-3</v>
      </c>
      <c r="N84" s="98">
        <v>-0.20050935449113527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2794</v>
      </c>
      <c r="C85" s="30">
        <v>3303716.5065253926</v>
      </c>
      <c r="D85" s="31">
        <v>1479</v>
      </c>
      <c r="E85" s="20"/>
      <c r="F85" s="72" t="s">
        <v>66</v>
      </c>
      <c r="G85" s="56">
        <v>3960</v>
      </c>
      <c r="H85" s="56">
        <v>3524066.4189475654</v>
      </c>
      <c r="I85" s="57">
        <v>2528</v>
      </c>
      <c r="K85" s="10" t="s">
        <v>66</v>
      </c>
      <c r="L85" s="101">
        <v>-0.2944444444444444</v>
      </c>
      <c r="M85" s="101">
        <v>-6.2527173505424027E-2</v>
      </c>
      <c r="N85" s="102">
        <v>-0.41495253164556967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3130</v>
      </c>
      <c r="C86" s="30">
        <v>3287895.0761894258</v>
      </c>
      <c r="D86" s="31">
        <v>2469</v>
      </c>
      <c r="E86" s="20"/>
      <c r="F86" s="67" t="s">
        <v>67</v>
      </c>
      <c r="G86" s="78">
        <v>3232</v>
      </c>
      <c r="H86" s="78">
        <v>3187785.4513999182</v>
      </c>
      <c r="I86" s="79">
        <v>2529</v>
      </c>
      <c r="K86" s="11" t="s">
        <v>67</v>
      </c>
      <c r="L86" s="101">
        <v>-3.1559405940594032E-2</v>
      </c>
      <c r="M86" s="101">
        <v>3.1404128764545458E-2</v>
      </c>
      <c r="N86" s="102">
        <v>-2.3724792408066464E-2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6025</v>
      </c>
      <c r="C87" s="34">
        <v>7052448.3263720702</v>
      </c>
      <c r="D87" s="35">
        <v>4214</v>
      </c>
      <c r="E87" s="20"/>
      <c r="F87" s="68" t="s">
        <v>68</v>
      </c>
      <c r="G87" s="73">
        <v>7245</v>
      </c>
      <c r="H87" s="73">
        <v>7019544.7285426874</v>
      </c>
      <c r="I87" s="74">
        <v>5152</v>
      </c>
      <c r="K87" s="12" t="s">
        <v>68</v>
      </c>
      <c r="L87" s="103">
        <v>-0.16839199447895103</v>
      </c>
      <c r="M87" s="103">
        <v>4.6874261938372186E-3</v>
      </c>
      <c r="N87" s="104">
        <v>-0.18206521739130432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2147</v>
      </c>
      <c r="C89" s="84">
        <v>2292785.5928408951</v>
      </c>
      <c r="D89" s="84">
        <v>1476</v>
      </c>
      <c r="E89" s="20"/>
      <c r="F89" s="53" t="s">
        <v>69</v>
      </c>
      <c r="G89" s="51">
        <v>2916</v>
      </c>
      <c r="H89" s="51">
        <v>2483398.4481017278</v>
      </c>
      <c r="I89" s="54">
        <v>2063</v>
      </c>
      <c r="K89" s="100" t="s">
        <v>69</v>
      </c>
      <c r="L89" s="98">
        <v>-0.26371742112482854</v>
      </c>
      <c r="M89" s="98">
        <v>-7.6754841900837256E-2</v>
      </c>
      <c r="N89" s="98">
        <v>-0.28453708191953464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2147</v>
      </c>
      <c r="C90" s="34">
        <v>2292785.5928408951</v>
      </c>
      <c r="D90" s="35">
        <v>1476</v>
      </c>
      <c r="E90" s="20"/>
      <c r="F90" s="70" t="s">
        <v>70</v>
      </c>
      <c r="G90" s="60">
        <v>2916</v>
      </c>
      <c r="H90" s="60">
        <v>2483398.4481017278</v>
      </c>
      <c r="I90" s="61">
        <v>2063</v>
      </c>
      <c r="K90" s="13" t="s">
        <v>70</v>
      </c>
      <c r="L90" s="103">
        <v>-0.26371742112482854</v>
      </c>
      <c r="M90" s="103">
        <v>-7.6754841900837256E-2</v>
      </c>
      <c r="N90" s="104">
        <v>-0.28453708191953464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T92"/>
  <sheetViews>
    <sheetView showWhiteSpace="0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10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4.28515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80</v>
      </c>
      <c r="B2" s="26" t="s">
        <v>99</v>
      </c>
      <c r="C2" s="25"/>
      <c r="D2" s="25"/>
      <c r="F2" s="44" t="s">
        <v>80</v>
      </c>
      <c r="G2" s="45" t="s">
        <v>98</v>
      </c>
      <c r="K2" s="1" t="s">
        <v>80</v>
      </c>
      <c r="L2" s="3"/>
      <c r="M2" s="1" t="s">
        <v>100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137"/>
      <c r="C5" s="137"/>
      <c r="D5" s="137"/>
      <c r="F5" s="46"/>
      <c r="G5" s="137"/>
      <c r="H5" s="137"/>
      <c r="I5" s="137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923889</v>
      </c>
      <c r="C6" s="84">
        <v>978057422.8200767</v>
      </c>
      <c r="D6" s="84">
        <v>615263</v>
      </c>
      <c r="E6" s="20"/>
      <c r="F6" s="50" t="s">
        <v>1</v>
      </c>
      <c r="G6" s="51">
        <v>1138822</v>
      </c>
      <c r="H6" s="51">
        <v>1072956252.3645785</v>
      </c>
      <c r="I6" s="51">
        <v>763546</v>
      </c>
      <c r="K6" s="97" t="s">
        <v>1</v>
      </c>
      <c r="L6" s="98">
        <v>-0.18873274313281618</v>
      </c>
      <c r="M6" s="98">
        <v>-8.8446131270836004E-2</v>
      </c>
      <c r="N6" s="98">
        <v>-0.19420309974775585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97797</v>
      </c>
      <c r="C8" s="86">
        <v>84459391.806910619</v>
      </c>
      <c r="D8" s="86">
        <v>68844</v>
      </c>
      <c r="E8" s="20"/>
      <c r="F8" s="53" t="s">
        <v>4</v>
      </c>
      <c r="G8" s="51">
        <v>134823</v>
      </c>
      <c r="H8" s="51">
        <v>102075097.47817323</v>
      </c>
      <c r="I8" s="54">
        <v>98975</v>
      </c>
      <c r="K8" s="100" t="s">
        <v>4</v>
      </c>
      <c r="L8" s="98">
        <v>-0.27462673282748495</v>
      </c>
      <c r="M8" s="98">
        <v>-0.17257593777982316</v>
      </c>
      <c r="N8" s="98">
        <v>-0.3044304117201313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8241</v>
      </c>
      <c r="C9" s="30">
        <v>6867457.0365533624</v>
      </c>
      <c r="D9" s="31">
        <v>5173</v>
      </c>
      <c r="E9" s="21"/>
      <c r="F9" s="55" t="s">
        <v>5</v>
      </c>
      <c r="G9" s="56">
        <v>9528</v>
      </c>
      <c r="H9" s="56">
        <v>8370672.1923178006</v>
      </c>
      <c r="I9" s="57">
        <v>5159</v>
      </c>
      <c r="K9" s="7" t="s">
        <v>5</v>
      </c>
      <c r="L9" s="101">
        <v>-0.13507556675062971</v>
      </c>
      <c r="M9" s="101">
        <v>-0.17958117594713796</v>
      </c>
      <c r="N9" s="101">
        <v>2.7137042062415073E-3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28244</v>
      </c>
      <c r="C10" s="30">
        <v>16434130.736646727</v>
      </c>
      <c r="D10" s="31">
        <v>24298</v>
      </c>
      <c r="E10" s="20"/>
      <c r="F10" s="58" t="s">
        <v>6</v>
      </c>
      <c r="G10" s="78">
        <v>34517</v>
      </c>
      <c r="H10" s="78">
        <v>18917677.005892362</v>
      </c>
      <c r="I10" s="79">
        <v>29940</v>
      </c>
      <c r="K10" s="8" t="s">
        <v>6</v>
      </c>
      <c r="L10" s="112">
        <v>-0.18173653562012926</v>
      </c>
      <c r="M10" s="112">
        <v>-0.13128177780348382</v>
      </c>
      <c r="N10" s="114">
        <v>-0.18844355377421507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4299</v>
      </c>
      <c r="C11" s="30">
        <v>4293101.6619103067</v>
      </c>
      <c r="D11" s="31">
        <v>2697</v>
      </c>
      <c r="E11" s="20"/>
      <c r="F11" s="58" t="s">
        <v>7</v>
      </c>
      <c r="G11" s="78">
        <v>7555</v>
      </c>
      <c r="H11" s="78">
        <v>6089430.9350335132</v>
      </c>
      <c r="I11" s="79">
        <v>5248</v>
      </c>
      <c r="K11" s="8" t="s">
        <v>7</v>
      </c>
      <c r="L11" s="112">
        <v>-0.43097286565188619</v>
      </c>
      <c r="M11" s="112">
        <v>-0.29499132058278621</v>
      </c>
      <c r="N11" s="114">
        <v>-0.48608993902439024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4435</v>
      </c>
      <c r="C12" s="30">
        <v>4012377.6496345475</v>
      </c>
      <c r="D12" s="31">
        <v>3237</v>
      </c>
      <c r="E12" s="20"/>
      <c r="F12" s="58" t="s">
        <v>8</v>
      </c>
      <c r="G12" s="78">
        <v>7379</v>
      </c>
      <c r="H12" s="78">
        <v>5871182.4483575476</v>
      </c>
      <c r="I12" s="79">
        <v>5247</v>
      </c>
      <c r="K12" s="8" t="s">
        <v>8</v>
      </c>
      <c r="L12" s="112">
        <v>-0.3989700501422957</v>
      </c>
      <c r="M12" s="112">
        <v>-0.31659803030699507</v>
      </c>
      <c r="N12" s="114">
        <v>-0.38307604345340196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5458</v>
      </c>
      <c r="C13" s="30">
        <v>4644410.8864845075</v>
      </c>
      <c r="D13" s="31">
        <v>3952</v>
      </c>
      <c r="E13" s="20"/>
      <c r="F13" s="58" t="s">
        <v>9</v>
      </c>
      <c r="G13" s="78">
        <v>8879</v>
      </c>
      <c r="H13" s="78">
        <v>5123537.2302474007</v>
      </c>
      <c r="I13" s="79">
        <v>6853</v>
      </c>
      <c r="K13" s="8" t="s">
        <v>9</v>
      </c>
      <c r="L13" s="112">
        <v>-0.38529113638923307</v>
      </c>
      <c r="M13" s="112">
        <v>-9.3514757916525859E-2</v>
      </c>
      <c r="N13" s="114">
        <v>-0.42331825477892893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2349</v>
      </c>
      <c r="C14" s="30">
        <v>3403280.221706185</v>
      </c>
      <c r="D14" s="31">
        <v>1268</v>
      </c>
      <c r="E14" s="20"/>
      <c r="F14" s="58" t="s">
        <v>10</v>
      </c>
      <c r="G14" s="78">
        <v>3871</v>
      </c>
      <c r="H14" s="78">
        <v>3909360.5458989115</v>
      </c>
      <c r="I14" s="79">
        <v>2347</v>
      </c>
      <c r="K14" s="8" t="s">
        <v>10</v>
      </c>
      <c r="L14" s="112">
        <v>-0.39318005683285973</v>
      </c>
      <c r="M14" s="112">
        <v>-0.12945347922018258</v>
      </c>
      <c r="N14" s="114">
        <v>-0.45973583297827014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14251</v>
      </c>
      <c r="C15" s="30">
        <v>13858566.273028992</v>
      </c>
      <c r="D15" s="31">
        <v>9313</v>
      </c>
      <c r="E15" s="20"/>
      <c r="F15" s="58" t="s">
        <v>11</v>
      </c>
      <c r="G15" s="78">
        <v>23678</v>
      </c>
      <c r="H15" s="78">
        <v>15217040.055188917</v>
      </c>
      <c r="I15" s="79">
        <v>19264</v>
      </c>
      <c r="K15" s="8" t="s">
        <v>11</v>
      </c>
      <c r="L15" s="112">
        <v>-0.39813328828448347</v>
      </c>
      <c r="M15" s="112">
        <v>-8.927319486792662E-2</v>
      </c>
      <c r="N15" s="114">
        <v>-0.51655938538205981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30520</v>
      </c>
      <c r="C16" s="34">
        <v>30946067.340945996</v>
      </c>
      <c r="D16" s="35">
        <v>18906</v>
      </c>
      <c r="E16" s="20"/>
      <c r="F16" s="59" t="s">
        <v>12</v>
      </c>
      <c r="G16" s="108">
        <v>39416</v>
      </c>
      <c r="H16" s="108">
        <v>38576197.065236777</v>
      </c>
      <c r="I16" s="109">
        <v>24917</v>
      </c>
      <c r="K16" s="9" t="s">
        <v>12</v>
      </c>
      <c r="L16" s="115">
        <v>-0.22569514917799882</v>
      </c>
      <c r="M16" s="115">
        <v>-0.19779372527020622</v>
      </c>
      <c r="N16" s="116">
        <v>-0.24124091985391505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44823</v>
      </c>
      <c r="C18" s="88">
        <v>53652526.938106403</v>
      </c>
      <c r="D18" s="88">
        <v>26778</v>
      </c>
      <c r="E18" s="20"/>
      <c r="F18" s="64" t="s">
        <v>13</v>
      </c>
      <c r="G18" s="65">
        <v>52773</v>
      </c>
      <c r="H18" s="65">
        <v>53815564.493683398</v>
      </c>
      <c r="I18" s="66">
        <v>33864</v>
      </c>
      <c r="K18" s="106" t="s">
        <v>13</v>
      </c>
      <c r="L18" s="107">
        <v>-0.15064521630379168</v>
      </c>
      <c r="M18" s="107">
        <v>-3.0295613752435724E-3</v>
      </c>
      <c r="N18" s="119">
        <v>-0.20924875974486179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2184</v>
      </c>
      <c r="C19" s="30">
        <v>4136916.8244734863</v>
      </c>
      <c r="D19" s="31">
        <v>1005</v>
      </c>
      <c r="E19" s="20"/>
      <c r="F19" s="67" t="s">
        <v>14</v>
      </c>
      <c r="G19" s="111">
        <v>2721</v>
      </c>
      <c r="H19" s="111">
        <v>5202728.6888946015</v>
      </c>
      <c r="I19" s="129">
        <v>1636</v>
      </c>
      <c r="K19" s="10" t="s">
        <v>14</v>
      </c>
      <c r="L19" s="112">
        <v>-0.19735391400220503</v>
      </c>
      <c r="M19" s="112">
        <v>-0.20485632216343053</v>
      </c>
      <c r="N19" s="114">
        <v>-0.38569682151589246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2012</v>
      </c>
      <c r="C20" s="30">
        <v>2451120.2089815279</v>
      </c>
      <c r="D20" s="31">
        <v>1314</v>
      </c>
      <c r="E20" s="20"/>
      <c r="F20" s="67" t="s">
        <v>15</v>
      </c>
      <c r="G20" s="111">
        <v>1820</v>
      </c>
      <c r="H20" s="111">
        <v>1919901.8600821598</v>
      </c>
      <c r="I20" s="129">
        <v>1287</v>
      </c>
      <c r="K20" s="11" t="s">
        <v>15</v>
      </c>
      <c r="L20" s="112">
        <v>0.10549450549450556</v>
      </c>
      <c r="M20" s="112">
        <v>0.27669036628603272</v>
      </c>
      <c r="N20" s="114">
        <v>2.0979020979021046E-2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40627</v>
      </c>
      <c r="C21" s="34">
        <v>47064489.904651389</v>
      </c>
      <c r="D21" s="35">
        <v>24459</v>
      </c>
      <c r="E21" s="20"/>
      <c r="F21" s="68" t="s">
        <v>16</v>
      </c>
      <c r="G21" s="130">
        <v>48232</v>
      </c>
      <c r="H21" s="130">
        <v>46692933.944706626</v>
      </c>
      <c r="I21" s="131">
        <v>30941</v>
      </c>
      <c r="K21" s="12" t="s">
        <v>16</v>
      </c>
      <c r="L21" s="117">
        <v>-0.1576754022225908</v>
      </c>
      <c r="M21" s="117">
        <v>7.9574344243340533E-3</v>
      </c>
      <c r="N21" s="118">
        <v>-0.20949549141915258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10264</v>
      </c>
      <c r="C23" s="84">
        <v>15738948.480237063</v>
      </c>
      <c r="D23" s="84">
        <v>5308</v>
      </c>
      <c r="E23" s="20"/>
      <c r="F23" s="53" t="s">
        <v>17</v>
      </c>
      <c r="G23" s="51">
        <v>15060</v>
      </c>
      <c r="H23" s="51">
        <v>19969126.55412301</v>
      </c>
      <c r="I23" s="54">
        <v>8856</v>
      </c>
      <c r="K23" s="100" t="s">
        <v>17</v>
      </c>
      <c r="L23" s="98">
        <v>-0.31845949535192564</v>
      </c>
      <c r="M23" s="98">
        <v>-0.21183590891773607</v>
      </c>
      <c r="N23" s="98">
        <v>-0.40063233965672995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10264</v>
      </c>
      <c r="C24" s="34">
        <v>15738948.480237063</v>
      </c>
      <c r="D24" s="35">
        <v>5308</v>
      </c>
      <c r="E24" s="20"/>
      <c r="F24" s="70" t="s">
        <v>18</v>
      </c>
      <c r="G24" s="60">
        <v>15060</v>
      </c>
      <c r="H24" s="60">
        <v>19969126.55412301</v>
      </c>
      <c r="I24" s="61">
        <v>8856</v>
      </c>
      <c r="K24" s="13" t="s">
        <v>18</v>
      </c>
      <c r="L24" s="103">
        <v>-0.31845949535192564</v>
      </c>
      <c r="M24" s="103">
        <v>-0.21183590891773607</v>
      </c>
      <c r="N24" s="104">
        <v>-0.40063233965672995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5727</v>
      </c>
      <c r="C26" s="84">
        <v>3489281.4308687216</v>
      </c>
      <c r="D26" s="84">
        <v>4717</v>
      </c>
      <c r="E26" s="20"/>
      <c r="F26" s="50" t="s">
        <v>19</v>
      </c>
      <c r="G26" s="51">
        <v>6159</v>
      </c>
      <c r="H26" s="51">
        <v>3850512.0082554333</v>
      </c>
      <c r="I26" s="54">
        <v>4773</v>
      </c>
      <c r="K26" s="97" t="s">
        <v>19</v>
      </c>
      <c r="L26" s="98">
        <v>-7.0141256697515808E-2</v>
      </c>
      <c r="M26" s="98">
        <v>-9.3813647798588695E-2</v>
      </c>
      <c r="N26" s="98">
        <v>-1.1732662895453605E-2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5727</v>
      </c>
      <c r="C27" s="34">
        <v>3489281.4308687216</v>
      </c>
      <c r="D27" s="35">
        <v>4717</v>
      </c>
      <c r="E27" s="20"/>
      <c r="F27" s="71" t="s">
        <v>20</v>
      </c>
      <c r="G27" s="60">
        <v>6159</v>
      </c>
      <c r="H27" s="60">
        <v>3850512.0082554333</v>
      </c>
      <c r="I27" s="61">
        <v>4773</v>
      </c>
      <c r="K27" s="14" t="s">
        <v>20</v>
      </c>
      <c r="L27" s="103">
        <v>-7.0141256697515808E-2</v>
      </c>
      <c r="M27" s="103">
        <v>-9.3813647798588695E-2</v>
      </c>
      <c r="N27" s="104">
        <v>-1.1732662895453605E-2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41519</v>
      </c>
      <c r="C29" s="84">
        <v>26930345.849405468</v>
      </c>
      <c r="D29" s="84">
        <v>31552</v>
      </c>
      <c r="E29" s="20"/>
      <c r="F29" s="50" t="s">
        <v>21</v>
      </c>
      <c r="G29" s="51">
        <v>36335</v>
      </c>
      <c r="H29" s="51">
        <v>21836068.867219865</v>
      </c>
      <c r="I29" s="54">
        <v>28243</v>
      </c>
      <c r="K29" s="97" t="s">
        <v>21</v>
      </c>
      <c r="L29" s="98">
        <v>0.14267235447915239</v>
      </c>
      <c r="M29" s="98">
        <v>0.23329643321619531</v>
      </c>
      <c r="N29" s="98">
        <v>0.11716177459901567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17917</v>
      </c>
      <c r="C30" s="30">
        <v>13587251.12796836</v>
      </c>
      <c r="D30" s="31">
        <v>12930</v>
      </c>
      <c r="E30" s="20"/>
      <c r="F30" s="72" t="s">
        <v>22</v>
      </c>
      <c r="G30" s="56">
        <v>17441</v>
      </c>
      <c r="H30" s="56">
        <v>10781359.651551034</v>
      </c>
      <c r="I30" s="57">
        <v>13557</v>
      </c>
      <c r="K30" s="15" t="s">
        <v>22</v>
      </c>
      <c r="L30" s="101">
        <v>2.7292013072644838E-2</v>
      </c>
      <c r="M30" s="101">
        <v>0.2602539537778672</v>
      </c>
      <c r="N30" s="102">
        <v>-4.6249170170391651E-2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23602</v>
      </c>
      <c r="C31" s="34">
        <v>13343094.721437104</v>
      </c>
      <c r="D31" s="35">
        <v>18622</v>
      </c>
      <c r="E31" s="20"/>
      <c r="F31" s="72" t="s">
        <v>23</v>
      </c>
      <c r="G31" s="73">
        <v>18894</v>
      </c>
      <c r="H31" s="73">
        <v>11054709.215668827</v>
      </c>
      <c r="I31" s="74">
        <v>14686</v>
      </c>
      <c r="K31" s="16" t="s">
        <v>23</v>
      </c>
      <c r="L31" s="103">
        <v>0.2491796337461627</v>
      </c>
      <c r="M31" s="103">
        <v>0.20700549070297969</v>
      </c>
      <c r="N31" s="104">
        <v>0.26801034999319073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20273</v>
      </c>
      <c r="C33" s="84">
        <v>16827894.539544821</v>
      </c>
      <c r="D33" s="84">
        <v>14735</v>
      </c>
      <c r="E33" s="20"/>
      <c r="F33" s="53" t="s">
        <v>24</v>
      </c>
      <c r="G33" s="51">
        <v>33902</v>
      </c>
      <c r="H33" s="51">
        <v>26647213.824718788</v>
      </c>
      <c r="I33" s="54">
        <v>23392</v>
      </c>
      <c r="K33" s="100" t="s">
        <v>24</v>
      </c>
      <c r="L33" s="98">
        <v>-0.40201168072680082</v>
      </c>
      <c r="M33" s="98">
        <v>-0.36849328225321853</v>
      </c>
      <c r="N33" s="98">
        <v>-0.37008378932968533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20273</v>
      </c>
      <c r="C34" s="34">
        <v>16827894.539544821</v>
      </c>
      <c r="D34" s="35">
        <v>14735</v>
      </c>
      <c r="E34" s="20"/>
      <c r="F34" s="70" t="s">
        <v>25</v>
      </c>
      <c r="G34" s="60">
        <v>33902</v>
      </c>
      <c r="H34" s="60">
        <v>26647213.824718788</v>
      </c>
      <c r="I34" s="61">
        <v>23392</v>
      </c>
      <c r="K34" s="13" t="s">
        <v>25</v>
      </c>
      <c r="L34" s="103">
        <v>-0.40201168072680082</v>
      </c>
      <c r="M34" s="103">
        <v>-0.36849328225321853</v>
      </c>
      <c r="N34" s="104">
        <v>-0.37008378932968533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61415</v>
      </c>
      <c r="C36" s="84">
        <v>69788339.056832343</v>
      </c>
      <c r="D36" s="84">
        <v>40261</v>
      </c>
      <c r="E36" s="20"/>
      <c r="F36" s="50" t="s">
        <v>26</v>
      </c>
      <c r="G36" s="51">
        <v>82005</v>
      </c>
      <c r="H36" s="51">
        <v>76560890.104371041</v>
      </c>
      <c r="I36" s="54">
        <v>52098</v>
      </c>
      <c r="K36" s="97" t="s">
        <v>26</v>
      </c>
      <c r="L36" s="98">
        <v>-0.25108225108225113</v>
      </c>
      <c r="M36" s="98">
        <v>-8.8459669660397977E-2</v>
      </c>
      <c r="N36" s="113">
        <v>-0.2272064186725018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4185</v>
      </c>
      <c r="C37" s="30">
        <v>5680573.9261046993</v>
      </c>
      <c r="D37" s="30">
        <v>1834</v>
      </c>
      <c r="E37" s="20"/>
      <c r="F37" s="72" t="s">
        <v>27</v>
      </c>
      <c r="G37" s="78">
        <v>5513</v>
      </c>
      <c r="H37" s="78">
        <v>5744524.9620746523</v>
      </c>
      <c r="I37" s="79">
        <v>3199</v>
      </c>
      <c r="K37" s="10" t="s">
        <v>27</v>
      </c>
      <c r="L37" s="101">
        <v>-0.24088518048249596</v>
      </c>
      <c r="M37" s="101">
        <v>-1.1132519467172308E-2</v>
      </c>
      <c r="N37" s="102">
        <v>-0.42669584245076586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5416</v>
      </c>
      <c r="C38" s="30">
        <v>6798653.3725087242</v>
      </c>
      <c r="D38" s="30">
        <v>2808</v>
      </c>
      <c r="E38" s="20"/>
      <c r="F38" s="67" t="s">
        <v>28</v>
      </c>
      <c r="G38" s="78">
        <v>5660</v>
      </c>
      <c r="H38" s="78">
        <v>7161912.768535045</v>
      </c>
      <c r="I38" s="79">
        <v>2835</v>
      </c>
      <c r="K38" s="11" t="s">
        <v>28</v>
      </c>
      <c r="L38" s="112">
        <v>-4.3109540636042443E-2</v>
      </c>
      <c r="M38" s="112">
        <v>-5.0721002582194918E-2</v>
      </c>
      <c r="N38" s="114">
        <v>-9.52380952380949E-3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4297</v>
      </c>
      <c r="C39" s="30">
        <v>5450727.8263056278</v>
      </c>
      <c r="D39" s="30">
        <v>2632</v>
      </c>
      <c r="E39" s="20"/>
      <c r="F39" s="67" t="s">
        <v>29</v>
      </c>
      <c r="G39" s="78">
        <v>5499</v>
      </c>
      <c r="H39" s="78">
        <v>4952209.0845150752</v>
      </c>
      <c r="I39" s="79">
        <v>3865</v>
      </c>
      <c r="K39" s="11" t="s">
        <v>29</v>
      </c>
      <c r="L39" s="112">
        <v>-0.2185851973086016</v>
      </c>
      <c r="M39" s="112">
        <v>0.10066593176555427</v>
      </c>
      <c r="N39" s="114">
        <v>-0.31901681759379041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28219</v>
      </c>
      <c r="C40" s="30">
        <v>30074061.369351313</v>
      </c>
      <c r="D40" s="30">
        <v>20530</v>
      </c>
      <c r="E40" s="20"/>
      <c r="F40" s="67" t="s">
        <v>30</v>
      </c>
      <c r="G40" s="78">
        <v>35610</v>
      </c>
      <c r="H40" s="78">
        <v>27881068.298355021</v>
      </c>
      <c r="I40" s="79">
        <v>25417</v>
      </c>
      <c r="K40" s="11" t="s">
        <v>30</v>
      </c>
      <c r="L40" s="112">
        <v>-0.20755405784891889</v>
      </c>
      <c r="M40" s="112">
        <v>7.8655274164142419E-2</v>
      </c>
      <c r="N40" s="114">
        <v>-0.19227288822441668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19298</v>
      </c>
      <c r="C41" s="34">
        <v>21784322.562561974</v>
      </c>
      <c r="D41" s="35">
        <v>12457</v>
      </c>
      <c r="E41" s="20"/>
      <c r="F41" s="68" t="s">
        <v>31</v>
      </c>
      <c r="G41" s="78">
        <v>29723</v>
      </c>
      <c r="H41" s="78">
        <v>30821174.990891244</v>
      </c>
      <c r="I41" s="79">
        <v>16782</v>
      </c>
      <c r="K41" s="12" t="s">
        <v>31</v>
      </c>
      <c r="L41" s="117">
        <v>-0.35073848534804697</v>
      </c>
      <c r="M41" s="117">
        <v>-0.29320272283584203</v>
      </c>
      <c r="N41" s="118">
        <v>-0.25771660112024786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57267</v>
      </c>
      <c r="C43" s="84">
        <v>58057785.175557598</v>
      </c>
      <c r="D43" s="84">
        <v>38876</v>
      </c>
      <c r="E43" s="20"/>
      <c r="F43" s="50" t="s">
        <v>32</v>
      </c>
      <c r="G43" s="51">
        <v>70179</v>
      </c>
      <c r="H43" s="51">
        <v>56571434.874705106</v>
      </c>
      <c r="I43" s="54">
        <v>50988</v>
      </c>
      <c r="K43" s="97" t="s">
        <v>32</v>
      </c>
      <c r="L43" s="98">
        <v>-0.18398666267686914</v>
      </c>
      <c r="M43" s="98">
        <v>2.6273866026988335E-2</v>
      </c>
      <c r="N43" s="98">
        <v>-0.23754608927590803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1527</v>
      </c>
      <c r="C44" s="30">
        <v>1279235.1521330727</v>
      </c>
      <c r="D44" s="31">
        <v>1176</v>
      </c>
      <c r="E44" s="20"/>
      <c r="F44" s="75" t="s">
        <v>33</v>
      </c>
      <c r="G44" s="111">
        <v>2363</v>
      </c>
      <c r="H44" s="111">
        <v>1128026.7564414986</v>
      </c>
      <c r="I44" s="129">
        <v>2058</v>
      </c>
      <c r="K44" s="10" t="s">
        <v>33</v>
      </c>
      <c r="L44" s="101">
        <v>-0.35378755818874308</v>
      </c>
      <c r="M44" s="101">
        <v>0.13404681655653272</v>
      </c>
      <c r="N44" s="102">
        <v>-0.4285714285714286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7297</v>
      </c>
      <c r="C45" s="30">
        <v>9181332.1977589335</v>
      </c>
      <c r="D45" s="31">
        <v>4660</v>
      </c>
      <c r="E45" s="20"/>
      <c r="F45" s="76" t="s">
        <v>34</v>
      </c>
      <c r="G45" s="111">
        <v>9331</v>
      </c>
      <c r="H45" s="111">
        <v>9746413.0411605015</v>
      </c>
      <c r="I45" s="129">
        <v>6320</v>
      </c>
      <c r="K45" s="11" t="s">
        <v>34</v>
      </c>
      <c r="L45" s="112">
        <v>-0.21798306719537031</v>
      </c>
      <c r="M45" s="112">
        <v>-5.7978339417296465E-2</v>
      </c>
      <c r="N45" s="114">
        <v>-0.26265822784810122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4247</v>
      </c>
      <c r="C46" s="30">
        <v>4544268.0664009564</v>
      </c>
      <c r="D46" s="31">
        <v>2619</v>
      </c>
      <c r="E46" s="20"/>
      <c r="F46" s="76" t="s">
        <v>35</v>
      </c>
      <c r="G46" s="111">
        <v>5368</v>
      </c>
      <c r="H46" s="111">
        <v>4397633.5529608727</v>
      </c>
      <c r="I46" s="129">
        <v>3424</v>
      </c>
      <c r="K46" s="11" t="s">
        <v>35</v>
      </c>
      <c r="L46" s="112">
        <v>-0.20883010432190763</v>
      </c>
      <c r="M46" s="112">
        <v>3.3343959125779365E-2</v>
      </c>
      <c r="N46" s="114">
        <v>-0.23510514018691586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14995</v>
      </c>
      <c r="C47" s="30">
        <v>14879272.602382232</v>
      </c>
      <c r="D47" s="31">
        <v>10807</v>
      </c>
      <c r="E47" s="20"/>
      <c r="F47" s="76" t="s">
        <v>36</v>
      </c>
      <c r="G47" s="111">
        <v>14860</v>
      </c>
      <c r="H47" s="111">
        <v>11868038.880004726</v>
      </c>
      <c r="I47" s="129">
        <v>11121</v>
      </c>
      <c r="K47" s="11" t="s">
        <v>36</v>
      </c>
      <c r="L47" s="112">
        <v>9.0847913862719398E-3</v>
      </c>
      <c r="M47" s="112">
        <v>0.25372631087776698</v>
      </c>
      <c r="N47" s="114">
        <v>-2.8234870964841341E-2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3807</v>
      </c>
      <c r="C48" s="30">
        <v>4512958.8473321386</v>
      </c>
      <c r="D48" s="31">
        <v>2166</v>
      </c>
      <c r="E48" s="20"/>
      <c r="F48" s="76" t="s">
        <v>37</v>
      </c>
      <c r="G48" s="111">
        <v>4819</v>
      </c>
      <c r="H48" s="111">
        <v>4963314.6425431902</v>
      </c>
      <c r="I48" s="129">
        <v>2844</v>
      </c>
      <c r="K48" s="11" t="s">
        <v>37</v>
      </c>
      <c r="L48" s="112">
        <v>-0.21000207511931934</v>
      </c>
      <c r="M48" s="112">
        <v>-9.0736902180412748E-2</v>
      </c>
      <c r="N48" s="114">
        <v>-0.23839662447257381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5586</v>
      </c>
      <c r="C49" s="30">
        <v>5014345.6541030966</v>
      </c>
      <c r="D49" s="31">
        <v>3865</v>
      </c>
      <c r="E49" s="20"/>
      <c r="F49" s="76" t="s">
        <v>38</v>
      </c>
      <c r="G49" s="111">
        <v>7645</v>
      </c>
      <c r="H49" s="111">
        <v>5335276.7730786912</v>
      </c>
      <c r="I49" s="129">
        <v>5995</v>
      </c>
      <c r="K49" s="11" t="s">
        <v>38</v>
      </c>
      <c r="L49" s="112">
        <v>-0.26932635709614128</v>
      </c>
      <c r="M49" s="112">
        <v>-6.0152665480258327E-2</v>
      </c>
      <c r="N49" s="114">
        <v>-0.35529608006672231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2439</v>
      </c>
      <c r="C50" s="30">
        <v>3419844.3307237318</v>
      </c>
      <c r="D50" s="31">
        <v>845</v>
      </c>
      <c r="E50" s="20"/>
      <c r="F50" s="76" t="s">
        <v>39</v>
      </c>
      <c r="G50" s="111">
        <v>2975</v>
      </c>
      <c r="H50" s="111">
        <v>3966281.0924605876</v>
      </c>
      <c r="I50" s="129">
        <v>1543</v>
      </c>
      <c r="K50" s="11" t="s">
        <v>39</v>
      </c>
      <c r="L50" s="112">
        <v>-0.18016806722689072</v>
      </c>
      <c r="M50" s="112">
        <v>-0.13777055861612153</v>
      </c>
      <c r="N50" s="114">
        <v>-0.45236552171095268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13702</v>
      </c>
      <c r="C51" s="30">
        <v>11675373.464844383</v>
      </c>
      <c r="D51" s="31">
        <v>10157</v>
      </c>
      <c r="E51" s="20"/>
      <c r="F51" s="76" t="s">
        <v>40</v>
      </c>
      <c r="G51" s="111">
        <v>18699</v>
      </c>
      <c r="H51" s="111">
        <v>12230253.723164586</v>
      </c>
      <c r="I51" s="129">
        <v>14425</v>
      </c>
      <c r="K51" s="11" t="s">
        <v>40</v>
      </c>
      <c r="L51" s="112">
        <v>-0.26723354190063642</v>
      </c>
      <c r="M51" s="112">
        <v>-4.5369480542275076E-2</v>
      </c>
      <c r="N51" s="114">
        <v>-0.2958752166377816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3667</v>
      </c>
      <c r="C52" s="34">
        <v>3551154.8598790551</v>
      </c>
      <c r="D52" s="35">
        <v>2581</v>
      </c>
      <c r="E52" s="20"/>
      <c r="F52" s="77" t="s">
        <v>41</v>
      </c>
      <c r="G52" s="130">
        <v>4119</v>
      </c>
      <c r="H52" s="130">
        <v>2936196.4128904501</v>
      </c>
      <c r="I52" s="131">
        <v>3258</v>
      </c>
      <c r="K52" s="12" t="s">
        <v>41</v>
      </c>
      <c r="L52" s="117">
        <v>-0.10973537266326783</v>
      </c>
      <c r="M52" s="117">
        <v>0.2094405007406257</v>
      </c>
      <c r="N52" s="118">
        <v>-0.20779619398403926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174619</v>
      </c>
      <c r="C54" s="84">
        <v>216189822.26795509</v>
      </c>
      <c r="D54" s="84">
        <v>106827</v>
      </c>
      <c r="E54" s="20"/>
      <c r="F54" s="50" t="s">
        <v>42</v>
      </c>
      <c r="G54" s="51">
        <v>199201</v>
      </c>
      <c r="H54" s="51">
        <v>230684033.34008417</v>
      </c>
      <c r="I54" s="54">
        <v>117528</v>
      </c>
      <c r="K54" s="97" t="s">
        <v>42</v>
      </c>
      <c r="L54" s="98">
        <v>-0.12340299496488472</v>
      </c>
      <c r="M54" s="98">
        <v>-6.2831444648625001E-2</v>
      </c>
      <c r="N54" s="98">
        <v>-9.1050643250970009E-2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140921</v>
      </c>
      <c r="C55" s="30">
        <v>171227828.07674342</v>
      </c>
      <c r="D55" s="31">
        <v>87984</v>
      </c>
      <c r="E55" s="20"/>
      <c r="F55" s="72" t="s">
        <v>43</v>
      </c>
      <c r="G55" s="56">
        <v>152544</v>
      </c>
      <c r="H55" s="56">
        <v>177385341.37551025</v>
      </c>
      <c r="I55" s="57">
        <v>90240</v>
      </c>
      <c r="K55" s="10" t="s">
        <v>43</v>
      </c>
      <c r="L55" s="101">
        <v>-7.6194409481854408E-2</v>
      </c>
      <c r="M55" s="101">
        <v>-3.4712638885599167E-2</v>
      </c>
      <c r="N55" s="102">
        <v>-2.5000000000000022E-2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8674</v>
      </c>
      <c r="C56" s="30">
        <v>10413091.491315968</v>
      </c>
      <c r="D56" s="31">
        <v>5480</v>
      </c>
      <c r="E56" s="20"/>
      <c r="F56" s="67" t="s">
        <v>44</v>
      </c>
      <c r="G56" s="78">
        <v>12601</v>
      </c>
      <c r="H56" s="78">
        <v>13019428.51283695</v>
      </c>
      <c r="I56" s="79">
        <v>8442</v>
      </c>
      <c r="K56" s="11" t="s">
        <v>44</v>
      </c>
      <c r="L56" s="101">
        <v>-0.31164193317990641</v>
      </c>
      <c r="M56" s="101">
        <v>-0.20018828160937896</v>
      </c>
      <c r="N56" s="102">
        <v>-0.35086472399905233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5809</v>
      </c>
      <c r="C57" s="30">
        <v>8118333.255555802</v>
      </c>
      <c r="D57" s="31">
        <v>2972</v>
      </c>
      <c r="E57" s="20"/>
      <c r="F57" s="67" t="s">
        <v>45</v>
      </c>
      <c r="G57" s="78">
        <v>6944</v>
      </c>
      <c r="H57" s="78">
        <v>9806572.9093962479</v>
      </c>
      <c r="I57" s="79">
        <v>3230</v>
      </c>
      <c r="K57" s="11" t="s">
        <v>45</v>
      </c>
      <c r="L57" s="101">
        <v>-0.1634504608294931</v>
      </c>
      <c r="M57" s="101">
        <v>-0.17215388795231867</v>
      </c>
      <c r="N57" s="102">
        <v>-7.9876160990712042E-2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19215</v>
      </c>
      <c r="C58" s="34">
        <v>26430569.44433989</v>
      </c>
      <c r="D58" s="35">
        <v>10391</v>
      </c>
      <c r="E58" s="20"/>
      <c r="F58" s="68" t="s">
        <v>46</v>
      </c>
      <c r="G58" s="73">
        <v>27112</v>
      </c>
      <c r="H58" s="73">
        <v>30472690.542340688</v>
      </c>
      <c r="I58" s="74">
        <v>15616</v>
      </c>
      <c r="K58" s="12" t="s">
        <v>46</v>
      </c>
      <c r="L58" s="103">
        <v>-0.29127323694305107</v>
      </c>
      <c r="M58" s="103">
        <v>-0.13264733195726253</v>
      </c>
      <c r="N58" s="104">
        <v>-0.33459272540983609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93269</v>
      </c>
      <c r="C60" s="84">
        <v>82892334.058623612</v>
      </c>
      <c r="D60" s="84">
        <v>66748</v>
      </c>
      <c r="E60" s="20"/>
      <c r="F60" s="50" t="s">
        <v>47</v>
      </c>
      <c r="G60" s="51">
        <v>125985</v>
      </c>
      <c r="H60" s="51">
        <v>97084672.673230469</v>
      </c>
      <c r="I60" s="54">
        <v>94965</v>
      </c>
      <c r="K60" s="97" t="s">
        <v>47</v>
      </c>
      <c r="L60" s="98">
        <v>-0.25968170813985791</v>
      </c>
      <c r="M60" s="98">
        <v>-0.14618516212518651</v>
      </c>
      <c r="N60" s="98">
        <v>-0.29713052177117882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16105</v>
      </c>
      <c r="C61" s="30">
        <v>14712743.804503189</v>
      </c>
      <c r="D61" s="31">
        <v>11336</v>
      </c>
      <c r="E61" s="20"/>
      <c r="F61" s="72" t="s">
        <v>48</v>
      </c>
      <c r="G61" s="56">
        <v>19850</v>
      </c>
      <c r="H61" s="56">
        <v>15630101.760609787</v>
      </c>
      <c r="I61" s="57">
        <v>13770</v>
      </c>
      <c r="K61" s="10" t="s">
        <v>48</v>
      </c>
      <c r="L61" s="101">
        <v>-0.18866498740554161</v>
      </c>
      <c r="M61" s="101">
        <v>-5.8691745591732403E-2</v>
      </c>
      <c r="N61" s="102">
        <v>-0.17676107480029046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9149</v>
      </c>
      <c r="C62" s="30">
        <v>11146318.52982128</v>
      </c>
      <c r="D62" s="31">
        <v>4725</v>
      </c>
      <c r="E62" s="20"/>
      <c r="F62" s="67" t="s">
        <v>49</v>
      </c>
      <c r="G62" s="78">
        <v>12785</v>
      </c>
      <c r="H62" s="78">
        <v>15702061.068432566</v>
      </c>
      <c r="I62" s="79">
        <v>7066</v>
      </c>
      <c r="K62" s="11" t="s">
        <v>49</v>
      </c>
      <c r="L62" s="101">
        <v>-0.28439577630035195</v>
      </c>
      <c r="M62" s="101">
        <v>-0.29013659536518766</v>
      </c>
      <c r="N62" s="102">
        <v>-0.33130484007925276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68015</v>
      </c>
      <c r="C63" s="34">
        <v>57033271.724299125</v>
      </c>
      <c r="D63" s="35">
        <v>50687</v>
      </c>
      <c r="E63" s="20"/>
      <c r="F63" s="68" t="s">
        <v>50</v>
      </c>
      <c r="G63" s="73">
        <v>93350</v>
      </c>
      <c r="H63" s="73">
        <v>65752509.844188109</v>
      </c>
      <c r="I63" s="74">
        <v>74129</v>
      </c>
      <c r="K63" s="12" t="s">
        <v>50</v>
      </c>
      <c r="L63" s="103">
        <v>-0.27139796464916977</v>
      </c>
      <c r="M63" s="103">
        <v>-0.13260692467178392</v>
      </c>
      <c r="N63" s="104">
        <v>-0.3162325135911721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7134</v>
      </c>
      <c r="C65" s="84">
        <v>9161054.4303213079</v>
      </c>
      <c r="D65" s="84">
        <v>2635</v>
      </c>
      <c r="E65" s="20"/>
      <c r="F65" s="50" t="s">
        <v>51</v>
      </c>
      <c r="G65" s="51">
        <v>9753</v>
      </c>
      <c r="H65" s="51">
        <v>11484541.143959859</v>
      </c>
      <c r="I65" s="54">
        <v>3737</v>
      </c>
      <c r="K65" s="97" t="s">
        <v>51</v>
      </c>
      <c r="L65" s="98">
        <v>-0.26853275915103048</v>
      </c>
      <c r="M65" s="98">
        <v>-0.20231428356722447</v>
      </c>
      <c r="N65" s="98">
        <v>-0.29488894835429491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5734</v>
      </c>
      <c r="C66" s="30">
        <v>7280815.6686665304</v>
      </c>
      <c r="D66" s="31">
        <v>1907</v>
      </c>
      <c r="E66" s="20"/>
      <c r="F66" s="72" t="s">
        <v>52</v>
      </c>
      <c r="G66" s="56">
        <v>6922</v>
      </c>
      <c r="H66" s="56">
        <v>8282869.7303297538</v>
      </c>
      <c r="I66" s="57">
        <v>2223</v>
      </c>
      <c r="K66" s="10" t="s">
        <v>52</v>
      </c>
      <c r="L66" s="101">
        <v>-0.17162669748627568</v>
      </c>
      <c r="M66" s="101">
        <v>-0.12097909230588977</v>
      </c>
      <c r="N66" s="102">
        <v>-0.14215024741340532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1400</v>
      </c>
      <c r="C67" s="34">
        <v>1880238.7616547784</v>
      </c>
      <c r="D67" s="35">
        <v>728</v>
      </c>
      <c r="E67" s="20"/>
      <c r="F67" s="68" t="s">
        <v>53</v>
      </c>
      <c r="G67" s="73">
        <v>2831</v>
      </c>
      <c r="H67" s="73">
        <v>3201671.4136301056</v>
      </c>
      <c r="I67" s="74">
        <v>1514</v>
      </c>
      <c r="K67" s="12" t="s">
        <v>53</v>
      </c>
      <c r="L67" s="103">
        <v>-0.50547509713882022</v>
      </c>
      <c r="M67" s="103">
        <v>-0.41273212683529759</v>
      </c>
      <c r="N67" s="104">
        <v>-0.51915455746367245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47804</v>
      </c>
      <c r="C69" s="84">
        <v>41867299.597608209</v>
      </c>
      <c r="D69" s="84">
        <v>35528</v>
      </c>
      <c r="E69" s="20"/>
      <c r="F69" s="50" t="s">
        <v>54</v>
      </c>
      <c r="G69" s="51">
        <v>49158</v>
      </c>
      <c r="H69" s="51">
        <v>39874692.099926852</v>
      </c>
      <c r="I69" s="54">
        <v>34478</v>
      </c>
      <c r="K69" s="97" t="s">
        <v>54</v>
      </c>
      <c r="L69" s="98">
        <v>-2.7543838235892459E-2</v>
      </c>
      <c r="M69" s="98">
        <v>4.9971733767569582E-2</v>
      </c>
      <c r="N69" s="98">
        <v>3.0454202679969899E-2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21375</v>
      </c>
      <c r="C70" s="30">
        <v>17762513.511784457</v>
      </c>
      <c r="D70" s="31">
        <v>15928</v>
      </c>
      <c r="E70" s="20"/>
      <c r="F70" s="72" t="s">
        <v>55</v>
      </c>
      <c r="G70" s="56">
        <v>18571</v>
      </c>
      <c r="H70" s="56">
        <v>14472223.002303939</v>
      </c>
      <c r="I70" s="57">
        <v>12759</v>
      </c>
      <c r="K70" s="10" t="s">
        <v>55</v>
      </c>
      <c r="L70" s="101">
        <v>0.1509880997253783</v>
      </c>
      <c r="M70" s="101">
        <v>0.22735211507981279</v>
      </c>
      <c r="N70" s="102">
        <v>0.24837369699819734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2445</v>
      </c>
      <c r="C71" s="30">
        <v>2285558.2976208301</v>
      </c>
      <c r="D71" s="31">
        <v>1590</v>
      </c>
      <c r="E71" s="20"/>
      <c r="F71" s="67" t="s">
        <v>56</v>
      </c>
      <c r="G71" s="78">
        <v>3603</v>
      </c>
      <c r="H71" s="78">
        <v>3197224.7125490145</v>
      </c>
      <c r="I71" s="79">
        <v>2337</v>
      </c>
      <c r="K71" s="11" t="s">
        <v>56</v>
      </c>
      <c r="L71" s="101">
        <v>-0.32139883430474603</v>
      </c>
      <c r="M71" s="101">
        <v>-0.28514305277008523</v>
      </c>
      <c r="N71" s="102">
        <v>-0.31964056482670089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2973</v>
      </c>
      <c r="C72" s="30">
        <v>2637423.0825393386</v>
      </c>
      <c r="D72" s="31">
        <v>2082</v>
      </c>
      <c r="E72" s="20"/>
      <c r="F72" s="67" t="s">
        <v>57</v>
      </c>
      <c r="G72" s="78">
        <v>4035</v>
      </c>
      <c r="H72" s="78">
        <v>2736609.5378517578</v>
      </c>
      <c r="I72" s="79">
        <v>2864</v>
      </c>
      <c r="K72" s="11" t="s">
        <v>57</v>
      </c>
      <c r="L72" s="101">
        <v>-0.26319702602230488</v>
      </c>
      <c r="M72" s="101">
        <v>-3.6244284740117094E-2</v>
      </c>
      <c r="N72" s="102">
        <v>-0.27304469273743015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21011</v>
      </c>
      <c r="C73" s="34">
        <v>19181804.705663584</v>
      </c>
      <c r="D73" s="35">
        <v>15928</v>
      </c>
      <c r="E73" s="20"/>
      <c r="F73" s="68" t="s">
        <v>58</v>
      </c>
      <c r="G73" s="73">
        <v>22949</v>
      </c>
      <c r="H73" s="73">
        <v>19468634.847222142</v>
      </c>
      <c r="I73" s="74">
        <v>16518</v>
      </c>
      <c r="K73" s="12" t="s">
        <v>58</v>
      </c>
      <c r="L73" s="103">
        <v>-8.4448124101268007E-2</v>
      </c>
      <c r="M73" s="103">
        <v>-1.4732935504180089E-2</v>
      </c>
      <c r="N73" s="104">
        <v>-3.5718610001210793E-2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139401</v>
      </c>
      <c r="C75" s="84">
        <v>164107153.24469423</v>
      </c>
      <c r="D75" s="84">
        <v>90995</v>
      </c>
      <c r="E75" s="20"/>
      <c r="F75" s="50" t="s">
        <v>59</v>
      </c>
      <c r="G75" s="51">
        <v>169375</v>
      </c>
      <c r="H75" s="51">
        <v>183968729.48794693</v>
      </c>
      <c r="I75" s="54">
        <v>109137</v>
      </c>
      <c r="K75" s="97" t="s">
        <v>59</v>
      </c>
      <c r="L75" s="98">
        <v>-0.17696826568265678</v>
      </c>
      <c r="M75" s="98">
        <v>-0.10796169706957703</v>
      </c>
      <c r="N75" s="98">
        <v>-0.16623143388584993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139401</v>
      </c>
      <c r="C76" s="34">
        <v>164107153.24469423</v>
      </c>
      <c r="D76" s="35">
        <v>90995</v>
      </c>
      <c r="E76" s="20"/>
      <c r="F76" s="71" t="s">
        <v>60</v>
      </c>
      <c r="G76" s="60">
        <v>169375</v>
      </c>
      <c r="H76" s="60">
        <v>183968729.48794693</v>
      </c>
      <c r="I76" s="61">
        <v>109137</v>
      </c>
      <c r="K76" s="14" t="s">
        <v>60</v>
      </c>
      <c r="L76" s="103">
        <v>-0.17696826568265678</v>
      </c>
      <c r="M76" s="103">
        <v>-0.10796169706957703</v>
      </c>
      <c r="N76" s="104">
        <v>-0.16623143388584993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44793</v>
      </c>
      <c r="C78" s="84">
        <v>44223670.827705838</v>
      </c>
      <c r="D78" s="84">
        <v>28001</v>
      </c>
      <c r="E78" s="20"/>
      <c r="F78" s="50" t="s">
        <v>61</v>
      </c>
      <c r="G78" s="51">
        <v>64033</v>
      </c>
      <c r="H78" s="51">
        <v>62219047.793179996</v>
      </c>
      <c r="I78" s="54">
        <v>37379</v>
      </c>
      <c r="K78" s="97" t="s">
        <v>61</v>
      </c>
      <c r="L78" s="98">
        <v>-0.3004700701200943</v>
      </c>
      <c r="M78" s="98">
        <v>-0.28922617114443661</v>
      </c>
      <c r="N78" s="98">
        <v>-0.25088953690574922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44793</v>
      </c>
      <c r="C79" s="34">
        <v>44223670.827705838</v>
      </c>
      <c r="D79" s="35">
        <v>28001</v>
      </c>
      <c r="E79" s="20"/>
      <c r="F79" s="71" t="s">
        <v>62</v>
      </c>
      <c r="G79" s="60">
        <v>64033</v>
      </c>
      <c r="H79" s="60">
        <v>62219047.793179996</v>
      </c>
      <c r="I79" s="61">
        <v>37379</v>
      </c>
      <c r="K79" s="14" t="s">
        <v>62</v>
      </c>
      <c r="L79" s="103">
        <v>-0.3004700701200943</v>
      </c>
      <c r="M79" s="103">
        <v>-0.28922617114443661</v>
      </c>
      <c r="N79" s="104">
        <v>-0.25088953690574922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31791</v>
      </c>
      <c r="C81" s="84">
        <v>36530173.253237441</v>
      </c>
      <c r="D81" s="84">
        <v>21109</v>
      </c>
      <c r="E81" s="20"/>
      <c r="F81" s="50" t="s">
        <v>63</v>
      </c>
      <c r="G81" s="51">
        <v>34836</v>
      </c>
      <c r="H81" s="51">
        <v>32118051.50817553</v>
      </c>
      <c r="I81" s="54">
        <v>24568</v>
      </c>
      <c r="K81" s="97" t="s">
        <v>63</v>
      </c>
      <c r="L81" s="98">
        <v>-8.7409576300378933E-2</v>
      </c>
      <c r="M81" s="98">
        <v>0.13737202407620597</v>
      </c>
      <c r="N81" s="98">
        <v>-0.14079290133507005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31791</v>
      </c>
      <c r="C82" s="34">
        <v>36530173.253237441</v>
      </c>
      <c r="D82" s="35">
        <v>21109</v>
      </c>
      <c r="E82" s="20"/>
      <c r="F82" s="71" t="s">
        <v>64</v>
      </c>
      <c r="G82" s="60">
        <v>34836</v>
      </c>
      <c r="H82" s="60">
        <v>32118051.50817553</v>
      </c>
      <c r="I82" s="61">
        <v>24568</v>
      </c>
      <c r="K82" s="14" t="s">
        <v>64</v>
      </c>
      <c r="L82" s="103">
        <v>-8.7409576300378933E-2</v>
      </c>
      <c r="M82" s="103">
        <v>0.13737202407620597</v>
      </c>
      <c r="N82" s="104">
        <v>-0.14079290133507005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38820</v>
      </c>
      <c r="C84" s="84">
        <v>46332968.938854739</v>
      </c>
      <c r="D84" s="84">
        <v>27394</v>
      </c>
      <c r="E84" s="20"/>
      <c r="F84" s="50" t="s">
        <v>65</v>
      </c>
      <c r="G84" s="51">
        <v>45763</v>
      </c>
      <c r="H84" s="51">
        <v>45302450.041852772</v>
      </c>
      <c r="I84" s="54">
        <v>33753</v>
      </c>
      <c r="K84" s="97" t="s">
        <v>65</v>
      </c>
      <c r="L84" s="98">
        <v>-0.15171645215567164</v>
      </c>
      <c r="M84" s="98">
        <v>2.2747531227337969E-2</v>
      </c>
      <c r="N84" s="98">
        <v>-0.18839806831985306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9274</v>
      </c>
      <c r="C85" s="30">
        <v>11925141.973924331</v>
      </c>
      <c r="D85" s="31">
        <v>5746</v>
      </c>
      <c r="E85" s="20"/>
      <c r="F85" s="72" t="s">
        <v>66</v>
      </c>
      <c r="G85" s="56">
        <v>12845</v>
      </c>
      <c r="H85" s="56">
        <v>11951279.979555957</v>
      </c>
      <c r="I85" s="57">
        <v>9136</v>
      </c>
      <c r="K85" s="10" t="s">
        <v>66</v>
      </c>
      <c r="L85" s="101">
        <v>-0.27800700661736089</v>
      </c>
      <c r="M85" s="101">
        <v>-2.1870465486825141E-3</v>
      </c>
      <c r="N85" s="102">
        <v>-0.37105954465849389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10195</v>
      </c>
      <c r="C86" s="30">
        <v>10839775.086064037</v>
      </c>
      <c r="D86" s="31">
        <v>7922</v>
      </c>
      <c r="E86" s="20"/>
      <c r="F86" s="67" t="s">
        <v>67</v>
      </c>
      <c r="G86" s="78">
        <v>10004</v>
      </c>
      <c r="H86" s="78">
        <v>10399935.147669906</v>
      </c>
      <c r="I86" s="79">
        <v>7720</v>
      </c>
      <c r="K86" s="11" t="s">
        <v>67</v>
      </c>
      <c r="L86" s="101">
        <v>1.9092363054778128E-2</v>
      </c>
      <c r="M86" s="101">
        <v>4.2292565496687473E-2</v>
      </c>
      <c r="N86" s="102">
        <v>2.6165803108808339E-2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19351</v>
      </c>
      <c r="C87" s="34">
        <v>23568051.878866367</v>
      </c>
      <c r="D87" s="35">
        <v>13726</v>
      </c>
      <c r="E87" s="20"/>
      <c r="F87" s="68" t="s">
        <v>68</v>
      </c>
      <c r="G87" s="73">
        <v>22914</v>
      </c>
      <c r="H87" s="73">
        <v>22951234.914626904</v>
      </c>
      <c r="I87" s="74">
        <v>16897</v>
      </c>
      <c r="K87" s="12" t="s">
        <v>68</v>
      </c>
      <c r="L87" s="103">
        <v>-0.15549445753687707</v>
      </c>
      <c r="M87" s="103">
        <v>2.68751100554665E-2</v>
      </c>
      <c r="N87" s="104">
        <v>-0.18766644966562107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7173</v>
      </c>
      <c r="C89" s="84">
        <v>7808432.9236132028</v>
      </c>
      <c r="D89" s="84">
        <v>4955</v>
      </c>
      <c r="E89" s="20"/>
      <c r="F89" s="53" t="s">
        <v>69</v>
      </c>
      <c r="G89" s="51">
        <v>9482</v>
      </c>
      <c r="H89" s="51">
        <v>8894126.0709721595</v>
      </c>
      <c r="I89" s="54">
        <v>6812</v>
      </c>
      <c r="K89" s="100" t="s">
        <v>69</v>
      </c>
      <c r="L89" s="98">
        <v>-0.24351402657667154</v>
      </c>
      <c r="M89" s="98">
        <v>-0.12206855836037034</v>
      </c>
      <c r="N89" s="98">
        <v>-0.27260716382853789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7173</v>
      </c>
      <c r="C90" s="34">
        <v>7808432.9236132028</v>
      </c>
      <c r="D90" s="35">
        <v>4955</v>
      </c>
      <c r="E90" s="20"/>
      <c r="F90" s="70" t="s">
        <v>70</v>
      </c>
      <c r="G90" s="60">
        <v>9482</v>
      </c>
      <c r="H90" s="60">
        <v>8894126.0709721595</v>
      </c>
      <c r="I90" s="61">
        <v>6812</v>
      </c>
      <c r="K90" s="13" t="s">
        <v>70</v>
      </c>
      <c r="L90" s="103">
        <v>-0.24351402657667154</v>
      </c>
      <c r="M90" s="103">
        <v>-0.12206855836037034</v>
      </c>
      <c r="N90" s="104">
        <v>-0.27260716382853789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10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4.28515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94</v>
      </c>
      <c r="B2" s="26">
        <v>2022</v>
      </c>
      <c r="C2" s="25"/>
      <c r="D2" s="25"/>
      <c r="F2" s="44" t="s">
        <v>94</v>
      </c>
      <c r="G2" s="45">
        <v>2021</v>
      </c>
      <c r="K2" s="1" t="s">
        <v>94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137"/>
      <c r="C5" s="137"/>
      <c r="D5" s="137"/>
      <c r="F5" s="46"/>
      <c r="G5" s="137"/>
      <c r="H5" s="137"/>
      <c r="I5" s="137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3676889</v>
      </c>
      <c r="C6" s="84">
        <v>4028115856.9601121</v>
      </c>
      <c r="D6" s="84">
        <v>2356926</v>
      </c>
      <c r="E6" s="20"/>
      <c r="F6" s="50" t="s">
        <v>1</v>
      </c>
      <c r="G6" s="51">
        <v>4044054</v>
      </c>
      <c r="H6" s="51">
        <v>4009829926.8166723</v>
      </c>
      <c r="I6" s="51">
        <v>2716637</v>
      </c>
      <c r="K6" s="97" t="s">
        <v>1</v>
      </c>
      <c r="L6" s="98">
        <v>-9.0791319799389369E-2</v>
      </c>
      <c r="M6" s="98">
        <v>4.560275741658959E-3</v>
      </c>
      <c r="N6" s="98">
        <v>-0.13241040300930895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411118</v>
      </c>
      <c r="C8" s="86">
        <v>363188934.56034368</v>
      </c>
      <c r="D8" s="86">
        <v>278451</v>
      </c>
      <c r="E8" s="20"/>
      <c r="F8" s="53" t="s">
        <v>4</v>
      </c>
      <c r="G8" s="51">
        <v>466730</v>
      </c>
      <c r="H8" s="51">
        <v>389361522.9430362</v>
      </c>
      <c r="I8" s="54">
        <v>328112</v>
      </c>
      <c r="K8" s="100" t="s">
        <v>4</v>
      </c>
      <c r="L8" s="98">
        <v>-0.11915240074561306</v>
      </c>
      <c r="M8" s="98">
        <v>-6.7219246999199678E-2</v>
      </c>
      <c r="N8" s="98">
        <v>-0.1513538060174574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36092</v>
      </c>
      <c r="C9" s="30">
        <v>29353816.91238619</v>
      </c>
      <c r="D9" s="31">
        <v>18087</v>
      </c>
      <c r="E9" s="21"/>
      <c r="F9" s="55" t="s">
        <v>5</v>
      </c>
      <c r="G9" s="56">
        <v>32023</v>
      </c>
      <c r="H9" s="56">
        <v>28641797.190425918</v>
      </c>
      <c r="I9" s="57">
        <v>16636</v>
      </c>
      <c r="K9" s="7" t="s">
        <v>5</v>
      </c>
      <c r="L9" s="101">
        <v>0.12706492208724973</v>
      </c>
      <c r="M9" s="101">
        <v>2.485946385369564E-2</v>
      </c>
      <c r="N9" s="101">
        <v>8.7220485693676464E-2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106884</v>
      </c>
      <c r="C10" s="30">
        <v>65556115.067575343</v>
      </c>
      <c r="D10" s="31">
        <v>91472</v>
      </c>
      <c r="E10" s="20"/>
      <c r="F10" s="58" t="s">
        <v>6</v>
      </c>
      <c r="G10" s="78">
        <v>114862</v>
      </c>
      <c r="H10" s="78">
        <v>65695144.984635644</v>
      </c>
      <c r="I10" s="79">
        <v>99299</v>
      </c>
      <c r="K10" s="8" t="s">
        <v>6</v>
      </c>
      <c r="L10" s="112">
        <v>-6.9457261757587374E-2</v>
      </c>
      <c r="M10" s="112">
        <v>-2.1162890666093226E-3</v>
      </c>
      <c r="N10" s="114">
        <v>-7.8822546047795039E-2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19514</v>
      </c>
      <c r="C11" s="30">
        <v>19932014.950279422</v>
      </c>
      <c r="D11" s="31">
        <v>11823</v>
      </c>
      <c r="E11" s="20"/>
      <c r="F11" s="58" t="s">
        <v>7</v>
      </c>
      <c r="G11" s="78">
        <v>24878</v>
      </c>
      <c r="H11" s="78">
        <v>22968681.02633157</v>
      </c>
      <c r="I11" s="79">
        <v>16636</v>
      </c>
      <c r="K11" s="8" t="s">
        <v>7</v>
      </c>
      <c r="L11" s="112">
        <v>-0.21561218747487743</v>
      </c>
      <c r="M11" s="112">
        <v>-0.13220898808124326</v>
      </c>
      <c r="N11" s="114">
        <v>-0.28931233469584039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18300</v>
      </c>
      <c r="C12" s="30">
        <v>18282298.878689624</v>
      </c>
      <c r="D12" s="31">
        <v>12196</v>
      </c>
      <c r="E12" s="20"/>
      <c r="F12" s="58" t="s">
        <v>8</v>
      </c>
      <c r="G12" s="78">
        <v>26004</v>
      </c>
      <c r="H12" s="78">
        <v>21780445.259153083</v>
      </c>
      <c r="I12" s="79">
        <v>18350</v>
      </c>
      <c r="K12" s="8" t="s">
        <v>8</v>
      </c>
      <c r="L12" s="112">
        <v>-0.29626211352099674</v>
      </c>
      <c r="M12" s="112">
        <v>-0.16060949805392</v>
      </c>
      <c r="N12" s="114">
        <v>-0.3353678474114441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26175</v>
      </c>
      <c r="C13" s="30">
        <v>23415490.781936046</v>
      </c>
      <c r="D13" s="31">
        <v>17804</v>
      </c>
      <c r="E13" s="20"/>
      <c r="F13" s="58" t="s">
        <v>9</v>
      </c>
      <c r="G13" s="78">
        <v>32440</v>
      </c>
      <c r="H13" s="78">
        <v>20289864.758237842</v>
      </c>
      <c r="I13" s="79">
        <v>24285</v>
      </c>
      <c r="K13" s="8" t="s">
        <v>9</v>
      </c>
      <c r="L13" s="112">
        <v>-0.19312577065351422</v>
      </c>
      <c r="M13" s="112">
        <v>0.15404863762973942</v>
      </c>
      <c r="N13" s="114">
        <v>-0.26687255507514929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9856</v>
      </c>
      <c r="C14" s="30">
        <v>14089910.425138582</v>
      </c>
      <c r="D14" s="31">
        <v>5062</v>
      </c>
      <c r="E14" s="20"/>
      <c r="F14" s="58" t="s">
        <v>10</v>
      </c>
      <c r="G14" s="78">
        <v>16338</v>
      </c>
      <c r="H14" s="78">
        <v>18000534.366779838</v>
      </c>
      <c r="I14" s="79">
        <v>9313</v>
      </c>
      <c r="K14" s="8" t="s">
        <v>10</v>
      </c>
      <c r="L14" s="112">
        <v>-0.39674378748928874</v>
      </c>
      <c r="M14" s="112">
        <v>-0.21725043612362704</v>
      </c>
      <c r="N14" s="114">
        <v>-0.45645871362611401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72844</v>
      </c>
      <c r="C15" s="30">
        <v>65899642.75611309</v>
      </c>
      <c r="D15" s="31">
        <v>49009</v>
      </c>
      <c r="E15" s="20"/>
      <c r="F15" s="58" t="s">
        <v>11</v>
      </c>
      <c r="G15" s="78">
        <v>73132</v>
      </c>
      <c r="H15" s="78">
        <v>50450632.235163584</v>
      </c>
      <c r="I15" s="79">
        <v>57205</v>
      </c>
      <c r="K15" s="8" t="s">
        <v>11</v>
      </c>
      <c r="L15" s="112">
        <v>-3.938084559426791E-3</v>
      </c>
      <c r="M15" s="112">
        <v>0.30622035515704993</v>
      </c>
      <c r="N15" s="114">
        <v>-0.14327418931911551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121453</v>
      </c>
      <c r="C16" s="34">
        <v>126659644.7882254</v>
      </c>
      <c r="D16" s="35">
        <v>72998</v>
      </c>
      <c r="E16" s="20"/>
      <c r="F16" s="59" t="s">
        <v>12</v>
      </c>
      <c r="G16" s="108">
        <v>147053</v>
      </c>
      <c r="H16" s="108">
        <v>161534423.1223087</v>
      </c>
      <c r="I16" s="109">
        <v>86388</v>
      </c>
      <c r="K16" s="9" t="s">
        <v>12</v>
      </c>
      <c r="L16" s="115">
        <v>-0.17408689384099607</v>
      </c>
      <c r="M16" s="115">
        <v>-0.21589688228667669</v>
      </c>
      <c r="N16" s="116">
        <v>-0.15499837940454697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173648</v>
      </c>
      <c r="C18" s="88">
        <v>217517903.8224144</v>
      </c>
      <c r="D18" s="88">
        <v>103103</v>
      </c>
      <c r="E18" s="20"/>
      <c r="F18" s="64" t="s">
        <v>13</v>
      </c>
      <c r="G18" s="65">
        <v>195767</v>
      </c>
      <c r="H18" s="65">
        <v>203832672.31024241</v>
      </c>
      <c r="I18" s="66">
        <v>135152</v>
      </c>
      <c r="K18" s="106" t="s">
        <v>13</v>
      </c>
      <c r="L18" s="107">
        <v>-0.11298635622959952</v>
      </c>
      <c r="M18" s="107">
        <v>6.7139538313771618E-2</v>
      </c>
      <c r="N18" s="119">
        <v>-0.23713300580087604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9643</v>
      </c>
      <c r="C19" s="30">
        <v>18309241.865379617</v>
      </c>
      <c r="D19" s="31">
        <v>4449</v>
      </c>
      <c r="E19" s="20"/>
      <c r="F19" s="67" t="s">
        <v>14</v>
      </c>
      <c r="G19" s="111">
        <v>11210</v>
      </c>
      <c r="H19" s="111">
        <v>20830332.07034998</v>
      </c>
      <c r="I19" s="129">
        <v>6555</v>
      </c>
      <c r="K19" s="10" t="s">
        <v>14</v>
      </c>
      <c r="L19" s="112">
        <v>-0.13978590544156999</v>
      </c>
      <c r="M19" s="112">
        <v>-0.12102976546201583</v>
      </c>
      <c r="N19" s="114">
        <v>-0.32128146453089246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8585</v>
      </c>
      <c r="C20" s="30">
        <v>9975711.7444831971</v>
      </c>
      <c r="D20" s="31">
        <v>5740</v>
      </c>
      <c r="E20" s="20"/>
      <c r="F20" s="67" t="s">
        <v>15</v>
      </c>
      <c r="G20" s="111">
        <v>9005</v>
      </c>
      <c r="H20" s="111">
        <v>8212703.5054856306</v>
      </c>
      <c r="I20" s="129">
        <v>6998</v>
      </c>
      <c r="K20" s="11" t="s">
        <v>15</v>
      </c>
      <c r="L20" s="112">
        <v>-4.6640755136035494E-2</v>
      </c>
      <c r="M20" s="112">
        <v>0.21466843869621921</v>
      </c>
      <c r="N20" s="114">
        <v>-0.17976564732780798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155420</v>
      </c>
      <c r="C21" s="34">
        <v>189232950.21255159</v>
      </c>
      <c r="D21" s="35">
        <v>92914</v>
      </c>
      <c r="E21" s="20"/>
      <c r="F21" s="68" t="s">
        <v>16</v>
      </c>
      <c r="G21" s="130">
        <v>175552</v>
      </c>
      <c r="H21" s="130">
        <v>174789636.7344068</v>
      </c>
      <c r="I21" s="131">
        <v>121599</v>
      </c>
      <c r="K21" s="12" t="s">
        <v>16</v>
      </c>
      <c r="L21" s="117">
        <v>-0.1146782719650018</v>
      </c>
      <c r="M21" s="117">
        <v>8.2632550464599053E-2</v>
      </c>
      <c r="N21" s="118">
        <v>-0.23589832153224943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46571</v>
      </c>
      <c r="C23" s="84">
        <v>72254554.093972936</v>
      </c>
      <c r="D23" s="84">
        <v>23588</v>
      </c>
      <c r="E23" s="20"/>
      <c r="F23" s="53" t="s">
        <v>17</v>
      </c>
      <c r="G23" s="51">
        <v>54558</v>
      </c>
      <c r="H23" s="51">
        <v>75196520.249737829</v>
      </c>
      <c r="I23" s="54">
        <v>32069</v>
      </c>
      <c r="K23" s="100" t="s">
        <v>17</v>
      </c>
      <c r="L23" s="98">
        <v>-0.14639466256094436</v>
      </c>
      <c r="M23" s="98">
        <v>-3.9123700750968604E-2</v>
      </c>
      <c r="N23" s="98">
        <v>-0.2644610059559076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46571</v>
      </c>
      <c r="C24" s="34">
        <v>72254554.093972936</v>
      </c>
      <c r="D24" s="35">
        <v>23588</v>
      </c>
      <c r="E24" s="20"/>
      <c r="F24" s="70" t="s">
        <v>18</v>
      </c>
      <c r="G24" s="60">
        <v>54558</v>
      </c>
      <c r="H24" s="60">
        <v>75196520.249737829</v>
      </c>
      <c r="I24" s="61">
        <v>32069</v>
      </c>
      <c r="K24" s="13" t="s">
        <v>18</v>
      </c>
      <c r="L24" s="103">
        <v>-0.14639466256094436</v>
      </c>
      <c r="M24" s="103">
        <v>-3.9123700750968604E-2</v>
      </c>
      <c r="N24" s="104">
        <v>-0.2644610059559076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25050</v>
      </c>
      <c r="C26" s="84">
        <v>16710882.246183503</v>
      </c>
      <c r="D26" s="84">
        <v>19871</v>
      </c>
      <c r="E26" s="20"/>
      <c r="F26" s="50" t="s">
        <v>19</v>
      </c>
      <c r="G26" s="51">
        <v>20186</v>
      </c>
      <c r="H26" s="51">
        <v>13815711.476593575</v>
      </c>
      <c r="I26" s="54">
        <v>15490</v>
      </c>
      <c r="K26" s="97" t="s">
        <v>19</v>
      </c>
      <c r="L26" s="98">
        <v>0.24095908055087678</v>
      </c>
      <c r="M26" s="98">
        <v>0.20955640065984982</v>
      </c>
      <c r="N26" s="98">
        <v>0.28282763072950301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25050</v>
      </c>
      <c r="C27" s="34">
        <v>16710882.246183503</v>
      </c>
      <c r="D27" s="35">
        <v>19871</v>
      </c>
      <c r="E27" s="20"/>
      <c r="F27" s="71" t="s">
        <v>20</v>
      </c>
      <c r="G27" s="60">
        <v>20186</v>
      </c>
      <c r="H27" s="60">
        <v>13815711.476593575</v>
      </c>
      <c r="I27" s="61">
        <v>15490</v>
      </c>
      <c r="K27" s="14" t="s">
        <v>20</v>
      </c>
      <c r="L27" s="103">
        <v>0.24095908055087678</v>
      </c>
      <c r="M27" s="103">
        <v>0.20955640065984982</v>
      </c>
      <c r="N27" s="104">
        <v>0.28282763072950301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138776</v>
      </c>
      <c r="C29" s="84">
        <v>92790175.775551856</v>
      </c>
      <c r="D29" s="84">
        <v>103392</v>
      </c>
      <c r="E29" s="20"/>
      <c r="F29" s="50" t="s">
        <v>21</v>
      </c>
      <c r="G29" s="51">
        <v>93526</v>
      </c>
      <c r="H29" s="51">
        <v>58268791.17139373</v>
      </c>
      <c r="I29" s="54">
        <v>70341</v>
      </c>
      <c r="K29" s="97" t="s">
        <v>21</v>
      </c>
      <c r="L29" s="98">
        <v>0.48382268032418785</v>
      </c>
      <c r="M29" s="98">
        <v>0.59245067402575402</v>
      </c>
      <c r="N29" s="98">
        <v>0.46986821341749474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60615</v>
      </c>
      <c r="C30" s="30">
        <v>44820318.082035594</v>
      </c>
      <c r="D30" s="31">
        <v>43576</v>
      </c>
      <c r="E30" s="20"/>
      <c r="F30" s="72" t="s">
        <v>22</v>
      </c>
      <c r="G30" s="56">
        <v>44819</v>
      </c>
      <c r="H30" s="56">
        <v>27191090.372856792</v>
      </c>
      <c r="I30" s="57">
        <v>34558</v>
      </c>
      <c r="K30" s="15" t="s">
        <v>22</v>
      </c>
      <c r="L30" s="101">
        <v>0.35243981347196507</v>
      </c>
      <c r="M30" s="101">
        <v>0.64834574367701658</v>
      </c>
      <c r="N30" s="102">
        <v>0.26095260142369359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78161</v>
      </c>
      <c r="C31" s="34">
        <v>47969857.693516254</v>
      </c>
      <c r="D31" s="35">
        <v>59816</v>
      </c>
      <c r="E31" s="20"/>
      <c r="F31" s="72" t="s">
        <v>23</v>
      </c>
      <c r="G31" s="73">
        <v>48707</v>
      </c>
      <c r="H31" s="73">
        <v>31077700.798536934</v>
      </c>
      <c r="I31" s="74">
        <v>35783</v>
      </c>
      <c r="K31" s="16" t="s">
        <v>23</v>
      </c>
      <c r="L31" s="103">
        <v>0.60471800767856787</v>
      </c>
      <c r="M31" s="103">
        <v>0.54354590143214732</v>
      </c>
      <c r="N31" s="104">
        <v>0.67163178045440564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89290</v>
      </c>
      <c r="C33" s="84">
        <v>84732277.240700841</v>
      </c>
      <c r="D33" s="84">
        <v>59255</v>
      </c>
      <c r="E33" s="20"/>
      <c r="F33" s="53" t="s">
        <v>24</v>
      </c>
      <c r="G33" s="51">
        <v>129078</v>
      </c>
      <c r="H33" s="51">
        <v>105776143.15980403</v>
      </c>
      <c r="I33" s="54">
        <v>90145</v>
      </c>
      <c r="K33" s="100" t="s">
        <v>24</v>
      </c>
      <c r="L33" s="98">
        <v>-0.30824772618106877</v>
      </c>
      <c r="M33" s="98">
        <v>-0.19894718497450437</v>
      </c>
      <c r="N33" s="98">
        <v>-0.3426701425481169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89290</v>
      </c>
      <c r="C34" s="34">
        <v>84732277.240700841</v>
      </c>
      <c r="D34" s="35">
        <v>59255</v>
      </c>
      <c r="E34" s="20"/>
      <c r="F34" s="70" t="s">
        <v>25</v>
      </c>
      <c r="G34" s="60">
        <v>129078</v>
      </c>
      <c r="H34" s="60">
        <v>105776143.15980403</v>
      </c>
      <c r="I34" s="61">
        <v>90145</v>
      </c>
      <c r="K34" s="13" t="s">
        <v>25</v>
      </c>
      <c r="L34" s="103">
        <v>-0.30824772618106877</v>
      </c>
      <c r="M34" s="103">
        <v>-0.19894718497450437</v>
      </c>
      <c r="N34" s="104">
        <v>-0.3426701425481169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221804</v>
      </c>
      <c r="C36" s="84">
        <v>270029414.90163386</v>
      </c>
      <c r="D36" s="84">
        <v>132625</v>
      </c>
      <c r="E36" s="20"/>
      <c r="F36" s="50" t="s">
        <v>26</v>
      </c>
      <c r="G36" s="51">
        <v>280175</v>
      </c>
      <c r="H36" s="51">
        <v>259395568.16088277</v>
      </c>
      <c r="I36" s="54">
        <v>184121</v>
      </c>
      <c r="K36" s="97" t="s">
        <v>26</v>
      </c>
      <c r="L36" s="98">
        <v>-0.20833764611403582</v>
      </c>
      <c r="M36" s="98">
        <v>4.0994712500854069E-2</v>
      </c>
      <c r="N36" s="113">
        <v>-0.27968564150748687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19577</v>
      </c>
      <c r="C37" s="30">
        <v>25880988.873053398</v>
      </c>
      <c r="D37" s="30">
        <v>10550</v>
      </c>
      <c r="E37" s="20"/>
      <c r="F37" s="72" t="s">
        <v>27</v>
      </c>
      <c r="G37" s="78">
        <v>21864</v>
      </c>
      <c r="H37" s="78">
        <v>21916016.6671215</v>
      </c>
      <c r="I37" s="79">
        <v>13925</v>
      </c>
      <c r="K37" s="10" t="s">
        <v>27</v>
      </c>
      <c r="L37" s="101">
        <v>-0.10460117087449694</v>
      </c>
      <c r="M37" s="101">
        <v>0.18091664494306414</v>
      </c>
      <c r="N37" s="102">
        <v>-0.24236983842010773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20966</v>
      </c>
      <c r="C38" s="30">
        <v>27701269.057225779</v>
      </c>
      <c r="D38" s="30">
        <v>10651</v>
      </c>
      <c r="E38" s="20"/>
      <c r="F38" s="67" t="s">
        <v>28</v>
      </c>
      <c r="G38" s="78">
        <v>23629</v>
      </c>
      <c r="H38" s="78">
        <v>32546016.97280357</v>
      </c>
      <c r="I38" s="79">
        <v>12077</v>
      </c>
      <c r="K38" s="11" t="s">
        <v>28</v>
      </c>
      <c r="L38" s="112">
        <v>-0.11270049515425962</v>
      </c>
      <c r="M38" s="112">
        <v>-0.1488583970083408</v>
      </c>
      <c r="N38" s="114">
        <v>-0.11807568104661759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16474</v>
      </c>
      <c r="C39" s="30">
        <v>20061109.121189766</v>
      </c>
      <c r="D39" s="30">
        <v>9864</v>
      </c>
      <c r="E39" s="20"/>
      <c r="F39" s="67" t="s">
        <v>29</v>
      </c>
      <c r="G39" s="78">
        <v>19109</v>
      </c>
      <c r="H39" s="78">
        <v>18109265.310308322</v>
      </c>
      <c r="I39" s="79">
        <v>14196</v>
      </c>
      <c r="K39" s="11" t="s">
        <v>29</v>
      </c>
      <c r="L39" s="112">
        <v>-0.13789313935841752</v>
      </c>
      <c r="M39" s="112">
        <v>0.10778150175813028</v>
      </c>
      <c r="N39" s="114">
        <v>-0.30515638207945905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93444</v>
      </c>
      <c r="C40" s="30">
        <v>113687348.78016615</v>
      </c>
      <c r="D40" s="30">
        <v>61599</v>
      </c>
      <c r="E40" s="20"/>
      <c r="F40" s="67" t="s">
        <v>30</v>
      </c>
      <c r="G40" s="78">
        <v>126029</v>
      </c>
      <c r="H40" s="78">
        <v>102373616.96044829</v>
      </c>
      <c r="I40" s="79">
        <v>90625</v>
      </c>
      <c r="K40" s="11" t="s">
        <v>30</v>
      </c>
      <c r="L40" s="112">
        <v>-0.25855160320243753</v>
      </c>
      <c r="M40" s="112">
        <v>0.11051413592321224</v>
      </c>
      <c r="N40" s="114">
        <v>-0.32028689655172415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71343</v>
      </c>
      <c r="C41" s="34">
        <v>82698699.069998771</v>
      </c>
      <c r="D41" s="35">
        <v>39961</v>
      </c>
      <c r="E41" s="20"/>
      <c r="F41" s="68" t="s">
        <v>31</v>
      </c>
      <c r="G41" s="78">
        <v>89544</v>
      </c>
      <c r="H41" s="78">
        <v>84450652.250201091</v>
      </c>
      <c r="I41" s="79">
        <v>53298</v>
      </c>
      <c r="K41" s="12" t="s">
        <v>31</v>
      </c>
      <c r="L41" s="117">
        <v>-0.20326320021441968</v>
      </c>
      <c r="M41" s="117">
        <v>-2.0745288917506821E-2</v>
      </c>
      <c r="N41" s="118">
        <v>-0.25023453037637433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213586</v>
      </c>
      <c r="C43" s="84">
        <v>227364907.26945221</v>
      </c>
      <c r="D43" s="84">
        <v>142337</v>
      </c>
      <c r="E43" s="20"/>
      <c r="F43" s="50" t="s">
        <v>32</v>
      </c>
      <c r="G43" s="51">
        <v>251339</v>
      </c>
      <c r="H43" s="51">
        <v>215912715.36554441</v>
      </c>
      <c r="I43" s="54">
        <v>188394</v>
      </c>
      <c r="K43" s="97" t="s">
        <v>32</v>
      </c>
      <c r="L43" s="98">
        <v>-0.15020748869057332</v>
      </c>
      <c r="M43" s="98">
        <v>5.3040840529095412E-2</v>
      </c>
      <c r="N43" s="98">
        <v>-0.24447169230442578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6083</v>
      </c>
      <c r="C44" s="30">
        <v>5395819.7936621141</v>
      </c>
      <c r="D44" s="31">
        <v>4549</v>
      </c>
      <c r="E44" s="20"/>
      <c r="F44" s="75" t="s">
        <v>33</v>
      </c>
      <c r="G44" s="111">
        <v>8300</v>
      </c>
      <c r="H44" s="111">
        <v>3698410.809019086</v>
      </c>
      <c r="I44" s="129">
        <v>7409</v>
      </c>
      <c r="K44" s="10" t="s">
        <v>33</v>
      </c>
      <c r="L44" s="101">
        <v>-0.26710843373493975</v>
      </c>
      <c r="M44" s="101">
        <v>0.45895631185796382</v>
      </c>
      <c r="N44" s="102">
        <v>-0.38601700634363612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28496</v>
      </c>
      <c r="C45" s="30">
        <v>38402609.560429417</v>
      </c>
      <c r="D45" s="31">
        <v>17758</v>
      </c>
      <c r="E45" s="20"/>
      <c r="F45" s="76" t="s">
        <v>34</v>
      </c>
      <c r="G45" s="111">
        <v>34712</v>
      </c>
      <c r="H45" s="111">
        <v>39721449.348317742</v>
      </c>
      <c r="I45" s="129">
        <v>24134</v>
      </c>
      <c r="K45" s="11" t="s">
        <v>34</v>
      </c>
      <c r="L45" s="112">
        <v>-0.17907351924406545</v>
      </c>
      <c r="M45" s="112">
        <v>-3.3202207107887904E-2</v>
      </c>
      <c r="N45" s="114">
        <v>-0.26419159691721228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16797</v>
      </c>
      <c r="C46" s="30">
        <v>16645570.972424159</v>
      </c>
      <c r="D46" s="31">
        <v>10359</v>
      </c>
      <c r="E46" s="20"/>
      <c r="F46" s="76" t="s">
        <v>35</v>
      </c>
      <c r="G46" s="111">
        <v>19005</v>
      </c>
      <c r="H46" s="111">
        <v>15255898.407353017</v>
      </c>
      <c r="I46" s="129">
        <v>12504</v>
      </c>
      <c r="K46" s="11" t="s">
        <v>35</v>
      </c>
      <c r="L46" s="112">
        <v>-0.11617995264404102</v>
      </c>
      <c r="M46" s="112">
        <v>9.1090837652756607E-2</v>
      </c>
      <c r="N46" s="114">
        <v>-0.17154510556621883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51185</v>
      </c>
      <c r="C47" s="30">
        <v>54775015.58162564</v>
      </c>
      <c r="D47" s="31">
        <v>35108</v>
      </c>
      <c r="E47" s="20"/>
      <c r="F47" s="76" t="s">
        <v>36</v>
      </c>
      <c r="G47" s="111">
        <v>53369</v>
      </c>
      <c r="H47" s="111">
        <v>45141359.839738064</v>
      </c>
      <c r="I47" s="129">
        <v>41761</v>
      </c>
      <c r="K47" s="11" t="s">
        <v>36</v>
      </c>
      <c r="L47" s="112">
        <v>-4.0922632989188523E-2</v>
      </c>
      <c r="M47" s="112">
        <v>0.21341084486797057</v>
      </c>
      <c r="N47" s="114">
        <v>-0.15931131917339147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14334</v>
      </c>
      <c r="C48" s="30">
        <v>17240689.374830976</v>
      </c>
      <c r="D48" s="31">
        <v>8049</v>
      </c>
      <c r="E48" s="20"/>
      <c r="F48" s="76" t="s">
        <v>37</v>
      </c>
      <c r="G48" s="111">
        <v>18982</v>
      </c>
      <c r="H48" s="111">
        <v>20671711.443489712</v>
      </c>
      <c r="I48" s="129">
        <v>11562</v>
      </c>
      <c r="K48" s="11" t="s">
        <v>37</v>
      </c>
      <c r="L48" s="112">
        <v>-0.24486355494679168</v>
      </c>
      <c r="M48" s="112">
        <v>-0.16597668161333068</v>
      </c>
      <c r="N48" s="114">
        <v>-0.3038401660612351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21409</v>
      </c>
      <c r="C49" s="30">
        <v>20812241.695749409</v>
      </c>
      <c r="D49" s="31">
        <v>14727</v>
      </c>
      <c r="E49" s="20"/>
      <c r="F49" s="76" t="s">
        <v>38</v>
      </c>
      <c r="G49" s="111">
        <v>28581</v>
      </c>
      <c r="H49" s="111">
        <v>20461758.707641296</v>
      </c>
      <c r="I49" s="129">
        <v>22947</v>
      </c>
      <c r="K49" s="11" t="s">
        <v>38</v>
      </c>
      <c r="L49" s="112">
        <v>-0.25093593646128542</v>
      </c>
      <c r="M49" s="112">
        <v>1.7128683468309536E-2</v>
      </c>
      <c r="N49" s="114">
        <v>-0.3582167603608315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9640</v>
      </c>
      <c r="C50" s="30">
        <v>14311896.909352064</v>
      </c>
      <c r="D50" s="31">
        <v>4773</v>
      </c>
      <c r="E50" s="20"/>
      <c r="F50" s="76" t="s">
        <v>39</v>
      </c>
      <c r="G50" s="111">
        <v>10688</v>
      </c>
      <c r="H50" s="111">
        <v>13482466.507787749</v>
      </c>
      <c r="I50" s="129">
        <v>6792</v>
      </c>
      <c r="K50" s="11" t="s">
        <v>39</v>
      </c>
      <c r="L50" s="112">
        <v>-9.8053892215568816E-2</v>
      </c>
      <c r="M50" s="112">
        <v>6.1519188724497686E-2</v>
      </c>
      <c r="N50" s="114">
        <v>-0.29726148409893993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51938</v>
      </c>
      <c r="C51" s="30">
        <v>46488870.37145932</v>
      </c>
      <c r="D51" s="31">
        <v>37169</v>
      </c>
      <c r="E51" s="20"/>
      <c r="F51" s="76" t="s">
        <v>40</v>
      </c>
      <c r="G51" s="111">
        <v>63211</v>
      </c>
      <c r="H51" s="111">
        <v>46455652.632764988</v>
      </c>
      <c r="I51" s="129">
        <v>49622</v>
      </c>
      <c r="K51" s="11" t="s">
        <v>40</v>
      </c>
      <c r="L51" s="112">
        <v>-0.17833921311164191</v>
      </c>
      <c r="M51" s="112">
        <v>7.1504191227100833E-4</v>
      </c>
      <c r="N51" s="114">
        <v>-0.25095723670952397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13704</v>
      </c>
      <c r="C52" s="34">
        <v>13292193.009919107</v>
      </c>
      <c r="D52" s="35">
        <v>9845</v>
      </c>
      <c r="E52" s="20"/>
      <c r="F52" s="77" t="s">
        <v>41</v>
      </c>
      <c r="G52" s="130">
        <v>14491</v>
      </c>
      <c r="H52" s="130">
        <v>11024007.669432776</v>
      </c>
      <c r="I52" s="131">
        <v>11663</v>
      </c>
      <c r="K52" s="12" t="s">
        <v>41</v>
      </c>
      <c r="L52" s="117">
        <v>-5.4309571458146411E-2</v>
      </c>
      <c r="M52" s="117">
        <v>0.20574961561170957</v>
      </c>
      <c r="N52" s="118">
        <v>-0.15587756151933463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682044</v>
      </c>
      <c r="C54" s="84">
        <v>883096566.24986935</v>
      </c>
      <c r="D54" s="84">
        <v>399637</v>
      </c>
      <c r="E54" s="20"/>
      <c r="F54" s="50" t="s">
        <v>42</v>
      </c>
      <c r="G54" s="51">
        <v>721972</v>
      </c>
      <c r="H54" s="51">
        <v>901893518.7236768</v>
      </c>
      <c r="I54" s="54">
        <v>425567</v>
      </c>
      <c r="K54" s="97" t="s">
        <v>42</v>
      </c>
      <c r="L54" s="98">
        <v>-5.530408381488483E-2</v>
      </c>
      <c r="M54" s="98">
        <v>-2.0841653791245918E-2</v>
      </c>
      <c r="N54" s="98">
        <v>-6.0930476282230583E-2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537840</v>
      </c>
      <c r="C55" s="30">
        <v>681397251.71722531</v>
      </c>
      <c r="D55" s="31">
        <v>320806</v>
      </c>
      <c r="E55" s="20"/>
      <c r="F55" s="72" t="s">
        <v>43</v>
      </c>
      <c r="G55" s="56">
        <v>545545</v>
      </c>
      <c r="H55" s="56">
        <v>694358980.10591173</v>
      </c>
      <c r="I55" s="57">
        <v>318075</v>
      </c>
      <c r="K55" s="10" t="s">
        <v>43</v>
      </c>
      <c r="L55" s="101">
        <v>-1.412349118771139E-2</v>
      </c>
      <c r="M55" s="101">
        <v>-1.8667186225069576E-2</v>
      </c>
      <c r="N55" s="102">
        <v>8.5860253084963922E-3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36734</v>
      </c>
      <c r="C56" s="30">
        <v>48897027.137787282</v>
      </c>
      <c r="D56" s="31">
        <v>21916</v>
      </c>
      <c r="E56" s="20"/>
      <c r="F56" s="67" t="s">
        <v>44</v>
      </c>
      <c r="G56" s="78">
        <v>46638</v>
      </c>
      <c r="H56" s="78">
        <v>51085489.208204851</v>
      </c>
      <c r="I56" s="79">
        <v>31587</v>
      </c>
      <c r="K56" s="11" t="s">
        <v>44</v>
      </c>
      <c r="L56" s="101">
        <v>-0.2123590205411896</v>
      </c>
      <c r="M56" s="101">
        <v>-4.2839211375626407E-2</v>
      </c>
      <c r="N56" s="102">
        <v>-0.30617025991705449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26590</v>
      </c>
      <c r="C57" s="30">
        <v>44439625.897483386</v>
      </c>
      <c r="D57" s="31">
        <v>13917</v>
      </c>
      <c r="E57" s="20"/>
      <c r="F57" s="67" t="s">
        <v>45</v>
      </c>
      <c r="G57" s="78">
        <v>30158</v>
      </c>
      <c r="H57" s="78">
        <v>40233419.285958596</v>
      </c>
      <c r="I57" s="79">
        <v>15344</v>
      </c>
      <c r="K57" s="11" t="s">
        <v>45</v>
      </c>
      <c r="L57" s="101">
        <v>-0.11831023277405661</v>
      </c>
      <c r="M57" s="101">
        <v>0.10454509425682224</v>
      </c>
      <c r="N57" s="102">
        <v>-9.3000521376433776E-2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80880</v>
      </c>
      <c r="C58" s="34">
        <v>108362661.49737345</v>
      </c>
      <c r="D58" s="35">
        <v>42998</v>
      </c>
      <c r="E58" s="20"/>
      <c r="F58" s="68" t="s">
        <v>46</v>
      </c>
      <c r="G58" s="73">
        <v>99631</v>
      </c>
      <c r="H58" s="73">
        <v>116215630.12360156</v>
      </c>
      <c r="I58" s="74">
        <v>60561</v>
      </c>
      <c r="K58" s="12" t="s">
        <v>46</v>
      </c>
      <c r="L58" s="103">
        <v>-0.18820447451094535</v>
      </c>
      <c r="M58" s="103">
        <v>-6.7572396396905043E-2</v>
      </c>
      <c r="N58" s="104">
        <v>-0.29000511880583213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419884</v>
      </c>
      <c r="C60" s="84">
        <v>356808971.52808243</v>
      </c>
      <c r="D60" s="84">
        <v>308163</v>
      </c>
      <c r="E60" s="20"/>
      <c r="F60" s="50" t="s">
        <v>47</v>
      </c>
      <c r="G60" s="51">
        <v>428316</v>
      </c>
      <c r="H60" s="51">
        <v>338571076.59064913</v>
      </c>
      <c r="I60" s="54">
        <v>323457</v>
      </c>
      <c r="K60" s="97" t="s">
        <v>47</v>
      </c>
      <c r="L60" s="98">
        <v>-1.9686399760924123E-2</v>
      </c>
      <c r="M60" s="98">
        <v>5.3867256237850158E-2</v>
      </c>
      <c r="N60" s="98">
        <v>-4.7282946419462291E-2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65254</v>
      </c>
      <c r="C61" s="30">
        <v>61374349.435761474</v>
      </c>
      <c r="D61" s="31">
        <v>42596</v>
      </c>
      <c r="E61" s="20"/>
      <c r="F61" s="72" t="s">
        <v>48</v>
      </c>
      <c r="G61" s="56">
        <v>72600</v>
      </c>
      <c r="H61" s="56">
        <v>59623030.222261682</v>
      </c>
      <c r="I61" s="57">
        <v>50170</v>
      </c>
      <c r="K61" s="10" t="s">
        <v>48</v>
      </c>
      <c r="L61" s="101">
        <v>-0.10118457300275485</v>
      </c>
      <c r="M61" s="101">
        <v>2.9373200371924257E-2</v>
      </c>
      <c r="N61" s="102">
        <v>-0.15096671317520427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34421</v>
      </c>
      <c r="C62" s="30">
        <v>43024107.819478847</v>
      </c>
      <c r="D62" s="31">
        <v>18286</v>
      </c>
      <c r="E62" s="20"/>
      <c r="F62" s="67" t="s">
        <v>49</v>
      </c>
      <c r="G62" s="78">
        <v>40751</v>
      </c>
      <c r="H62" s="78">
        <v>50669993.955198877</v>
      </c>
      <c r="I62" s="79">
        <v>20547</v>
      </c>
      <c r="K62" s="11" t="s">
        <v>49</v>
      </c>
      <c r="L62" s="101">
        <v>-0.15533361144511793</v>
      </c>
      <c r="M62" s="101">
        <v>-0.15089573806699741</v>
      </c>
      <c r="N62" s="102">
        <v>-0.1100403951915121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320209</v>
      </c>
      <c r="C63" s="34">
        <v>252410514.27284211</v>
      </c>
      <c r="D63" s="35">
        <v>247281</v>
      </c>
      <c r="E63" s="20"/>
      <c r="F63" s="68" t="s">
        <v>50</v>
      </c>
      <c r="G63" s="73">
        <v>314965</v>
      </c>
      <c r="H63" s="73">
        <v>228278052.41318858</v>
      </c>
      <c r="I63" s="74">
        <v>252740</v>
      </c>
      <c r="K63" s="12" t="s">
        <v>50</v>
      </c>
      <c r="L63" s="103">
        <v>1.6649468988617855E-2</v>
      </c>
      <c r="M63" s="103">
        <v>0.10571520829331948</v>
      </c>
      <c r="N63" s="104">
        <v>-2.1599271979108936E-2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32698</v>
      </c>
      <c r="C65" s="84">
        <v>42088772.328639351</v>
      </c>
      <c r="D65" s="84">
        <v>13183</v>
      </c>
      <c r="E65" s="20"/>
      <c r="F65" s="50" t="s">
        <v>51</v>
      </c>
      <c r="G65" s="51">
        <v>38594</v>
      </c>
      <c r="H65" s="51">
        <v>49383313.371281147</v>
      </c>
      <c r="I65" s="54">
        <v>14944</v>
      </c>
      <c r="K65" s="97" t="s">
        <v>51</v>
      </c>
      <c r="L65" s="98">
        <v>-0.15276986060009323</v>
      </c>
      <c r="M65" s="98">
        <v>-0.14771266941525096</v>
      </c>
      <c r="N65" s="98">
        <v>-0.11783993576017127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26137</v>
      </c>
      <c r="C66" s="30">
        <v>33575811.153542168</v>
      </c>
      <c r="D66" s="31">
        <v>9496</v>
      </c>
      <c r="E66" s="20"/>
      <c r="F66" s="72" t="s">
        <v>52</v>
      </c>
      <c r="G66" s="56">
        <v>28059</v>
      </c>
      <c r="H66" s="56">
        <v>35322429.280998312</v>
      </c>
      <c r="I66" s="57">
        <v>9359</v>
      </c>
      <c r="K66" s="10" t="s">
        <v>52</v>
      </c>
      <c r="L66" s="101">
        <v>-6.8498520973662602E-2</v>
      </c>
      <c r="M66" s="101">
        <v>-4.9447848378756265E-2</v>
      </c>
      <c r="N66" s="102">
        <v>1.463831605940813E-2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6561</v>
      </c>
      <c r="C67" s="34">
        <v>8512961.1750971749</v>
      </c>
      <c r="D67" s="35">
        <v>3687</v>
      </c>
      <c r="E67" s="20"/>
      <c r="F67" s="68" t="s">
        <v>53</v>
      </c>
      <c r="G67" s="73">
        <v>10535</v>
      </c>
      <c r="H67" s="73">
        <v>14060884.090282833</v>
      </c>
      <c r="I67" s="74">
        <v>5585</v>
      </c>
      <c r="K67" s="12" t="s">
        <v>53</v>
      </c>
      <c r="L67" s="103">
        <v>-0.37721879449454199</v>
      </c>
      <c r="M67" s="103">
        <v>-0.39456430190045488</v>
      </c>
      <c r="N67" s="104">
        <v>-0.33983885407341097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166157</v>
      </c>
      <c r="C69" s="84">
        <v>149300206.70008597</v>
      </c>
      <c r="D69" s="84">
        <v>116859</v>
      </c>
      <c r="E69" s="20"/>
      <c r="F69" s="50" t="s">
        <v>54</v>
      </c>
      <c r="G69" s="51">
        <v>183104</v>
      </c>
      <c r="H69" s="51">
        <v>150194679.71614945</v>
      </c>
      <c r="I69" s="54">
        <v>133236</v>
      </c>
      <c r="K69" s="97" t="s">
        <v>54</v>
      </c>
      <c r="L69" s="98">
        <v>-9.255395840615166E-2</v>
      </c>
      <c r="M69" s="98">
        <v>-5.9554241052608425E-3</v>
      </c>
      <c r="N69" s="98">
        <v>-0.12291722957759166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71036</v>
      </c>
      <c r="C70" s="30">
        <v>59086613.71283637</v>
      </c>
      <c r="D70" s="31">
        <v>50055</v>
      </c>
      <c r="E70" s="20"/>
      <c r="F70" s="72" t="s">
        <v>55</v>
      </c>
      <c r="G70" s="56">
        <v>68334</v>
      </c>
      <c r="H70" s="56">
        <v>53028860.43358653</v>
      </c>
      <c r="I70" s="57">
        <v>48136</v>
      </c>
      <c r="K70" s="10" t="s">
        <v>55</v>
      </c>
      <c r="L70" s="101">
        <v>3.9541077648022949E-2</v>
      </c>
      <c r="M70" s="101">
        <v>0.11423502654439632</v>
      </c>
      <c r="N70" s="102">
        <v>3.9866212398204981E-2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10731</v>
      </c>
      <c r="C71" s="30">
        <v>10229683.252857771</v>
      </c>
      <c r="D71" s="31">
        <v>6379</v>
      </c>
      <c r="E71" s="20"/>
      <c r="F71" s="67" t="s">
        <v>56</v>
      </c>
      <c r="G71" s="78">
        <v>13800</v>
      </c>
      <c r="H71" s="78">
        <v>12063698.873535609</v>
      </c>
      <c r="I71" s="79">
        <v>9420</v>
      </c>
      <c r="K71" s="11" t="s">
        <v>56</v>
      </c>
      <c r="L71" s="101">
        <v>-0.22239130434782606</v>
      </c>
      <c r="M71" s="101">
        <v>-0.15202763596007496</v>
      </c>
      <c r="N71" s="102">
        <v>-0.32282377919320593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11108</v>
      </c>
      <c r="C72" s="30">
        <v>9875669.4718846884</v>
      </c>
      <c r="D72" s="31">
        <v>7428</v>
      </c>
      <c r="E72" s="20"/>
      <c r="F72" s="67" t="s">
        <v>57</v>
      </c>
      <c r="G72" s="78">
        <v>17129</v>
      </c>
      <c r="H72" s="78">
        <v>11950809.968462234</v>
      </c>
      <c r="I72" s="79">
        <v>13015</v>
      </c>
      <c r="K72" s="11" t="s">
        <v>57</v>
      </c>
      <c r="L72" s="101">
        <v>-0.35150913655204619</v>
      </c>
      <c r="M72" s="101">
        <v>-0.17364015510695663</v>
      </c>
      <c r="N72" s="102">
        <v>-0.42927391471379173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73282</v>
      </c>
      <c r="C73" s="34">
        <v>70108240.26250717</v>
      </c>
      <c r="D73" s="35">
        <v>52997</v>
      </c>
      <c r="E73" s="20"/>
      <c r="F73" s="68" t="s">
        <v>58</v>
      </c>
      <c r="G73" s="73">
        <v>83841</v>
      </c>
      <c r="H73" s="73">
        <v>73151310.440565079</v>
      </c>
      <c r="I73" s="74">
        <v>62665</v>
      </c>
      <c r="K73" s="12" t="s">
        <v>58</v>
      </c>
      <c r="L73" s="103">
        <v>-0.12594076883624961</v>
      </c>
      <c r="M73" s="103">
        <v>-4.1599667316013167E-2</v>
      </c>
      <c r="N73" s="104">
        <v>-0.15428069895475949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527213</v>
      </c>
      <c r="C75" s="84">
        <v>649249208.4963125</v>
      </c>
      <c r="D75" s="84">
        <v>319889</v>
      </c>
      <c r="E75" s="20"/>
      <c r="F75" s="50" t="s">
        <v>59</v>
      </c>
      <c r="G75" s="51">
        <v>589071</v>
      </c>
      <c r="H75" s="51">
        <v>643543600.82295752</v>
      </c>
      <c r="I75" s="54">
        <v>377531</v>
      </c>
      <c r="K75" s="97" t="s">
        <v>59</v>
      </c>
      <c r="L75" s="98">
        <v>-0.10500941312677081</v>
      </c>
      <c r="M75" s="98">
        <v>8.8659224737199782E-3</v>
      </c>
      <c r="N75" s="98">
        <v>-0.15268150165152006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527213</v>
      </c>
      <c r="C76" s="34">
        <v>649249208.4963125</v>
      </c>
      <c r="D76" s="35">
        <v>319889</v>
      </c>
      <c r="E76" s="20"/>
      <c r="F76" s="71" t="s">
        <v>60</v>
      </c>
      <c r="G76" s="60">
        <v>589071</v>
      </c>
      <c r="H76" s="60">
        <v>643543600.82295752</v>
      </c>
      <c r="I76" s="61">
        <v>377531</v>
      </c>
      <c r="K76" s="14" t="s">
        <v>60</v>
      </c>
      <c r="L76" s="103">
        <v>-0.10500941312677081</v>
      </c>
      <c r="M76" s="103">
        <v>8.8659224737199782E-3</v>
      </c>
      <c r="N76" s="104">
        <v>-0.15268150165152006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230717</v>
      </c>
      <c r="C78" s="84">
        <v>235769906.02497068</v>
      </c>
      <c r="D78" s="84">
        <v>137048</v>
      </c>
      <c r="E78" s="20"/>
      <c r="F78" s="50" t="s">
        <v>61</v>
      </c>
      <c r="G78" s="51">
        <v>263541</v>
      </c>
      <c r="H78" s="51">
        <v>258121218.39520088</v>
      </c>
      <c r="I78" s="54">
        <v>157728</v>
      </c>
      <c r="K78" s="97" t="s">
        <v>61</v>
      </c>
      <c r="L78" s="98">
        <v>-0.12454988028428216</v>
      </c>
      <c r="M78" s="98">
        <v>-8.6592309261491418E-2</v>
      </c>
      <c r="N78" s="98">
        <v>-0.13111178738080742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230717</v>
      </c>
      <c r="C79" s="34">
        <v>235769906.02497068</v>
      </c>
      <c r="D79" s="35">
        <v>137048</v>
      </c>
      <c r="E79" s="20"/>
      <c r="F79" s="71" t="s">
        <v>62</v>
      </c>
      <c r="G79" s="60">
        <v>263541</v>
      </c>
      <c r="H79" s="60">
        <v>258121218.39520088</v>
      </c>
      <c r="I79" s="61">
        <v>157728</v>
      </c>
      <c r="K79" s="14" t="s">
        <v>62</v>
      </c>
      <c r="L79" s="103">
        <v>-0.12454988028428216</v>
      </c>
      <c r="M79" s="103">
        <v>-8.6592309261491418E-2</v>
      </c>
      <c r="N79" s="104">
        <v>-0.13111178738080742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118901</v>
      </c>
      <c r="C81" s="84">
        <v>145285184.64063898</v>
      </c>
      <c r="D81" s="84">
        <v>78366</v>
      </c>
      <c r="E81" s="20"/>
      <c r="F81" s="50" t="s">
        <v>63</v>
      </c>
      <c r="G81" s="51">
        <v>126101</v>
      </c>
      <c r="H81" s="51">
        <v>130011269.82052711</v>
      </c>
      <c r="I81" s="54">
        <v>91953</v>
      </c>
      <c r="K81" s="97" t="s">
        <v>63</v>
      </c>
      <c r="L81" s="98">
        <v>-5.7097088841484234E-2</v>
      </c>
      <c r="M81" s="98">
        <v>0.11748146788502734</v>
      </c>
      <c r="N81" s="98">
        <v>-0.14776026883299076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118901</v>
      </c>
      <c r="C82" s="34">
        <v>145285184.64063898</v>
      </c>
      <c r="D82" s="35">
        <v>78366</v>
      </c>
      <c r="E82" s="20"/>
      <c r="F82" s="71" t="s">
        <v>64</v>
      </c>
      <c r="G82" s="60">
        <v>126101</v>
      </c>
      <c r="H82" s="60">
        <v>130011269.82052711</v>
      </c>
      <c r="I82" s="61">
        <v>91953</v>
      </c>
      <c r="K82" s="14" t="s">
        <v>64</v>
      </c>
      <c r="L82" s="103">
        <v>-5.7097088841484234E-2</v>
      </c>
      <c r="M82" s="103">
        <v>0.11748146788502734</v>
      </c>
      <c r="N82" s="104">
        <v>-0.14776026883299076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150800</v>
      </c>
      <c r="C84" s="84">
        <v>188785662.92930555</v>
      </c>
      <c r="D84" s="84">
        <v>102495</v>
      </c>
      <c r="E84" s="20"/>
      <c r="F84" s="50" t="s">
        <v>65</v>
      </c>
      <c r="G84" s="51">
        <v>167377</v>
      </c>
      <c r="H84" s="51">
        <v>182364125.4574821</v>
      </c>
      <c r="I84" s="54">
        <v>123273</v>
      </c>
      <c r="K84" s="97" t="s">
        <v>65</v>
      </c>
      <c r="L84" s="98">
        <v>-9.9039891980379657E-2</v>
      </c>
      <c r="M84" s="98">
        <v>3.5212723202626917E-2</v>
      </c>
      <c r="N84" s="98">
        <v>-0.1685527244408751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38910</v>
      </c>
      <c r="C85" s="30">
        <v>47806131.728160933</v>
      </c>
      <c r="D85" s="31">
        <v>25061</v>
      </c>
      <c r="E85" s="20"/>
      <c r="F85" s="72" t="s">
        <v>66</v>
      </c>
      <c r="G85" s="56">
        <v>45087</v>
      </c>
      <c r="H85" s="56">
        <v>44418124.190500267</v>
      </c>
      <c r="I85" s="57">
        <v>33495</v>
      </c>
      <c r="K85" s="10" t="s">
        <v>66</v>
      </c>
      <c r="L85" s="101">
        <v>-0.13700179652671507</v>
      </c>
      <c r="M85" s="101">
        <v>7.6275340289702287E-2</v>
      </c>
      <c r="N85" s="102">
        <v>-0.25179877593670696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34794</v>
      </c>
      <c r="C86" s="30">
        <v>43436810.823355801</v>
      </c>
      <c r="D86" s="31">
        <v>24488</v>
      </c>
      <c r="E86" s="20"/>
      <c r="F86" s="67" t="s">
        <v>67</v>
      </c>
      <c r="G86" s="78">
        <v>34505</v>
      </c>
      <c r="H86" s="78">
        <v>41254796.010628276</v>
      </c>
      <c r="I86" s="79">
        <v>25193</v>
      </c>
      <c r="K86" s="11" t="s">
        <v>67</v>
      </c>
      <c r="L86" s="101">
        <v>8.3755977394579517E-3</v>
      </c>
      <c r="M86" s="101">
        <v>5.2891179298653723E-2</v>
      </c>
      <c r="N86" s="102">
        <v>-2.7983963799468103E-2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77096</v>
      </c>
      <c r="C87" s="34">
        <v>97542720.377788782</v>
      </c>
      <c r="D87" s="35">
        <v>52946</v>
      </c>
      <c r="E87" s="20"/>
      <c r="F87" s="68" t="s">
        <v>68</v>
      </c>
      <c r="G87" s="73">
        <v>87785</v>
      </c>
      <c r="H87" s="73">
        <v>96691205.256353587</v>
      </c>
      <c r="I87" s="74">
        <v>64585</v>
      </c>
      <c r="K87" s="12" t="s">
        <v>68</v>
      </c>
      <c r="L87" s="103">
        <v>-0.12176339921398871</v>
      </c>
      <c r="M87" s="103">
        <v>8.806541599906792E-3</v>
      </c>
      <c r="N87" s="104">
        <v>-0.18021212355810168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28632</v>
      </c>
      <c r="C89" s="84">
        <v>33142328.151954532</v>
      </c>
      <c r="D89" s="84">
        <v>18664</v>
      </c>
      <c r="E89" s="20"/>
      <c r="F89" s="53" t="s">
        <v>69</v>
      </c>
      <c r="G89" s="51">
        <v>34619</v>
      </c>
      <c r="H89" s="51">
        <v>34187479.081512995</v>
      </c>
      <c r="I89" s="54">
        <v>25124</v>
      </c>
      <c r="K89" s="100" t="s">
        <v>69</v>
      </c>
      <c r="L89" s="98">
        <v>-0.17293971518530282</v>
      </c>
      <c r="M89" s="98">
        <v>-3.0571161069423036E-2</v>
      </c>
      <c r="N89" s="98">
        <v>-0.25712466167807679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28632</v>
      </c>
      <c r="C90" s="34">
        <v>33142328.151954532</v>
      </c>
      <c r="D90" s="35">
        <v>18664</v>
      </c>
      <c r="E90" s="20"/>
      <c r="F90" s="70" t="s">
        <v>70</v>
      </c>
      <c r="G90" s="60">
        <v>34619</v>
      </c>
      <c r="H90" s="60">
        <v>34187479.081512995</v>
      </c>
      <c r="I90" s="61">
        <v>25124</v>
      </c>
      <c r="K90" s="13" t="s">
        <v>70</v>
      </c>
      <c r="L90" s="103">
        <v>-0.17293971518530282</v>
      </c>
      <c r="M90" s="103">
        <v>-3.0571161069423036E-2</v>
      </c>
      <c r="N90" s="104">
        <v>-0.25712466167807679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0"/>
      <c r="B3" s="24"/>
      <c r="C3" s="24"/>
      <c r="D3" s="24"/>
    </row>
    <row r="4" spans="1:9" ht="15.75" thickBot="1" x14ac:dyDescent="0.3">
      <c r="A4" s="27"/>
      <c r="B4" s="94" t="s">
        <v>72</v>
      </c>
      <c r="C4" s="81" t="s">
        <v>0</v>
      </c>
      <c r="D4" s="82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3" t="s">
        <v>1</v>
      </c>
      <c r="B6" s="84">
        <f t="shared" ref="B6" si="0">+B8+B18+B23+B26+B29+B33+B36+B43+B54+B60+B65+B69+B75+B78+B81+B84+B89+B92</f>
        <v>0</v>
      </c>
      <c r="C6" s="84">
        <f>+C8+C18+C23+C26+C29+C33+C36+C43+C54+C60+C65+C69+C75+C78+C81+C84+C89+C92</f>
        <v>0</v>
      </c>
      <c r="D6" s="84">
        <f>+D8+D18+D23+D26+D29+D33+D36+D43+D54+D60+D65+D69+D75+D78+D81+D84+D89+D92</f>
        <v>0</v>
      </c>
      <c r="E6" t="s">
        <v>93</v>
      </c>
      <c r="F6" s="134"/>
      <c r="G6" s="134"/>
      <c r="H6" s="134"/>
      <c r="I6" s="132" t="s">
        <v>93</v>
      </c>
    </row>
    <row r="7" spans="1:9" ht="15.75" thickBot="1" x14ac:dyDescent="0.3">
      <c r="A7" s="24"/>
      <c r="B7" s="37"/>
      <c r="C7" s="37"/>
      <c r="D7" s="110"/>
      <c r="E7" t="s">
        <v>91</v>
      </c>
      <c r="F7" s="132"/>
      <c r="G7" s="132"/>
      <c r="H7" s="132"/>
      <c r="I7" s="132" t="s">
        <v>92</v>
      </c>
    </row>
    <row r="8" spans="1:9" ht="15.75" thickBot="1" x14ac:dyDescent="0.3">
      <c r="A8" s="85" t="s">
        <v>4</v>
      </c>
      <c r="B8" s="86">
        <f t="shared" ref="B8:C8" si="1">+B9+B10+B11+B12+B13+B14+B15+B16</f>
        <v>0</v>
      </c>
      <c r="C8" s="86">
        <f t="shared" si="1"/>
        <v>0</v>
      </c>
      <c r="D8" s="86">
        <f>+D9+D10+D11+D12+D13+D14+D15+D16</f>
        <v>0</v>
      </c>
      <c r="F8" s="132"/>
      <c r="G8" s="132"/>
      <c r="H8" s="132"/>
      <c r="I8" s="132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34" t="e">
        <f>'ITR22'!B9+#REF!+IIITR22!B9+IVTR22!B9-'Año 2022'!B9</f>
        <v>#REF!</v>
      </c>
      <c r="G9" s="134" t="e">
        <f>'ITR22'!C9+#REF!+IIITR22!C9+IVTR22!C9-'Año 2022'!C9</f>
        <v>#REF!</v>
      </c>
      <c r="H9" s="134" t="e">
        <f>'ITR22'!D9+#REF!+IIITR22!D9+IVTR22!D9-'Año 2022'!D9</f>
        <v>#REF!</v>
      </c>
      <c r="I9" s="132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34" t="e">
        <f>'ITR22'!B10+#REF!+IIITR22!B10+IVTR22!B10-'Año 2022'!B10</f>
        <v>#REF!</v>
      </c>
      <c r="G10" s="134" t="e">
        <f>'ITR22'!C10+#REF!+IIITR22!C10+IVTR22!C10-'Año 2022'!C10</f>
        <v>#REF!</v>
      </c>
      <c r="H10" s="134" t="e">
        <f>'ITR22'!D10+#REF!+IIITR22!D10+IVTR22!D10-'Año 2022'!D10</f>
        <v>#REF!</v>
      </c>
      <c r="I10" s="132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34" t="e">
        <f>'ITR22'!B11+#REF!+IIITR22!B11+IVTR22!B11-'Año 2022'!B11</f>
        <v>#REF!</v>
      </c>
      <c r="G11" s="134" t="e">
        <f>'ITR22'!C11+#REF!+IIITR22!C11+IVTR22!C11-'Año 2022'!C11</f>
        <v>#REF!</v>
      </c>
      <c r="H11" s="134" t="e">
        <f>'ITR22'!D11+#REF!+IIITR22!D11+IVTR22!D11-'Año 2022'!D11</f>
        <v>#REF!</v>
      </c>
      <c r="I11" s="132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34" t="e">
        <f>'ITR22'!B12+#REF!+IIITR22!B12+IVTR22!B12-'Año 2022'!B12</f>
        <v>#REF!</v>
      </c>
      <c r="G12" s="134" t="e">
        <f>'ITR22'!C12+#REF!+IIITR22!C12+IVTR22!C12-'Año 2022'!C12</f>
        <v>#REF!</v>
      </c>
      <c r="H12" s="134" t="e">
        <f>'ITR22'!D12+#REF!+IIITR22!D12+IVTR22!D12-'Año 2022'!D12</f>
        <v>#REF!</v>
      </c>
      <c r="I12" s="132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34" t="e">
        <f>'ITR22'!B13+#REF!+IIITR22!B13+IVTR22!B13-'Año 2022'!B13</f>
        <v>#REF!</v>
      </c>
      <c r="G13" s="134" t="e">
        <f>'ITR22'!C13+#REF!+IIITR22!C13+IVTR22!C13-'Año 2022'!C13</f>
        <v>#REF!</v>
      </c>
      <c r="H13" s="134" t="e">
        <f>'ITR22'!D13+#REF!+IIITR22!D13+IVTR22!D13-'Año 2022'!D13</f>
        <v>#REF!</v>
      </c>
      <c r="I13" s="132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34" t="e">
        <f>'ITR22'!B14+#REF!+IIITR22!B14+IVTR22!B14-'Año 2022'!B14</f>
        <v>#REF!</v>
      </c>
      <c r="G14" s="134" t="e">
        <f>'ITR22'!C14+#REF!+IIITR22!C14+IVTR22!C14-'Año 2022'!C14</f>
        <v>#REF!</v>
      </c>
      <c r="H14" s="134" t="e">
        <f>'ITR22'!D14+#REF!+IIITR22!D14+IVTR22!D14-'Año 2022'!D14</f>
        <v>#REF!</v>
      </c>
      <c r="I14" s="132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34" t="e">
        <f>'ITR22'!B15+#REF!+IIITR22!B15+IVTR22!B15-'Año 2022'!B15</f>
        <v>#REF!</v>
      </c>
      <c r="G15" s="134" t="e">
        <f>'ITR22'!C15+#REF!+IIITR22!C15+IVTR22!C15-'Año 2022'!C15</f>
        <v>#REF!</v>
      </c>
      <c r="H15" s="134" t="e">
        <f>'ITR22'!D15+#REF!+IIITR22!D15+IVTR22!D15-'Año 2022'!D15</f>
        <v>#REF!</v>
      </c>
      <c r="I15" s="132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34" t="e">
        <f>'ITR22'!B16+#REF!+IIITR22!B16+IVTR22!B16-'Año 2022'!B16</f>
        <v>#REF!</v>
      </c>
      <c r="G16" s="134" t="e">
        <f>'ITR22'!C16+#REF!+IIITR22!C16+IVTR22!C16-'Año 2022'!C16</f>
        <v>#REF!</v>
      </c>
      <c r="H16" s="134" t="e">
        <f>'ITR22'!D16+#REF!+IIITR22!D16+IVTR22!D16-'Año 2022'!D16</f>
        <v>#REF!</v>
      </c>
      <c r="I16" s="132"/>
    </row>
    <row r="17" spans="1:9" ht="15.75" thickBot="1" x14ac:dyDescent="0.3">
      <c r="A17" s="24"/>
      <c r="B17" s="124"/>
      <c r="C17" s="124"/>
      <c r="D17" s="124"/>
      <c r="F17" s="134"/>
      <c r="G17" s="134"/>
      <c r="H17" s="134"/>
      <c r="I17" s="132"/>
    </row>
    <row r="18" spans="1:9" ht="15.75" thickBot="1" x14ac:dyDescent="0.3">
      <c r="A18" s="87" t="s">
        <v>13</v>
      </c>
      <c r="B18" s="88">
        <f t="shared" ref="B18:C18" si="2">+B19+B20+B21</f>
        <v>0</v>
      </c>
      <c r="C18" s="88">
        <f t="shared" si="2"/>
        <v>0</v>
      </c>
      <c r="D18" s="88">
        <f>+D19+D20+D21</f>
        <v>0</v>
      </c>
      <c r="F18" s="134"/>
      <c r="G18" s="134"/>
      <c r="H18" s="134"/>
      <c r="I18" s="132"/>
    </row>
    <row r="19" spans="1:9" ht="15.75" thickBot="1" x14ac:dyDescent="0.3">
      <c r="A19" s="38" t="s">
        <v>14</v>
      </c>
      <c r="B19" s="125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5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6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34" t="e">
        <f>'ITR22'!B19+#REF!+IIITR22!B19+IVTR22!B19-'Año 2022'!B19</f>
        <v>#REF!</v>
      </c>
      <c r="G19" s="134" t="e">
        <f>'ITR22'!C19+#REF!+IIITR22!C19+IVTR22!C19-'Año 2022'!C19</f>
        <v>#REF!</v>
      </c>
      <c r="H19" s="134" t="e">
        <f>'ITR22'!D19+#REF!+IIITR22!D19+IVTR22!D19-'Año 2022'!D19</f>
        <v>#REF!</v>
      </c>
      <c r="I19" s="132"/>
    </row>
    <row r="20" spans="1:9" ht="15.75" thickBot="1" x14ac:dyDescent="0.3">
      <c r="A20" s="39" t="s">
        <v>15</v>
      </c>
      <c r="B20" s="125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5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6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34" t="e">
        <f>'ITR22'!B20+#REF!+IIITR22!B20+IVTR22!B20-'Año 2022'!B20</f>
        <v>#REF!</v>
      </c>
      <c r="G20" s="134" t="e">
        <f>'ITR22'!C20+#REF!+IIITR22!C20+IVTR22!C20-'Año 2022'!C20</f>
        <v>#REF!</v>
      </c>
      <c r="H20" s="134" t="e">
        <f>'ITR22'!D20+#REF!+IIITR22!D20+IVTR22!D20-'Año 2022'!D20</f>
        <v>#REF!</v>
      </c>
      <c r="I20" s="132"/>
    </row>
    <row r="21" spans="1:9" ht="15.75" thickBot="1" x14ac:dyDescent="0.3">
      <c r="A21" s="40" t="s">
        <v>16</v>
      </c>
      <c r="B21" s="127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7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28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34" t="e">
        <f>'ITR22'!B21+#REF!+IIITR22!B21+IVTR22!B21-'Año 2022'!B21</f>
        <v>#REF!</v>
      </c>
      <c r="G21" s="134" t="e">
        <f>'ITR22'!C21+#REF!+IIITR22!C21+IVTR22!C21-'Año 2022'!C21</f>
        <v>#REF!</v>
      </c>
      <c r="H21" s="134" t="e">
        <f>'ITR22'!D21+#REF!+IIITR22!D21+IVTR22!D21-'Año 2022'!D21</f>
        <v>#REF!</v>
      </c>
      <c r="I21" s="132"/>
    </row>
    <row r="22" spans="1:9" ht="15.75" thickBot="1" x14ac:dyDescent="0.3">
      <c r="A22" s="24"/>
      <c r="B22" s="37"/>
      <c r="C22" s="37"/>
      <c r="D22" s="37"/>
      <c r="F22" s="134"/>
      <c r="G22" s="134"/>
      <c r="H22" s="134"/>
      <c r="I22" s="132"/>
    </row>
    <row r="23" spans="1:9" ht="15.75" thickBot="1" x14ac:dyDescent="0.3">
      <c r="A23" s="89" t="s">
        <v>17</v>
      </c>
      <c r="B23" s="84">
        <f t="shared" ref="B23:C23" si="3">+B24</f>
        <v>0</v>
      </c>
      <c r="C23" s="84">
        <f t="shared" si="3"/>
        <v>0</v>
      </c>
      <c r="D23" s="84">
        <f>+D24</f>
        <v>0</v>
      </c>
      <c r="F23" s="134"/>
      <c r="G23" s="134"/>
      <c r="H23" s="134"/>
      <c r="I23" s="132"/>
    </row>
    <row r="24" spans="1:9" ht="15.75" thickBot="1" x14ac:dyDescent="0.3">
      <c r="A24" s="90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34" t="e">
        <f>'ITR22'!B24+#REF!+IIITR22!B24+IVTR22!B24-'Año 2022'!B24</f>
        <v>#REF!</v>
      </c>
      <c r="G24" s="134" t="e">
        <f>'ITR22'!C24+#REF!+IIITR22!C24+IVTR22!C24-'Año 2022'!C24</f>
        <v>#REF!</v>
      </c>
      <c r="H24" s="134" t="e">
        <f>'ITR22'!D24+#REF!+IIITR22!D24+IVTR22!D24-'Año 2022'!D24</f>
        <v>#REF!</v>
      </c>
      <c r="I24" s="132"/>
    </row>
    <row r="25" spans="1:9" ht="15.75" thickBot="1" x14ac:dyDescent="0.3">
      <c r="A25" s="24"/>
      <c r="B25" s="37"/>
      <c r="C25" s="37"/>
      <c r="D25" s="37"/>
      <c r="F25" s="134"/>
      <c r="G25" s="134"/>
      <c r="H25" s="134"/>
      <c r="I25" s="132"/>
    </row>
    <row r="26" spans="1:9" ht="15.75" thickBot="1" x14ac:dyDescent="0.3">
      <c r="A26" s="83" t="s">
        <v>19</v>
      </c>
      <c r="B26" s="84">
        <f t="shared" ref="B26:C26" si="4">+B27</f>
        <v>0</v>
      </c>
      <c r="C26" s="84">
        <f t="shared" si="4"/>
        <v>0</v>
      </c>
      <c r="D26" s="84">
        <f>+D27</f>
        <v>0</v>
      </c>
      <c r="F26" s="134"/>
      <c r="G26" s="134"/>
      <c r="H26" s="134"/>
      <c r="I26" s="132"/>
    </row>
    <row r="27" spans="1:9" ht="15.75" thickBot="1" x14ac:dyDescent="0.3">
      <c r="A27" s="91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34" t="e">
        <f>'ITR22'!B27+#REF!+IIITR22!B27+IVTR22!B27-'Año 2022'!B27</f>
        <v>#REF!</v>
      </c>
      <c r="G27" s="134" t="e">
        <f>'ITR22'!C27+#REF!+IIITR22!C27+IVTR22!C27-'Año 2022'!C27</f>
        <v>#REF!</v>
      </c>
      <c r="H27" s="134" t="e">
        <f>'ITR22'!D27+#REF!+IIITR22!D27+IVTR22!D27-'Año 2022'!D27</f>
        <v>#REF!</v>
      </c>
      <c r="I27" s="132"/>
    </row>
    <row r="28" spans="1:9" ht="15.75" thickBot="1" x14ac:dyDescent="0.3">
      <c r="A28" s="24"/>
      <c r="B28" s="37"/>
      <c r="C28" s="37"/>
      <c r="D28" s="37"/>
      <c r="F28" s="134"/>
      <c r="G28" s="134"/>
      <c r="H28" s="134"/>
      <c r="I28" s="132"/>
    </row>
    <row r="29" spans="1:9" ht="15.75" thickBot="1" x14ac:dyDescent="0.3">
      <c r="A29" s="83" t="s">
        <v>21</v>
      </c>
      <c r="B29" s="84">
        <f t="shared" ref="B29:C29" si="5">+B30+B31</f>
        <v>0</v>
      </c>
      <c r="C29" s="84">
        <f t="shared" si="5"/>
        <v>0</v>
      </c>
      <c r="D29" s="84">
        <f>+D30+D31</f>
        <v>0</v>
      </c>
      <c r="F29" s="134"/>
      <c r="G29" s="134"/>
      <c r="H29" s="134"/>
      <c r="I29" s="132"/>
    </row>
    <row r="30" spans="1:9" ht="15.75" thickBot="1" x14ac:dyDescent="0.3">
      <c r="A30" s="92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34" t="e">
        <f>'ITR22'!B30+#REF!+IIITR22!B30+IVTR22!B30-'Año 2022'!B30</f>
        <v>#REF!</v>
      </c>
      <c r="G30" s="134" t="e">
        <f>'ITR22'!C30+#REF!+IIITR22!C30+IVTR22!C30-'Año 2022'!C30</f>
        <v>#REF!</v>
      </c>
      <c r="H30" s="134" t="e">
        <f>'ITR22'!D30+#REF!+IIITR22!D30+IVTR22!D30-'Año 2022'!D30</f>
        <v>#REF!</v>
      </c>
      <c r="I30" s="132"/>
    </row>
    <row r="31" spans="1:9" ht="15.75" thickBot="1" x14ac:dyDescent="0.3">
      <c r="A31" s="93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34" t="e">
        <f>'ITR22'!B31+#REF!+IIITR22!B31+IVTR22!B31-'Año 2022'!B31</f>
        <v>#REF!</v>
      </c>
      <c r="G31" s="134" t="e">
        <f>'ITR22'!C31+#REF!+IIITR22!C31+IVTR22!C31-'Año 2022'!C31</f>
        <v>#REF!</v>
      </c>
      <c r="H31" s="134" t="e">
        <f>'ITR22'!D31+#REF!+IIITR22!D31+IVTR22!D31-'Año 2022'!D31</f>
        <v>#REF!</v>
      </c>
      <c r="I31" s="132"/>
    </row>
    <row r="32" spans="1:9" ht="15.75" thickBot="1" x14ac:dyDescent="0.3">
      <c r="A32" s="24"/>
      <c r="B32" s="37"/>
      <c r="C32" s="37"/>
      <c r="D32" s="37"/>
      <c r="F32" s="134"/>
      <c r="G32" s="134"/>
      <c r="H32" s="134"/>
      <c r="I32" s="132"/>
    </row>
    <row r="33" spans="1:9" ht="15.75" thickBot="1" x14ac:dyDescent="0.3">
      <c r="A33" s="89" t="s">
        <v>24</v>
      </c>
      <c r="B33" s="84">
        <f t="shared" ref="B33:C33" si="6">+B34</f>
        <v>0</v>
      </c>
      <c r="C33" s="84">
        <f t="shared" si="6"/>
        <v>0</v>
      </c>
      <c r="D33" s="84">
        <f>+D34</f>
        <v>0</v>
      </c>
      <c r="F33" s="134"/>
      <c r="G33" s="134"/>
      <c r="H33" s="134"/>
      <c r="I33" s="132"/>
    </row>
    <row r="34" spans="1:9" ht="15.75" thickBot="1" x14ac:dyDescent="0.3">
      <c r="A34" s="90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34" t="e">
        <f>'ITR22'!B34+#REF!+IIITR22!B34+IVTR22!B34-'Año 2022'!B34</f>
        <v>#REF!</v>
      </c>
      <c r="G34" s="134" t="e">
        <f>'ITR22'!C34+#REF!+IIITR22!C34+IVTR22!C34-'Año 2022'!C34</f>
        <v>#REF!</v>
      </c>
      <c r="H34" s="134" t="e">
        <f>'ITR22'!D34+#REF!+IIITR22!D34+IVTR22!D34-'Año 2022'!D34</f>
        <v>#REF!</v>
      </c>
      <c r="I34" s="132"/>
    </row>
    <row r="35" spans="1:9" ht="15.75" thickBot="1" x14ac:dyDescent="0.3">
      <c r="A35" s="24"/>
      <c r="B35" s="37"/>
      <c r="C35" s="37"/>
      <c r="D35" s="37"/>
      <c r="F35" s="134"/>
      <c r="G35" s="134"/>
      <c r="H35" s="134"/>
      <c r="I35" s="132"/>
    </row>
    <row r="36" spans="1:9" ht="15.75" thickBot="1" x14ac:dyDescent="0.3">
      <c r="A36" s="83" t="s">
        <v>26</v>
      </c>
      <c r="B36" s="84">
        <f t="shared" ref="B36:C36" si="7">+B37+B38+B39+B40+B41</f>
        <v>0</v>
      </c>
      <c r="C36" s="84">
        <f t="shared" si="7"/>
        <v>0</v>
      </c>
      <c r="D36" s="84">
        <f>+D37+D38+D39+D40+D41</f>
        <v>0</v>
      </c>
      <c r="F36" s="134"/>
      <c r="G36" s="134"/>
      <c r="H36" s="134"/>
      <c r="I36" s="132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34" t="e">
        <f>'ITR22'!B37+#REF!+IIITR22!B37+IVTR22!B37-'Año 2022'!B37</f>
        <v>#REF!</v>
      </c>
      <c r="G37" s="134" t="e">
        <f>'ITR22'!C37+#REF!+IIITR22!C37+IVTR22!C37-'Año 2022'!C37</f>
        <v>#REF!</v>
      </c>
      <c r="H37" s="134" t="e">
        <f>'ITR22'!D37+#REF!+IIITR22!D37+IVTR22!D37-'Año 2022'!D37</f>
        <v>#REF!</v>
      </c>
      <c r="I37" s="132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34" t="e">
        <f>'ITR22'!B38+#REF!+IIITR22!B38+IVTR22!B38-'Año 2022'!B38</f>
        <v>#REF!</v>
      </c>
      <c r="G38" s="134" t="e">
        <f>'ITR22'!C38+#REF!+IIITR22!C38+IVTR22!C38-'Año 2022'!C38</f>
        <v>#REF!</v>
      </c>
      <c r="H38" s="134" t="e">
        <f>'ITR22'!D38+#REF!+IIITR22!D38+IVTR22!D38-'Año 2022'!D38</f>
        <v>#REF!</v>
      </c>
      <c r="I38" s="132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34" t="e">
        <f>'ITR22'!B39+#REF!+IIITR22!B39+IVTR22!B39-'Año 2022'!B39</f>
        <v>#REF!</v>
      </c>
      <c r="G39" s="134" t="e">
        <f>'ITR22'!C39+#REF!+IIITR22!C39+IVTR22!C39-'Año 2022'!C39</f>
        <v>#REF!</v>
      </c>
      <c r="H39" s="134" t="e">
        <f>'ITR22'!D39+#REF!+IIITR22!D39+IVTR22!D39-'Año 2022'!D39</f>
        <v>#REF!</v>
      </c>
      <c r="I39" s="132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34" t="e">
        <f>'ITR22'!B40+#REF!+IIITR22!B40+IVTR22!B40-'Año 2022'!B40</f>
        <v>#REF!</v>
      </c>
      <c r="G40" s="134" t="e">
        <f>'ITR22'!C40+#REF!+IIITR22!C40+IVTR22!C40-'Año 2022'!C40</f>
        <v>#REF!</v>
      </c>
      <c r="H40" s="134" t="e">
        <f>'ITR22'!D40+#REF!+IIITR22!D40+IVTR22!D40-'Año 2022'!D40</f>
        <v>#REF!</v>
      </c>
      <c r="I40" s="132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34" t="e">
        <f>'ITR22'!B41+#REF!+IIITR22!B41+IVTR22!B41-'Año 2022'!B41</f>
        <v>#REF!</v>
      </c>
      <c r="G41" s="134" t="e">
        <f>'ITR22'!C41+#REF!+IIITR22!C41+IVTR22!C41-'Año 2022'!C41</f>
        <v>#REF!</v>
      </c>
      <c r="H41" s="134" t="e">
        <f>'ITR22'!D41+#REF!+IIITR22!D41+IVTR22!D41-'Año 2022'!D41</f>
        <v>#REF!</v>
      </c>
      <c r="I41" s="132"/>
    </row>
    <row r="42" spans="1:9" ht="15.75" thickBot="1" x14ac:dyDescent="0.3">
      <c r="A42" s="24"/>
      <c r="B42" s="37"/>
      <c r="C42" s="37"/>
      <c r="D42" s="37"/>
      <c r="F42" s="134"/>
      <c r="G42" s="134"/>
      <c r="H42" s="134"/>
      <c r="I42" s="132"/>
    </row>
    <row r="43" spans="1:9" ht="15.75" thickBot="1" x14ac:dyDescent="0.3">
      <c r="A43" s="83" t="s">
        <v>32</v>
      </c>
      <c r="B43" s="84">
        <f t="shared" ref="B43:C43" si="8">+B44+B45+B46+B47+B48+B49+B50+B51+B52</f>
        <v>0</v>
      </c>
      <c r="C43" s="84">
        <f t="shared" si="8"/>
        <v>0</v>
      </c>
      <c r="D43" s="84">
        <f>+D44+D45+D46+D47+D48+D49+D50+D51+D52</f>
        <v>0</v>
      </c>
      <c r="F43" s="134"/>
      <c r="G43" s="134"/>
      <c r="H43" s="134"/>
      <c r="I43" s="132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34" t="e">
        <f>'ITR22'!B44+#REF!+IIITR22!B44+IVTR22!B44-'Año 2022'!B44</f>
        <v>#REF!</v>
      </c>
      <c r="G44" s="134" t="e">
        <f>'ITR22'!C44+#REF!+IIITR22!C44+IVTR22!C44-'Año 2022'!C44</f>
        <v>#REF!</v>
      </c>
      <c r="H44" s="134" t="e">
        <f>'ITR22'!D44+#REF!+IIITR22!D44+IVTR22!D44-'Año 2022'!D44</f>
        <v>#REF!</v>
      </c>
      <c r="I44" s="132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34" t="e">
        <f>'ITR22'!B45+#REF!+IIITR22!B45+IVTR22!B45-'Año 2022'!B45</f>
        <v>#REF!</v>
      </c>
      <c r="G45" s="134" t="e">
        <f>'ITR22'!C45+#REF!+IIITR22!C45+IVTR22!C45-'Año 2022'!C45</f>
        <v>#REF!</v>
      </c>
      <c r="H45" s="134" t="e">
        <f>'ITR22'!D45+#REF!+IIITR22!D45+IVTR22!D45-'Año 2022'!D45</f>
        <v>#REF!</v>
      </c>
      <c r="I45" s="132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34" t="e">
        <f>'ITR22'!B46+#REF!+IIITR22!B46+IVTR22!B46-'Año 2022'!B46</f>
        <v>#REF!</v>
      </c>
      <c r="G46" s="134" t="e">
        <f>'ITR22'!C46+#REF!+IIITR22!C46+IVTR22!C46-'Año 2022'!C46</f>
        <v>#REF!</v>
      </c>
      <c r="H46" s="134" t="e">
        <f>'ITR22'!D46+#REF!+IIITR22!D46+IVTR22!D46-'Año 2022'!D46</f>
        <v>#REF!</v>
      </c>
      <c r="I46" s="132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34" t="e">
        <f>'ITR22'!B47+#REF!+IIITR22!B47+IVTR22!B47-'Año 2022'!B47</f>
        <v>#REF!</v>
      </c>
      <c r="G47" s="134" t="e">
        <f>'ITR22'!C47+#REF!+IIITR22!C47+IVTR22!C47-'Año 2022'!C47</f>
        <v>#REF!</v>
      </c>
      <c r="H47" s="134" t="e">
        <f>'ITR22'!D47+#REF!+IIITR22!D47+IVTR22!D47-'Año 2022'!D47</f>
        <v>#REF!</v>
      </c>
      <c r="I47" s="132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34" t="e">
        <f>'ITR22'!B48+#REF!+IIITR22!B48+IVTR22!B48-'Año 2022'!B48</f>
        <v>#REF!</v>
      </c>
      <c r="G48" s="134" t="e">
        <f>'ITR22'!C48+#REF!+IIITR22!C48+IVTR22!C48-'Año 2022'!C48</f>
        <v>#REF!</v>
      </c>
      <c r="H48" s="134" t="e">
        <f>'ITR22'!D48+#REF!+IIITR22!D48+IVTR22!D48-'Año 2022'!D48</f>
        <v>#REF!</v>
      </c>
      <c r="I48" s="132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34" t="e">
        <f>'ITR22'!B49+#REF!+IIITR22!B49+IVTR22!B49-'Año 2022'!B49</f>
        <v>#REF!</v>
      </c>
      <c r="G49" s="134" t="e">
        <f>'ITR22'!C49+#REF!+IIITR22!C49+IVTR22!C49-'Año 2022'!C49</f>
        <v>#REF!</v>
      </c>
      <c r="H49" s="134" t="e">
        <f>'ITR22'!D49+#REF!+IIITR22!D49+IVTR22!D49-'Año 2022'!D49</f>
        <v>#REF!</v>
      </c>
      <c r="I49" s="132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34" t="e">
        <f>'ITR22'!B50+#REF!+IIITR22!B50+IVTR22!B50-'Año 2022'!B50</f>
        <v>#REF!</v>
      </c>
      <c r="G50" s="134" t="e">
        <f>'ITR22'!C50+#REF!+IIITR22!C50+IVTR22!C50-'Año 2022'!C50</f>
        <v>#REF!</v>
      </c>
      <c r="H50" s="134" t="e">
        <f>'ITR22'!D50+#REF!+IIITR22!D50+IVTR22!D50-'Año 2022'!D50</f>
        <v>#REF!</v>
      </c>
      <c r="I50" s="132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34" t="e">
        <f>'ITR22'!B51+#REF!+IIITR22!B51+IVTR22!B51-'Año 2022'!B51</f>
        <v>#REF!</v>
      </c>
      <c r="G51" s="134" t="e">
        <f>'ITR22'!C51+#REF!+IIITR22!C51+IVTR22!C51-'Año 2022'!C51</f>
        <v>#REF!</v>
      </c>
      <c r="H51" s="134" t="e">
        <f>'ITR22'!D51+#REF!+IIITR22!D51+IVTR22!D51-'Año 2022'!D51</f>
        <v>#REF!</v>
      </c>
      <c r="I51" s="132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34" t="e">
        <f>'ITR22'!B52+#REF!+IIITR22!B52+IVTR22!B52-'Año 2022'!B52</f>
        <v>#REF!</v>
      </c>
      <c r="G52" s="134" t="e">
        <f>'ITR22'!C52+#REF!+IIITR22!C52+IVTR22!C52-'Año 2022'!C52</f>
        <v>#REF!</v>
      </c>
      <c r="H52" s="134" t="e">
        <f>'ITR22'!D52+#REF!+IIITR22!D52+IVTR22!D52-'Año 2022'!D52</f>
        <v>#REF!</v>
      </c>
      <c r="I52" s="132"/>
    </row>
    <row r="53" spans="1:9" ht="15.75" thickBot="1" x14ac:dyDescent="0.3">
      <c r="A53" s="24"/>
      <c r="B53" s="37"/>
      <c r="C53" s="37"/>
      <c r="D53" s="37"/>
      <c r="F53" s="134"/>
      <c r="G53" s="134"/>
      <c r="H53" s="134"/>
      <c r="I53" s="132"/>
    </row>
    <row r="54" spans="1:9" ht="15.75" thickBot="1" x14ac:dyDescent="0.3">
      <c r="A54" s="83" t="s">
        <v>42</v>
      </c>
      <c r="B54" s="84">
        <f t="shared" ref="B54:C54" si="9">+B55+B57+B56+B58</f>
        <v>0</v>
      </c>
      <c r="C54" s="84">
        <f t="shared" si="9"/>
        <v>0</v>
      </c>
      <c r="D54" s="84">
        <f>+D55+D57+D56+D58</f>
        <v>0</v>
      </c>
      <c r="F54" s="134"/>
      <c r="G54" s="134"/>
      <c r="H54" s="134"/>
      <c r="I54" s="132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34" t="e">
        <f>'ITR22'!B55+#REF!+IIITR22!B55+IVTR22!B55-'Año 2022'!B55</f>
        <v>#REF!</v>
      </c>
      <c r="G55" s="134" t="e">
        <f>'ITR22'!C55+#REF!+IIITR22!C55+IVTR22!C55-'Año 2022'!C55</f>
        <v>#REF!</v>
      </c>
      <c r="H55" s="134" t="e">
        <f>'ITR22'!D55+#REF!+IIITR22!D55+IVTR22!D55-'Año 2022'!D55</f>
        <v>#REF!</v>
      </c>
      <c r="I55" s="132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34" t="e">
        <f>'ITR22'!B56+#REF!+IIITR22!B56+IVTR22!B56-'Año 2022'!B56</f>
        <v>#REF!</v>
      </c>
      <c r="G56" s="134" t="e">
        <f>'ITR22'!C56+#REF!+IIITR22!C56+IVTR22!C56-'Año 2022'!C56</f>
        <v>#REF!</v>
      </c>
      <c r="H56" s="134" t="e">
        <f>'ITR22'!D56+#REF!+IIITR22!D56+IVTR22!D56-'Año 2022'!D56</f>
        <v>#REF!</v>
      </c>
      <c r="I56" s="132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34" t="e">
        <f>'ITR22'!B57+#REF!+IIITR22!B57+IVTR22!B57-'Año 2022'!B57</f>
        <v>#REF!</v>
      </c>
      <c r="G57" s="134" t="e">
        <f>'ITR22'!C57+#REF!+IIITR22!C57+IVTR22!C57-'Año 2022'!C57</f>
        <v>#REF!</v>
      </c>
      <c r="H57" s="134" t="e">
        <f>'ITR22'!D57+#REF!+IIITR22!D57+IVTR22!D57-'Año 2022'!D57</f>
        <v>#REF!</v>
      </c>
      <c r="I57" s="132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34" t="e">
        <f>'ITR22'!B58+#REF!+IIITR22!B58+IVTR22!B58-'Año 2022'!B58</f>
        <v>#REF!</v>
      </c>
      <c r="G58" s="134" t="e">
        <f>'ITR22'!C58+#REF!+IIITR22!C58+IVTR22!C58-'Año 2022'!C58</f>
        <v>#REF!</v>
      </c>
      <c r="H58" s="134" t="e">
        <f>'ITR22'!D58+#REF!+IIITR22!D58+IVTR22!D58-'Año 2022'!D58</f>
        <v>#REF!</v>
      </c>
      <c r="I58" s="132"/>
    </row>
    <row r="59" spans="1:9" ht="15.75" thickBot="1" x14ac:dyDescent="0.3">
      <c r="A59" s="24"/>
      <c r="B59" s="37"/>
      <c r="C59" s="37"/>
      <c r="D59" s="37"/>
      <c r="F59" s="134"/>
      <c r="G59" s="134"/>
      <c r="H59" s="134"/>
      <c r="I59" s="132"/>
    </row>
    <row r="60" spans="1:9" ht="15.75" thickBot="1" x14ac:dyDescent="0.3">
      <c r="A60" s="83" t="s">
        <v>47</v>
      </c>
      <c r="B60" s="84">
        <f t="shared" ref="B60:C60" si="10">+B61+B62+B63</f>
        <v>0</v>
      </c>
      <c r="C60" s="84">
        <f t="shared" si="10"/>
        <v>0</v>
      </c>
      <c r="D60" s="84">
        <f>+D61+D62+D63</f>
        <v>0</v>
      </c>
      <c r="F60" s="134"/>
      <c r="G60" s="134"/>
      <c r="H60" s="134"/>
      <c r="I60" s="132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34" t="e">
        <f>'ITR22'!B61+#REF!+IIITR22!B61+IVTR22!B61-'Año 2022'!B61</f>
        <v>#REF!</v>
      </c>
      <c r="G61" s="134" t="e">
        <f>'ITR22'!C61+#REF!+IIITR22!C61+IVTR22!C61-'Año 2022'!C61</f>
        <v>#REF!</v>
      </c>
      <c r="H61" s="134" t="e">
        <f>'ITR22'!D61+#REF!+IIITR22!D61+IVTR22!D61-'Año 2022'!D61</f>
        <v>#REF!</v>
      </c>
      <c r="I61" s="132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34" t="e">
        <f>'ITR22'!B62+#REF!+IIITR22!B62+IVTR22!B62-'Año 2022'!B62</f>
        <v>#REF!</v>
      </c>
      <c r="G62" s="134" t="e">
        <f>'ITR22'!C62+#REF!+IIITR22!C62+IVTR22!C62-'Año 2022'!C62</f>
        <v>#REF!</v>
      </c>
      <c r="H62" s="134" t="e">
        <f>'ITR22'!D62+#REF!+IIITR22!D62+IVTR22!D62-'Año 2022'!D62</f>
        <v>#REF!</v>
      </c>
      <c r="I62" s="132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34" t="e">
        <f>'ITR22'!B63+#REF!+IIITR22!B63+IVTR22!B63-'Año 2022'!B63</f>
        <v>#REF!</v>
      </c>
      <c r="G63" s="134" t="e">
        <f>'ITR22'!C63+#REF!+IIITR22!C63+IVTR22!C63-'Año 2022'!C63</f>
        <v>#REF!</v>
      </c>
      <c r="H63" s="134" t="e">
        <f>'ITR22'!D63+#REF!+IIITR22!D63+IVTR22!D63-'Año 2022'!D63</f>
        <v>#REF!</v>
      </c>
      <c r="I63" s="132"/>
    </row>
    <row r="64" spans="1:9" ht="15.75" thickBot="1" x14ac:dyDescent="0.3">
      <c r="A64" s="24"/>
      <c r="B64" s="37"/>
      <c r="C64" s="37"/>
      <c r="D64" s="37"/>
      <c r="F64" s="134"/>
      <c r="G64" s="134"/>
      <c r="H64" s="134"/>
      <c r="I64" s="132"/>
    </row>
    <row r="65" spans="1:9" ht="15.75" thickBot="1" x14ac:dyDescent="0.3">
      <c r="A65" s="83" t="s">
        <v>51</v>
      </c>
      <c r="B65" s="84">
        <f t="shared" ref="B65:C65" si="11">+B66+B67</f>
        <v>0</v>
      </c>
      <c r="C65" s="84">
        <f t="shared" si="11"/>
        <v>0</v>
      </c>
      <c r="D65" s="84">
        <f>+D66+D67</f>
        <v>0</v>
      </c>
      <c r="F65" s="134"/>
      <c r="G65" s="134"/>
      <c r="H65" s="134"/>
      <c r="I65" s="132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34" t="e">
        <f>'ITR22'!B66+#REF!+IIITR22!B66+IVTR22!B66-'Año 2022'!B66</f>
        <v>#REF!</v>
      </c>
      <c r="G66" s="134" t="e">
        <f>'ITR22'!C66+#REF!+IIITR22!C66+IVTR22!C66-'Año 2022'!C66</f>
        <v>#REF!</v>
      </c>
      <c r="H66" s="134" t="e">
        <f>'ITR22'!D66+#REF!+IIITR22!D66+IVTR22!D66-'Año 2022'!D66</f>
        <v>#REF!</v>
      </c>
      <c r="I66" s="132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34" t="e">
        <f>'ITR22'!B67+#REF!+IIITR22!B67+IVTR22!B67-'Año 2022'!B67</f>
        <v>#REF!</v>
      </c>
      <c r="G67" s="134" t="e">
        <f>'ITR22'!C67+#REF!+IIITR22!C67+IVTR22!C67-'Año 2022'!C67</f>
        <v>#REF!</v>
      </c>
      <c r="H67" s="134" t="e">
        <f>'ITR22'!D67+#REF!+IIITR22!D67+IVTR22!D67-'Año 2022'!D67</f>
        <v>#REF!</v>
      </c>
      <c r="I67" s="132"/>
    </row>
    <row r="68" spans="1:9" ht="15.75" thickBot="1" x14ac:dyDescent="0.3">
      <c r="A68" s="24"/>
      <c r="B68" s="37"/>
      <c r="C68" s="37"/>
      <c r="D68" s="37"/>
      <c r="F68" s="134"/>
      <c r="G68" s="134"/>
      <c r="H68" s="134"/>
      <c r="I68" s="132"/>
    </row>
    <row r="69" spans="1:9" ht="15.75" thickBot="1" x14ac:dyDescent="0.3">
      <c r="A69" s="83" t="s">
        <v>54</v>
      </c>
      <c r="B69" s="84">
        <f t="shared" ref="B69:C69" si="12">+B70+B71+B72+B73</f>
        <v>0</v>
      </c>
      <c r="C69" s="84">
        <f t="shared" si="12"/>
        <v>0</v>
      </c>
      <c r="D69" s="84">
        <f>+D70+D71+D72+D73</f>
        <v>0</v>
      </c>
      <c r="F69" s="134"/>
      <c r="G69" s="134"/>
      <c r="H69" s="134"/>
      <c r="I69" s="132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34" t="e">
        <f>'ITR22'!B70+#REF!+IIITR22!B70+IVTR22!B70-'Año 2022'!B70</f>
        <v>#REF!</v>
      </c>
      <c r="G70" s="134" t="e">
        <f>'ITR22'!C70+#REF!+IIITR22!C70+IVTR22!C70-'Año 2022'!C70</f>
        <v>#REF!</v>
      </c>
      <c r="H70" s="134" t="e">
        <f>'ITR22'!D70+#REF!+IIITR22!D70+IVTR22!D70-'Año 2022'!D70</f>
        <v>#REF!</v>
      </c>
      <c r="I70" s="132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34" t="e">
        <f>'ITR22'!B71+#REF!+IIITR22!B71+IVTR22!B71-'Año 2022'!B71</f>
        <v>#REF!</v>
      </c>
      <c r="G71" s="134" t="e">
        <f>'ITR22'!C71+#REF!+IIITR22!C71+IVTR22!C71-'Año 2022'!C71</f>
        <v>#REF!</v>
      </c>
      <c r="H71" s="134" t="e">
        <f>'ITR22'!D71+#REF!+IIITR22!D71+IVTR22!D71-'Año 2022'!D71</f>
        <v>#REF!</v>
      </c>
      <c r="I71" s="132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34" t="e">
        <f>'ITR22'!B72+#REF!+IIITR22!B72+IVTR22!B72-'Año 2022'!B72</f>
        <v>#REF!</v>
      </c>
      <c r="G72" s="134" t="e">
        <f>'ITR22'!C72+#REF!+IIITR22!C72+IVTR22!C72-'Año 2022'!C72</f>
        <v>#REF!</v>
      </c>
      <c r="H72" s="134" t="e">
        <f>'ITR22'!D72+#REF!+IIITR22!D72+IVTR22!D72-'Año 2022'!D72</f>
        <v>#REF!</v>
      </c>
      <c r="I72" s="132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34" t="e">
        <f>'ITR22'!B73+#REF!+IIITR22!B73+IVTR22!B73-'Año 2022'!B73</f>
        <v>#REF!</v>
      </c>
      <c r="G73" s="134" t="e">
        <f>'ITR22'!C73+#REF!+IIITR22!C73+IVTR22!C73-'Año 2022'!C73</f>
        <v>#REF!</v>
      </c>
      <c r="H73" s="134" t="e">
        <f>'ITR22'!D73+#REF!+IIITR22!D73+IVTR22!D73-'Año 2022'!D73</f>
        <v>#REF!</v>
      </c>
      <c r="I73" s="132"/>
    </row>
    <row r="74" spans="1:9" ht="15.75" thickBot="1" x14ac:dyDescent="0.3">
      <c r="A74" s="24"/>
      <c r="B74" s="37"/>
      <c r="C74" s="37"/>
      <c r="D74" s="37"/>
      <c r="F74" s="134"/>
      <c r="G74" s="134"/>
      <c r="H74" s="134"/>
      <c r="I74" s="132"/>
    </row>
    <row r="75" spans="1:9" ht="15.75" thickBot="1" x14ac:dyDescent="0.3">
      <c r="A75" s="83" t="s">
        <v>59</v>
      </c>
      <c r="B75" s="84">
        <f t="shared" ref="B75:C75" si="13">+B76</f>
        <v>0</v>
      </c>
      <c r="C75" s="84">
        <f t="shared" si="13"/>
        <v>0</v>
      </c>
      <c r="D75" s="84">
        <f>+D76</f>
        <v>0</v>
      </c>
      <c r="F75" s="134"/>
      <c r="G75" s="134"/>
      <c r="H75" s="134"/>
      <c r="I75" s="132"/>
    </row>
    <row r="76" spans="1:9" ht="15.75" thickBot="1" x14ac:dyDescent="0.3">
      <c r="A76" s="91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34" t="e">
        <f>'ITR22'!B76+#REF!+IIITR22!B76+IVTR22!B76-'Año 2022'!B76</f>
        <v>#REF!</v>
      </c>
      <c r="G76" s="135" t="e">
        <f>'ITR22'!C76+#REF!+IIITR22!C76+IVTR22!C76-'Año 2022'!C76</f>
        <v>#REF!</v>
      </c>
      <c r="H76" s="134" t="e">
        <f>'ITR22'!D76+#REF!+IIITR22!D76+IVTR22!D76-'Año 2022'!D76</f>
        <v>#REF!</v>
      </c>
      <c r="I76" s="132"/>
    </row>
    <row r="77" spans="1:9" ht="15.75" thickBot="1" x14ac:dyDescent="0.3">
      <c r="A77" s="24"/>
      <c r="B77" s="37"/>
      <c r="C77" s="37"/>
      <c r="D77" s="37"/>
      <c r="F77" s="134"/>
      <c r="G77" s="134"/>
      <c r="H77" s="134"/>
      <c r="I77" s="132"/>
    </row>
    <row r="78" spans="1:9" ht="15.75" thickBot="1" x14ac:dyDescent="0.3">
      <c r="A78" s="83" t="s">
        <v>61</v>
      </c>
      <c r="B78" s="84">
        <f t="shared" ref="B78:C78" si="14">+B79</f>
        <v>0</v>
      </c>
      <c r="C78" s="84">
        <f t="shared" si="14"/>
        <v>0</v>
      </c>
      <c r="D78" s="84">
        <f>+D79</f>
        <v>0</v>
      </c>
      <c r="F78" s="134"/>
      <c r="G78" s="134"/>
      <c r="H78" s="134"/>
      <c r="I78" s="132"/>
    </row>
    <row r="79" spans="1:9" ht="15.75" thickBot="1" x14ac:dyDescent="0.3">
      <c r="A79" s="91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34" t="e">
        <f>'ITR22'!B79+#REF!+IIITR22!B79+IVTR22!B79-'Año 2022'!B79</f>
        <v>#REF!</v>
      </c>
      <c r="G79" s="134" t="e">
        <f>'ITR22'!C79+#REF!+IIITR22!C79+IVTR22!C79-'Año 2022'!C79</f>
        <v>#REF!</v>
      </c>
      <c r="H79" s="134" t="e">
        <f>'ITR22'!D79+#REF!+IIITR22!D79+IVTR22!D79-'Año 2022'!D79</f>
        <v>#REF!</v>
      </c>
      <c r="I79" s="132"/>
    </row>
    <row r="80" spans="1:9" ht="15.75" thickBot="1" x14ac:dyDescent="0.3">
      <c r="A80" s="24"/>
      <c r="B80" s="37"/>
      <c r="C80" s="37"/>
      <c r="D80" s="37"/>
      <c r="F80" s="134"/>
      <c r="G80" s="134"/>
      <c r="H80" s="134"/>
      <c r="I80" s="132"/>
    </row>
    <row r="81" spans="1:9" ht="15.75" thickBot="1" x14ac:dyDescent="0.3">
      <c r="A81" s="83" t="s">
        <v>63</v>
      </c>
      <c r="B81" s="84">
        <f t="shared" ref="B81:C81" si="15">+B82</f>
        <v>0</v>
      </c>
      <c r="C81" s="84">
        <f t="shared" si="15"/>
        <v>0</v>
      </c>
      <c r="D81" s="84">
        <f>+D82</f>
        <v>0</v>
      </c>
      <c r="F81" s="134"/>
      <c r="G81" s="134"/>
      <c r="H81" s="134"/>
      <c r="I81" s="132"/>
    </row>
    <row r="82" spans="1:9" ht="15.75" thickBot="1" x14ac:dyDescent="0.3">
      <c r="A82" s="91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34" t="e">
        <f>'ITR22'!B82+#REF!+IIITR22!B82+IVTR22!B82-'Año 2022'!B82</f>
        <v>#REF!</v>
      </c>
      <c r="G82" s="134" t="e">
        <f>'ITR22'!C82+#REF!+IIITR22!C82+IVTR22!C82-'Año 2022'!C82</f>
        <v>#REF!</v>
      </c>
      <c r="H82" s="134" t="e">
        <f>'ITR22'!D82+#REF!+IIITR22!D82+IVTR22!D82-'Año 2022'!D82</f>
        <v>#REF!</v>
      </c>
      <c r="I82" s="132"/>
    </row>
    <row r="83" spans="1:9" ht="15.75" thickBot="1" x14ac:dyDescent="0.3">
      <c r="A83" s="24"/>
      <c r="B83" s="37"/>
      <c r="C83" s="37"/>
      <c r="D83" s="37"/>
      <c r="F83" s="134"/>
      <c r="G83" s="134"/>
      <c r="H83" s="134"/>
      <c r="I83" s="132"/>
    </row>
    <row r="84" spans="1:9" ht="15.75" thickBot="1" x14ac:dyDescent="0.3">
      <c r="A84" s="83" t="s">
        <v>65</v>
      </c>
      <c r="B84" s="84">
        <f t="shared" ref="B84:C84" si="16">+B85+B86+B87</f>
        <v>0</v>
      </c>
      <c r="C84" s="84">
        <f t="shared" si="16"/>
        <v>0</v>
      </c>
      <c r="D84" s="84">
        <f>+D85+D86+D87</f>
        <v>0</v>
      </c>
      <c r="F84" s="134"/>
      <c r="G84" s="134"/>
      <c r="H84" s="134"/>
      <c r="I84" s="132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34" t="e">
        <f>'ITR22'!B85+#REF!+IIITR22!B85+IVTR22!B85-'Año 2022'!B85</f>
        <v>#REF!</v>
      </c>
      <c r="G85" s="134" t="e">
        <f>'ITR22'!C85+#REF!+IIITR22!C85+IVTR22!C85-'Año 2022'!C85</f>
        <v>#REF!</v>
      </c>
      <c r="H85" s="134" t="e">
        <f>'ITR22'!D85+#REF!+IIITR22!D85+IVTR22!D85-'Año 2022'!D85</f>
        <v>#REF!</v>
      </c>
      <c r="I85" s="132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34" t="e">
        <f>'ITR22'!B86+#REF!+IIITR22!B86+IVTR22!B86-'Año 2022'!B86</f>
        <v>#REF!</v>
      </c>
      <c r="G86" s="134" t="e">
        <f>'ITR22'!C86+#REF!+IIITR22!C86+IVTR22!C86-'Año 2022'!C86</f>
        <v>#REF!</v>
      </c>
      <c r="H86" s="134" t="e">
        <f>'ITR22'!D86+#REF!+IIITR22!D86+IVTR22!D86-'Año 2022'!D86</f>
        <v>#REF!</v>
      </c>
      <c r="I86" s="132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34" t="e">
        <f>'ITR22'!B87+#REF!+IIITR22!B87+IVTR22!B87-'Año 2022'!B87</f>
        <v>#REF!</v>
      </c>
      <c r="G87" s="134" t="e">
        <f>'ITR22'!C87+#REF!+IIITR22!C87+IVTR22!C87-'Año 2022'!C87</f>
        <v>#REF!</v>
      </c>
      <c r="H87" s="134" t="e">
        <f>'ITR22'!D87+#REF!+IIITR22!D87+IVTR22!D87-'Año 2022'!D87</f>
        <v>#REF!</v>
      </c>
      <c r="I87" s="132"/>
    </row>
    <row r="88" spans="1:9" ht="15.75" thickBot="1" x14ac:dyDescent="0.3">
      <c r="A88" s="24"/>
      <c r="B88" s="37"/>
      <c r="C88" s="37"/>
      <c r="D88" s="37"/>
      <c r="F88" s="134"/>
      <c r="G88" s="134"/>
      <c r="H88" s="134"/>
      <c r="I88" s="132"/>
    </row>
    <row r="89" spans="1:9" ht="15.75" thickBot="1" x14ac:dyDescent="0.3">
      <c r="A89" s="89" t="s">
        <v>69</v>
      </c>
      <c r="B89" s="84">
        <f t="shared" ref="B89:C89" si="17">+B90</f>
        <v>0</v>
      </c>
      <c r="C89" s="84">
        <f t="shared" si="17"/>
        <v>0</v>
      </c>
      <c r="D89" s="84">
        <f>+D90</f>
        <v>0</v>
      </c>
      <c r="F89" s="134"/>
      <c r="G89" s="134"/>
      <c r="H89" s="134"/>
      <c r="I89" s="132"/>
    </row>
    <row r="90" spans="1:9" ht="15.75" thickBot="1" x14ac:dyDescent="0.3">
      <c r="A90" s="90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34" t="e">
        <f>'ITR22'!B90+#REF!+IIITR22!B90+IVTR22!B90-'Año 2022'!B90</f>
        <v>#REF!</v>
      </c>
      <c r="G90" s="134" t="e">
        <f>'ITR22'!C90+#REF!+IIITR22!C90+IVTR22!C90-'Año 2022'!C90</f>
        <v>#REF!</v>
      </c>
      <c r="H90" s="134" t="e">
        <f>'ITR22'!D90+#REF!+IIITR22!D90+IVTR22!D90-'Año 2022'!D90</f>
        <v>#REF!</v>
      </c>
      <c r="I90" s="132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1" t="s">
        <v>71</v>
      </c>
      <c r="B92" s="122"/>
      <c r="C92" s="122"/>
      <c r="D92" s="123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78</v>
      </c>
      <c r="B2" s="26">
        <v>2022</v>
      </c>
      <c r="C2" s="25"/>
      <c r="D2" s="25"/>
      <c r="F2" s="44" t="s">
        <v>78</v>
      </c>
      <c r="G2" s="45">
        <v>2021</v>
      </c>
      <c r="K2" s="1" t="s">
        <v>78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284497</v>
      </c>
      <c r="C6" s="84">
        <v>329017251.54304194</v>
      </c>
      <c r="D6" s="84">
        <v>158120</v>
      </c>
      <c r="E6" s="20"/>
      <c r="F6" s="50" t="s">
        <v>1</v>
      </c>
      <c r="G6" s="51">
        <v>265809</v>
      </c>
      <c r="H6" s="51">
        <v>290854125.66379172</v>
      </c>
      <c r="I6" s="51">
        <v>171445</v>
      </c>
      <c r="K6" s="97" t="s">
        <v>1</v>
      </c>
      <c r="L6" s="98">
        <v>7.0306122065091792E-2</v>
      </c>
      <c r="M6" s="98">
        <v>0.13121053652635584</v>
      </c>
      <c r="N6" s="98">
        <v>-7.7721718335326151E-2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31151</v>
      </c>
      <c r="C8" s="86">
        <v>28847589.058637798</v>
      </c>
      <c r="D8" s="86">
        <v>18281</v>
      </c>
      <c r="E8" s="20"/>
      <c r="F8" s="53" t="s">
        <v>4</v>
      </c>
      <c r="G8" s="51">
        <v>30119</v>
      </c>
      <c r="H8" s="51">
        <v>28970603.652949292</v>
      </c>
      <c r="I8" s="54">
        <v>19093</v>
      </c>
      <c r="K8" s="100" t="s">
        <v>4</v>
      </c>
      <c r="L8" s="98">
        <v>3.4264085793020982E-2</v>
      </c>
      <c r="M8" s="98">
        <v>-4.2461867824756805E-3</v>
      </c>
      <c r="N8" s="98">
        <v>-4.25286754307862E-2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5" t="s">
        <v>5</v>
      </c>
      <c r="G9" s="56">
        <v>2538</v>
      </c>
      <c r="H9" s="56">
        <v>2260367.3523897547</v>
      </c>
      <c r="I9" s="57">
        <v>1151</v>
      </c>
      <c r="K9" s="7" t="s">
        <v>5</v>
      </c>
      <c r="L9" s="101">
        <v>0.29550827423167858</v>
      </c>
      <c r="M9" s="101">
        <v>6.2369732773382758E-2</v>
      </c>
      <c r="N9" s="101">
        <v>-0.15204170286707208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8" t="s">
        <v>6</v>
      </c>
      <c r="G10" s="78">
        <v>5856</v>
      </c>
      <c r="H10" s="78">
        <v>4231678.3719244981</v>
      </c>
      <c r="I10" s="79">
        <v>4858</v>
      </c>
      <c r="K10" s="8" t="s">
        <v>6</v>
      </c>
      <c r="L10" s="112">
        <v>-2.2882513661202197E-2</v>
      </c>
      <c r="M10" s="112">
        <v>4.8379174519109114E-2</v>
      </c>
      <c r="N10" s="114">
        <v>-6.1547962124331002E-2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8" t="s">
        <v>7</v>
      </c>
      <c r="G11" s="78">
        <v>1622</v>
      </c>
      <c r="H11" s="78">
        <v>1597895.6465512626</v>
      </c>
      <c r="I11" s="79">
        <v>936</v>
      </c>
      <c r="K11" s="8" t="s">
        <v>7</v>
      </c>
      <c r="L11" s="112">
        <v>0.12022194821208387</v>
      </c>
      <c r="M11" s="112">
        <v>6.3439198251693973E-2</v>
      </c>
      <c r="N11" s="114">
        <v>5.8760683760683774E-2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8" t="s">
        <v>8</v>
      </c>
      <c r="G12" s="78">
        <v>1578</v>
      </c>
      <c r="H12" s="78">
        <v>1394112.5496192558</v>
      </c>
      <c r="I12" s="79">
        <v>1063</v>
      </c>
      <c r="K12" s="8" t="s">
        <v>8</v>
      </c>
      <c r="L12" s="112">
        <v>4.4359949302914981E-2</v>
      </c>
      <c r="M12" s="112">
        <v>0.21372101114118114</v>
      </c>
      <c r="N12" s="114">
        <v>-9.0310442144873049E-2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8" t="s">
        <v>9</v>
      </c>
      <c r="G13" s="78">
        <v>2685</v>
      </c>
      <c r="H13" s="78">
        <v>1475437.1296581272</v>
      </c>
      <c r="I13" s="79">
        <v>2055</v>
      </c>
      <c r="K13" s="8" t="s">
        <v>9</v>
      </c>
      <c r="L13" s="112">
        <v>-8.2309124767225295E-2</v>
      </c>
      <c r="M13" s="112">
        <v>0.26403657788211743</v>
      </c>
      <c r="N13" s="114">
        <v>-0.22092457420924572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8" t="s">
        <v>10</v>
      </c>
      <c r="G14" s="78">
        <v>1238</v>
      </c>
      <c r="H14" s="78">
        <v>1540333.4057799217</v>
      </c>
      <c r="I14" s="79">
        <v>621</v>
      </c>
      <c r="K14" s="8" t="s">
        <v>10</v>
      </c>
      <c r="L14" s="112">
        <v>-0.19709208400646205</v>
      </c>
      <c r="M14" s="112">
        <v>-0.11398681698855706</v>
      </c>
      <c r="N14" s="114">
        <v>-0.14975845410628019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5137</v>
      </c>
      <c r="C15" s="30">
        <v>4461962.4120280426</v>
      </c>
      <c r="D15" s="31">
        <v>3406</v>
      </c>
      <c r="E15" s="20"/>
      <c r="F15" s="58" t="s">
        <v>11</v>
      </c>
      <c r="G15" s="78">
        <v>3273</v>
      </c>
      <c r="H15" s="78">
        <v>2645084.9589840439</v>
      </c>
      <c r="I15" s="79">
        <v>2294</v>
      </c>
      <c r="K15" s="8" t="s">
        <v>11</v>
      </c>
      <c r="L15" s="112">
        <v>0.56950809654750989</v>
      </c>
      <c r="M15" s="112">
        <v>0.68688812692876478</v>
      </c>
      <c r="N15" s="114">
        <v>0.48474280732345254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59" t="s">
        <v>12</v>
      </c>
      <c r="G16" s="108">
        <v>11329</v>
      </c>
      <c r="H16" s="108">
        <v>13825694.238042427</v>
      </c>
      <c r="I16" s="109">
        <v>6115</v>
      </c>
      <c r="K16" s="9" t="s">
        <v>12</v>
      </c>
      <c r="L16" s="115">
        <v>-0.11015976696972374</v>
      </c>
      <c r="M16" s="115">
        <v>-0.20967537996079122</v>
      </c>
      <c r="N16" s="116">
        <v>-0.14096484055600977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14529</v>
      </c>
      <c r="C18" s="88">
        <v>18689901.26813734</v>
      </c>
      <c r="D18" s="88">
        <v>7526</v>
      </c>
      <c r="E18" s="20"/>
      <c r="F18" s="64" t="s">
        <v>13</v>
      </c>
      <c r="G18" s="65">
        <v>13381</v>
      </c>
      <c r="H18" s="65">
        <v>15707301.108273756</v>
      </c>
      <c r="I18" s="66">
        <v>9672</v>
      </c>
      <c r="K18" s="106" t="s">
        <v>13</v>
      </c>
      <c r="L18" s="107">
        <v>8.5793288991854011E-2</v>
      </c>
      <c r="M18" s="107">
        <v>0.18988622802249022</v>
      </c>
      <c r="N18" s="119">
        <v>-0.22187758478081054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791</v>
      </c>
      <c r="C19" s="30">
        <v>1567415.5845500422</v>
      </c>
      <c r="D19" s="31">
        <v>404</v>
      </c>
      <c r="E19" s="20"/>
      <c r="F19" s="67" t="s">
        <v>14</v>
      </c>
      <c r="G19" s="111">
        <v>818</v>
      </c>
      <c r="H19" s="111">
        <v>1634067.5401985128</v>
      </c>
      <c r="I19" s="129">
        <v>412</v>
      </c>
      <c r="K19" s="10" t="s">
        <v>14</v>
      </c>
      <c r="L19" s="112">
        <v>-3.3007334963325197E-2</v>
      </c>
      <c r="M19" s="112">
        <v>-4.0788984548566165E-2</v>
      </c>
      <c r="N19" s="114">
        <v>-1.9417475728155331E-2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699</v>
      </c>
      <c r="C20" s="30">
        <v>792098.93937016709</v>
      </c>
      <c r="D20" s="31">
        <v>450</v>
      </c>
      <c r="E20" s="20"/>
      <c r="F20" s="67" t="s">
        <v>15</v>
      </c>
      <c r="G20" s="111">
        <v>631</v>
      </c>
      <c r="H20" s="111">
        <v>649703.71913861716</v>
      </c>
      <c r="I20" s="129">
        <v>523</v>
      </c>
      <c r="K20" s="11" t="s">
        <v>15</v>
      </c>
      <c r="L20" s="112">
        <v>0.1077654516640254</v>
      </c>
      <c r="M20" s="112">
        <v>0.21916947069402459</v>
      </c>
      <c r="N20" s="114">
        <v>-0.13957934990439769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13039</v>
      </c>
      <c r="C21" s="34">
        <v>16330386.744217129</v>
      </c>
      <c r="D21" s="35">
        <v>6672</v>
      </c>
      <c r="E21" s="20"/>
      <c r="F21" s="68" t="s">
        <v>16</v>
      </c>
      <c r="G21" s="130">
        <v>11932</v>
      </c>
      <c r="H21" s="130">
        <v>13423529.848936625</v>
      </c>
      <c r="I21" s="131">
        <v>8737</v>
      </c>
      <c r="K21" s="12" t="s">
        <v>16</v>
      </c>
      <c r="L21" s="117">
        <v>9.2775729131746587E-2</v>
      </c>
      <c r="M21" s="117">
        <v>0.21654936726726737</v>
      </c>
      <c r="N21" s="118">
        <v>-0.23635115028041664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4063</v>
      </c>
      <c r="C23" s="84">
        <v>6038842.7138107838</v>
      </c>
      <c r="D23" s="84">
        <v>1895</v>
      </c>
      <c r="E23" s="20"/>
      <c r="F23" s="53" t="s">
        <v>17</v>
      </c>
      <c r="G23" s="51">
        <v>3461</v>
      </c>
      <c r="H23" s="51">
        <v>5192079.7825356834</v>
      </c>
      <c r="I23" s="54">
        <v>1915</v>
      </c>
      <c r="K23" s="100" t="s">
        <v>17</v>
      </c>
      <c r="L23" s="98">
        <v>0.17393816815949137</v>
      </c>
      <c r="M23" s="98">
        <v>0.16308742676168242</v>
      </c>
      <c r="N23" s="98">
        <v>-1.0443864229765065E-2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4063</v>
      </c>
      <c r="C24" s="34">
        <v>6038842.7138107838</v>
      </c>
      <c r="D24" s="35">
        <v>1895</v>
      </c>
      <c r="E24" s="20"/>
      <c r="F24" s="70" t="s">
        <v>18</v>
      </c>
      <c r="G24" s="60">
        <v>3461</v>
      </c>
      <c r="H24" s="60">
        <v>5192079.7825356834</v>
      </c>
      <c r="I24" s="61">
        <v>1915</v>
      </c>
      <c r="K24" s="13" t="s">
        <v>18</v>
      </c>
      <c r="L24" s="103">
        <v>0.17393816815949137</v>
      </c>
      <c r="M24" s="103">
        <v>0.16308742676168242</v>
      </c>
      <c r="N24" s="104">
        <v>-1.0443864229765065E-2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997</v>
      </c>
      <c r="C26" s="84">
        <v>818208.29799264763</v>
      </c>
      <c r="D26" s="84">
        <v>652</v>
      </c>
      <c r="E26" s="20"/>
      <c r="F26" s="50" t="s">
        <v>19</v>
      </c>
      <c r="G26" s="51">
        <v>1000</v>
      </c>
      <c r="H26" s="51">
        <v>619573.56177145359</v>
      </c>
      <c r="I26" s="54">
        <v>699</v>
      </c>
      <c r="K26" s="97" t="s">
        <v>19</v>
      </c>
      <c r="L26" s="98">
        <v>-3.0000000000000027E-3</v>
      </c>
      <c r="M26" s="98">
        <v>0.3205991160327557</v>
      </c>
      <c r="N26" s="98">
        <v>-6.7238912732474954E-2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997</v>
      </c>
      <c r="C27" s="34">
        <v>818208.29799264763</v>
      </c>
      <c r="D27" s="35">
        <v>652</v>
      </c>
      <c r="E27" s="20"/>
      <c r="F27" s="71" t="s">
        <v>20</v>
      </c>
      <c r="G27" s="60">
        <v>1000</v>
      </c>
      <c r="H27" s="60">
        <v>619573.56177145359</v>
      </c>
      <c r="I27" s="61">
        <v>699</v>
      </c>
      <c r="K27" s="14" t="s">
        <v>20</v>
      </c>
      <c r="L27" s="103">
        <v>-3.0000000000000027E-3</v>
      </c>
      <c r="M27" s="103">
        <v>0.3205991160327557</v>
      </c>
      <c r="N27" s="104">
        <v>-6.7238912732474954E-2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9062</v>
      </c>
      <c r="C29" s="84">
        <v>6176737.5318188379</v>
      </c>
      <c r="D29" s="84">
        <v>6648</v>
      </c>
      <c r="E29" s="20"/>
      <c r="F29" s="50" t="s">
        <v>21</v>
      </c>
      <c r="G29" s="51">
        <v>4263</v>
      </c>
      <c r="H29" s="51">
        <v>2997246.5847252565</v>
      </c>
      <c r="I29" s="54">
        <v>2911</v>
      </c>
      <c r="K29" s="97" t="s">
        <v>21</v>
      </c>
      <c r="L29" s="98">
        <v>1.1257330518414261</v>
      </c>
      <c r="M29" s="98">
        <v>1.0608039269431782</v>
      </c>
      <c r="N29" s="98">
        <v>1.2837512882171076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3854</v>
      </c>
      <c r="C30" s="30">
        <v>2687046.9908405175</v>
      </c>
      <c r="D30" s="31">
        <v>2834</v>
      </c>
      <c r="E30" s="20"/>
      <c r="F30" s="72" t="s">
        <v>22</v>
      </c>
      <c r="G30" s="56">
        <v>1910</v>
      </c>
      <c r="H30" s="56">
        <v>1226744.6702471727</v>
      </c>
      <c r="I30" s="57">
        <v>1398</v>
      </c>
      <c r="K30" s="15" t="s">
        <v>22</v>
      </c>
      <c r="L30" s="101">
        <v>1.0178010471204186</v>
      </c>
      <c r="M30" s="101">
        <v>1.1903881516755344</v>
      </c>
      <c r="N30" s="102">
        <v>1.0271816881258942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5208</v>
      </c>
      <c r="C31" s="34">
        <v>3489690.5409783204</v>
      </c>
      <c r="D31" s="35">
        <v>3814</v>
      </c>
      <c r="E31" s="20"/>
      <c r="F31" s="72" t="s">
        <v>23</v>
      </c>
      <c r="G31" s="73">
        <v>2353</v>
      </c>
      <c r="H31" s="73">
        <v>1770501.9144780838</v>
      </c>
      <c r="I31" s="74">
        <v>1513</v>
      </c>
      <c r="K31" s="16" t="s">
        <v>23</v>
      </c>
      <c r="L31" s="103">
        <v>1.2133446663833403</v>
      </c>
      <c r="M31" s="103">
        <v>0.97101766027009706</v>
      </c>
      <c r="N31" s="104">
        <v>1.5208195637805684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7958</v>
      </c>
      <c r="C33" s="84">
        <v>8452057.9962809533</v>
      </c>
      <c r="D33" s="84">
        <v>4420</v>
      </c>
      <c r="E33" s="20"/>
      <c r="F33" s="53" t="s">
        <v>24</v>
      </c>
      <c r="G33" s="51">
        <v>9471</v>
      </c>
      <c r="H33" s="51">
        <v>8328412.1075524176</v>
      </c>
      <c r="I33" s="54">
        <v>6575</v>
      </c>
      <c r="K33" s="100" t="s">
        <v>24</v>
      </c>
      <c r="L33" s="98">
        <v>-0.15975081828740367</v>
      </c>
      <c r="M33" s="98">
        <v>1.4846274071429688E-2</v>
      </c>
      <c r="N33" s="98">
        <v>-0.3277566539923954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7958</v>
      </c>
      <c r="C34" s="34">
        <v>8452057.9962809533</v>
      </c>
      <c r="D34" s="35">
        <v>4420</v>
      </c>
      <c r="E34" s="20"/>
      <c r="F34" s="70" t="s">
        <v>25</v>
      </c>
      <c r="G34" s="60">
        <v>9471</v>
      </c>
      <c r="H34" s="60">
        <v>8328412.1075524176</v>
      </c>
      <c r="I34" s="61">
        <v>6575</v>
      </c>
      <c r="K34" s="13" t="s">
        <v>25</v>
      </c>
      <c r="L34" s="103">
        <v>-0.15975081828740367</v>
      </c>
      <c r="M34" s="103">
        <v>1.4846274071429688E-2</v>
      </c>
      <c r="N34" s="104">
        <v>-0.3277566539923954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16400</v>
      </c>
      <c r="C36" s="84">
        <v>20568309.586723544</v>
      </c>
      <c r="D36" s="84">
        <v>7196</v>
      </c>
      <c r="E36" s="20"/>
      <c r="F36" s="50" t="s">
        <v>26</v>
      </c>
      <c r="G36" s="51">
        <v>19752</v>
      </c>
      <c r="H36" s="51">
        <v>18694978.949328847</v>
      </c>
      <c r="I36" s="54">
        <v>13288</v>
      </c>
      <c r="K36" s="97" t="s">
        <v>26</v>
      </c>
      <c r="L36" s="98">
        <v>-0.16970433373835558</v>
      </c>
      <c r="M36" s="98">
        <v>0.10020501453744335</v>
      </c>
      <c r="N36" s="113">
        <v>-0.45845875978326311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1036</v>
      </c>
      <c r="C37" s="30">
        <v>1683869.3618684676</v>
      </c>
      <c r="D37" s="30">
        <v>444</v>
      </c>
      <c r="E37" s="20"/>
      <c r="F37" s="72" t="s">
        <v>27</v>
      </c>
      <c r="G37" s="78">
        <v>1064</v>
      </c>
      <c r="H37" s="78">
        <v>1760730.1985475752</v>
      </c>
      <c r="I37" s="79">
        <v>684</v>
      </c>
      <c r="K37" s="10" t="s">
        <v>27</v>
      </c>
      <c r="L37" s="101">
        <v>-2.6315789473684181E-2</v>
      </c>
      <c r="M37" s="101">
        <v>-4.3652819007994448E-2</v>
      </c>
      <c r="N37" s="102">
        <v>-0.35087719298245612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1709</v>
      </c>
      <c r="C38" s="30">
        <v>2506563.3060172773</v>
      </c>
      <c r="D38" s="30">
        <v>807</v>
      </c>
      <c r="E38" s="20"/>
      <c r="F38" s="67" t="s">
        <v>28</v>
      </c>
      <c r="G38" s="78">
        <v>1940</v>
      </c>
      <c r="H38" s="78">
        <v>2902679.840062975</v>
      </c>
      <c r="I38" s="79">
        <v>911</v>
      </c>
      <c r="K38" s="11" t="s">
        <v>28</v>
      </c>
      <c r="L38" s="112">
        <v>-0.11907216494845363</v>
      </c>
      <c r="M38" s="112">
        <v>-0.13646580259333863</v>
      </c>
      <c r="N38" s="114">
        <v>-0.11416026344676178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1458</v>
      </c>
      <c r="C39" s="30">
        <v>1703286.4073247453</v>
      </c>
      <c r="D39" s="30">
        <v>905</v>
      </c>
      <c r="E39" s="20"/>
      <c r="F39" s="67" t="s">
        <v>29</v>
      </c>
      <c r="G39" s="78">
        <v>1584</v>
      </c>
      <c r="H39" s="78">
        <v>1580585.9564017404</v>
      </c>
      <c r="I39" s="79">
        <v>1126</v>
      </c>
      <c r="K39" s="11" t="s">
        <v>29</v>
      </c>
      <c r="L39" s="112">
        <v>-7.9545454545454586E-2</v>
      </c>
      <c r="M39" s="112">
        <v>7.7629723600946665E-2</v>
      </c>
      <c r="N39" s="114">
        <v>-0.19626998223801062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6481</v>
      </c>
      <c r="C40" s="30">
        <v>7090859.4688662738</v>
      </c>
      <c r="D40" s="30">
        <v>3051</v>
      </c>
      <c r="E40" s="20"/>
      <c r="F40" s="67" t="s">
        <v>30</v>
      </c>
      <c r="G40" s="78">
        <v>9057</v>
      </c>
      <c r="H40" s="78">
        <v>7224757.9617430223</v>
      </c>
      <c r="I40" s="79">
        <v>6814</v>
      </c>
      <c r="K40" s="11" t="s">
        <v>30</v>
      </c>
      <c r="L40" s="112">
        <v>-0.2844208899193994</v>
      </c>
      <c r="M40" s="112">
        <v>-1.8533284240908277E-2</v>
      </c>
      <c r="N40" s="114">
        <v>-0.55224537716466093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5716</v>
      </c>
      <c r="C41" s="34">
        <v>7583731.0426467787</v>
      </c>
      <c r="D41" s="35">
        <v>1989</v>
      </c>
      <c r="E41" s="20"/>
      <c r="F41" s="68" t="s">
        <v>31</v>
      </c>
      <c r="G41" s="78">
        <v>6107</v>
      </c>
      <c r="H41" s="78">
        <v>5226224.9925735351</v>
      </c>
      <c r="I41" s="79">
        <v>3753</v>
      </c>
      <c r="K41" s="12" t="s">
        <v>31</v>
      </c>
      <c r="L41" s="117">
        <v>-6.4024889471098745E-2</v>
      </c>
      <c r="M41" s="117">
        <v>0.4510915724874569</v>
      </c>
      <c r="N41" s="118">
        <v>-0.47002398081534769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16092</v>
      </c>
      <c r="C43" s="84">
        <v>17869752.40445311</v>
      </c>
      <c r="D43" s="84">
        <v>9797</v>
      </c>
      <c r="E43" s="20"/>
      <c r="F43" s="50" t="s">
        <v>32</v>
      </c>
      <c r="G43" s="51">
        <v>16816</v>
      </c>
      <c r="H43" s="51">
        <v>16197605.217594322</v>
      </c>
      <c r="I43" s="54">
        <v>12438</v>
      </c>
      <c r="K43" s="97" t="s">
        <v>32</v>
      </c>
      <c r="L43" s="98">
        <v>-4.3054234062797292E-2</v>
      </c>
      <c r="M43" s="98">
        <v>0.10323422286168893</v>
      </c>
      <c r="N43" s="98">
        <v>-0.21233317253577744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510</v>
      </c>
      <c r="C44" s="30">
        <v>311106.63460042991</v>
      </c>
      <c r="D44" s="31">
        <v>373</v>
      </c>
      <c r="E44" s="20"/>
      <c r="F44" s="75" t="s">
        <v>33</v>
      </c>
      <c r="G44" s="111">
        <v>457</v>
      </c>
      <c r="H44" s="111">
        <v>200981.11300916318</v>
      </c>
      <c r="I44" s="129">
        <v>420</v>
      </c>
      <c r="K44" s="10" t="s">
        <v>33</v>
      </c>
      <c r="L44" s="101">
        <v>0.11597374179431075</v>
      </c>
      <c r="M44" s="101">
        <v>0.54793965434078307</v>
      </c>
      <c r="N44" s="102">
        <v>-0.11190476190476195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2413</v>
      </c>
      <c r="C45" s="30">
        <v>2916984.0211380818</v>
      </c>
      <c r="D45" s="31">
        <v>1378</v>
      </c>
      <c r="E45" s="20"/>
      <c r="F45" s="76" t="s">
        <v>34</v>
      </c>
      <c r="G45" s="111">
        <v>2504</v>
      </c>
      <c r="H45" s="111">
        <v>2510107.5795801221</v>
      </c>
      <c r="I45" s="129">
        <v>1771</v>
      </c>
      <c r="K45" s="11" t="s">
        <v>34</v>
      </c>
      <c r="L45" s="112">
        <v>-3.6341853035143812E-2</v>
      </c>
      <c r="M45" s="112">
        <v>0.16209522048693215</v>
      </c>
      <c r="N45" s="114">
        <v>-0.22190852625635238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1212</v>
      </c>
      <c r="C46" s="30">
        <v>1228274.7164531499</v>
      </c>
      <c r="D46" s="31">
        <v>653</v>
      </c>
      <c r="E46" s="20"/>
      <c r="F46" s="76" t="s">
        <v>35</v>
      </c>
      <c r="G46" s="111">
        <v>1298</v>
      </c>
      <c r="H46" s="111">
        <v>1030149.797302552</v>
      </c>
      <c r="I46" s="129">
        <v>917</v>
      </c>
      <c r="K46" s="11" t="s">
        <v>35</v>
      </c>
      <c r="L46" s="112">
        <v>-6.6255778120184905E-2</v>
      </c>
      <c r="M46" s="112">
        <v>0.19232631959874968</v>
      </c>
      <c r="N46" s="114">
        <v>-0.28789531079607411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3544</v>
      </c>
      <c r="C47" s="30">
        <v>4975510.5565631464</v>
      </c>
      <c r="D47" s="31">
        <v>2085</v>
      </c>
      <c r="E47" s="20"/>
      <c r="F47" s="76" t="s">
        <v>36</v>
      </c>
      <c r="G47" s="111">
        <v>3740</v>
      </c>
      <c r="H47" s="111">
        <v>3778532.2382485308</v>
      </c>
      <c r="I47" s="129">
        <v>3015</v>
      </c>
      <c r="K47" s="11" t="s">
        <v>36</v>
      </c>
      <c r="L47" s="112">
        <v>-5.240641711229943E-2</v>
      </c>
      <c r="M47" s="112">
        <v>0.31678393694728757</v>
      </c>
      <c r="N47" s="114">
        <v>-0.30845771144278611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1178</v>
      </c>
      <c r="C48" s="30">
        <v>1397286.4691535737</v>
      </c>
      <c r="D48" s="31">
        <v>630</v>
      </c>
      <c r="E48" s="20"/>
      <c r="F48" s="76" t="s">
        <v>37</v>
      </c>
      <c r="G48" s="111">
        <v>1700</v>
      </c>
      <c r="H48" s="111">
        <v>2003684.1870039101</v>
      </c>
      <c r="I48" s="129">
        <v>927</v>
      </c>
      <c r="K48" s="11" t="s">
        <v>37</v>
      </c>
      <c r="L48" s="112">
        <v>-0.30705882352941172</v>
      </c>
      <c r="M48" s="112">
        <v>-0.3026413652328499</v>
      </c>
      <c r="N48" s="114">
        <v>-0.32038834951456308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1549</v>
      </c>
      <c r="C49" s="30">
        <v>1503908.5495422187</v>
      </c>
      <c r="D49" s="31">
        <v>960</v>
      </c>
      <c r="E49" s="20"/>
      <c r="F49" s="76" t="s">
        <v>38</v>
      </c>
      <c r="G49" s="111">
        <v>1859</v>
      </c>
      <c r="H49" s="111">
        <v>1368193.9723346885</v>
      </c>
      <c r="I49" s="129">
        <v>1552</v>
      </c>
      <c r="K49" s="11" t="s">
        <v>38</v>
      </c>
      <c r="L49" s="112">
        <v>-0.16675632060247447</v>
      </c>
      <c r="M49" s="112">
        <v>9.9192497519885015E-2</v>
      </c>
      <c r="N49" s="114">
        <v>-0.38144329896907214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719</v>
      </c>
      <c r="C50" s="30">
        <v>1107004.5621686322</v>
      </c>
      <c r="D50" s="31">
        <v>382</v>
      </c>
      <c r="E50" s="20"/>
      <c r="F50" s="76" t="s">
        <v>39</v>
      </c>
      <c r="G50" s="111">
        <v>726</v>
      </c>
      <c r="H50" s="111">
        <v>917889.03805702191</v>
      </c>
      <c r="I50" s="129">
        <v>487</v>
      </c>
      <c r="K50" s="11" t="s">
        <v>39</v>
      </c>
      <c r="L50" s="112">
        <v>-9.6418732782369565E-3</v>
      </c>
      <c r="M50" s="112">
        <v>0.20603310015764875</v>
      </c>
      <c r="N50" s="114">
        <v>-0.21560574948665301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4154</v>
      </c>
      <c r="C51" s="30">
        <v>3663696.0876169568</v>
      </c>
      <c r="D51" s="31">
        <v>2747</v>
      </c>
      <c r="E51" s="20"/>
      <c r="F51" s="76" t="s">
        <v>40</v>
      </c>
      <c r="G51" s="111">
        <v>3712</v>
      </c>
      <c r="H51" s="111">
        <v>3670665.7933370844</v>
      </c>
      <c r="I51" s="129">
        <v>2714</v>
      </c>
      <c r="K51" s="11" t="s">
        <v>40</v>
      </c>
      <c r="L51" s="112">
        <v>0.11907327586206895</v>
      </c>
      <c r="M51" s="112">
        <v>-1.8987579127413001E-3</v>
      </c>
      <c r="N51" s="114">
        <v>1.2159174649963189E-2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813</v>
      </c>
      <c r="C52" s="34">
        <v>765980.80721691984</v>
      </c>
      <c r="D52" s="35">
        <v>589</v>
      </c>
      <c r="E52" s="20"/>
      <c r="F52" s="77" t="s">
        <v>41</v>
      </c>
      <c r="G52" s="130">
        <v>820</v>
      </c>
      <c r="H52" s="130">
        <v>717401.4987212501</v>
      </c>
      <c r="I52" s="131">
        <v>635</v>
      </c>
      <c r="K52" s="12" t="s">
        <v>41</v>
      </c>
      <c r="L52" s="117">
        <v>-8.5365853658536661E-3</v>
      </c>
      <c r="M52" s="117">
        <v>6.7715649580132098E-2</v>
      </c>
      <c r="N52" s="118">
        <v>-7.2440944881889791E-2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49550</v>
      </c>
      <c r="C54" s="84">
        <v>73811335.916933924</v>
      </c>
      <c r="D54" s="84">
        <v>23441</v>
      </c>
      <c r="E54" s="20"/>
      <c r="F54" s="50" t="s">
        <v>42</v>
      </c>
      <c r="G54" s="51">
        <v>47193</v>
      </c>
      <c r="H54" s="51">
        <v>65135980.903268985</v>
      </c>
      <c r="I54" s="54">
        <v>26425</v>
      </c>
      <c r="K54" s="97" t="s">
        <v>42</v>
      </c>
      <c r="L54" s="98">
        <v>4.9943847604517533E-2</v>
      </c>
      <c r="M54" s="98">
        <v>0.13318836829291603</v>
      </c>
      <c r="N54" s="98">
        <v>-0.11292336802270575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37640</v>
      </c>
      <c r="C55" s="30">
        <v>53711728.866571404</v>
      </c>
      <c r="D55" s="31">
        <v>17963</v>
      </c>
      <c r="E55" s="20"/>
      <c r="F55" s="72" t="s">
        <v>43</v>
      </c>
      <c r="G55" s="56">
        <v>35688</v>
      </c>
      <c r="H55" s="56">
        <v>50712348.771201655</v>
      </c>
      <c r="I55" s="57">
        <v>19250</v>
      </c>
      <c r="K55" s="10" t="s">
        <v>43</v>
      </c>
      <c r="L55" s="101">
        <v>5.4696256444743296E-2</v>
      </c>
      <c r="M55" s="101">
        <v>5.9144965043958386E-2</v>
      </c>
      <c r="N55" s="102">
        <v>-6.6857142857142837E-2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7" t="s">
        <v>44</v>
      </c>
      <c r="G56" s="78">
        <v>3298</v>
      </c>
      <c r="H56" s="78">
        <v>3627449.2952940445</v>
      </c>
      <c r="I56" s="79">
        <v>2219</v>
      </c>
      <c r="K56" s="11" t="s">
        <v>44</v>
      </c>
      <c r="L56" s="101">
        <v>-0.11097634930260769</v>
      </c>
      <c r="M56" s="101">
        <v>0.19881034812056697</v>
      </c>
      <c r="N56" s="102">
        <v>-0.3294276701216764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7" t="s">
        <v>45</v>
      </c>
      <c r="G57" s="78">
        <v>1648</v>
      </c>
      <c r="H57" s="78">
        <v>2152327.5973183392</v>
      </c>
      <c r="I57" s="79">
        <v>839</v>
      </c>
      <c r="K57" s="11" t="s">
        <v>45</v>
      </c>
      <c r="L57" s="101">
        <v>0.12317961165048552</v>
      </c>
      <c r="M57" s="101">
        <v>2.0765480687726634</v>
      </c>
      <c r="N57" s="102">
        <v>-0.19308700834326575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7127</v>
      </c>
      <c r="C58" s="34">
        <v>9129243.9849855211</v>
      </c>
      <c r="D58" s="35">
        <v>3313</v>
      </c>
      <c r="E58" s="20"/>
      <c r="F58" s="68" t="s">
        <v>46</v>
      </c>
      <c r="G58" s="73">
        <v>6559</v>
      </c>
      <c r="H58" s="73">
        <v>8643855.2394549474</v>
      </c>
      <c r="I58" s="74">
        <v>4117</v>
      </c>
      <c r="K58" s="12" t="s">
        <v>46</v>
      </c>
      <c r="L58" s="103">
        <v>8.6598566854703352E-2</v>
      </c>
      <c r="M58" s="103">
        <v>5.6154196488045427E-2</v>
      </c>
      <c r="N58" s="104">
        <v>-0.19528783094486279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34490</v>
      </c>
      <c r="C60" s="84">
        <v>30366885.178622644</v>
      </c>
      <c r="D60" s="84">
        <v>23739</v>
      </c>
      <c r="E60" s="20"/>
      <c r="F60" s="50" t="s">
        <v>47</v>
      </c>
      <c r="G60" s="51">
        <v>26033</v>
      </c>
      <c r="H60" s="51">
        <v>22802578.69234632</v>
      </c>
      <c r="I60" s="54">
        <v>18781</v>
      </c>
      <c r="K60" s="97" t="s">
        <v>47</v>
      </c>
      <c r="L60" s="98">
        <v>0.32485691238044012</v>
      </c>
      <c r="M60" s="98">
        <v>0.33173030946781834</v>
      </c>
      <c r="N60" s="98">
        <v>0.26399020286459729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2" t="s">
        <v>48</v>
      </c>
      <c r="G61" s="56">
        <v>4561</v>
      </c>
      <c r="H61" s="56">
        <v>3745128.7478684215</v>
      </c>
      <c r="I61" s="57">
        <v>3188</v>
      </c>
      <c r="K61" s="10" t="s">
        <v>48</v>
      </c>
      <c r="L61" s="101">
        <v>9.7347073010304763E-2</v>
      </c>
      <c r="M61" s="101">
        <v>0.24077462535100613</v>
      </c>
      <c r="N61" s="102">
        <v>-3.7327478042660012E-2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7" t="s">
        <v>49</v>
      </c>
      <c r="G62" s="78">
        <v>3077</v>
      </c>
      <c r="H62" s="78">
        <v>3828399.1355536906</v>
      </c>
      <c r="I62" s="79">
        <v>964</v>
      </c>
      <c r="K62" s="11" t="s">
        <v>49</v>
      </c>
      <c r="L62" s="101">
        <v>-5.1673708157296105E-2</v>
      </c>
      <c r="M62" s="101">
        <v>0.14047816937667013</v>
      </c>
      <c r="N62" s="102">
        <v>7.3651452282157637E-2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26567</v>
      </c>
      <c r="C63" s="34">
        <v>21353818.821835421</v>
      </c>
      <c r="D63" s="35">
        <v>19635</v>
      </c>
      <c r="E63" s="20"/>
      <c r="F63" s="68" t="s">
        <v>50</v>
      </c>
      <c r="G63" s="73">
        <v>18395</v>
      </c>
      <c r="H63" s="73">
        <v>15229050.808924207</v>
      </c>
      <c r="I63" s="74">
        <v>14629</v>
      </c>
      <c r="K63" s="12" t="s">
        <v>50</v>
      </c>
      <c r="L63" s="103">
        <v>0.44425115520521885</v>
      </c>
      <c r="M63" s="103">
        <v>0.4021766090190011</v>
      </c>
      <c r="N63" s="104">
        <v>0.34219700594709135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2555</v>
      </c>
      <c r="C65" s="84">
        <v>3513890.3019409915</v>
      </c>
      <c r="D65" s="84">
        <v>776</v>
      </c>
      <c r="E65" s="20"/>
      <c r="F65" s="50" t="s">
        <v>51</v>
      </c>
      <c r="G65" s="51">
        <v>2726</v>
      </c>
      <c r="H65" s="51">
        <v>3661707.2537374804</v>
      </c>
      <c r="I65" s="54">
        <v>838</v>
      </c>
      <c r="K65" s="97" t="s">
        <v>51</v>
      </c>
      <c r="L65" s="98">
        <v>-6.2729273661041862E-2</v>
      </c>
      <c r="M65" s="98">
        <v>-4.0368314983567632E-2</v>
      </c>
      <c r="N65" s="98">
        <v>-7.3985680190930769E-2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2" t="s">
        <v>52</v>
      </c>
      <c r="G66" s="56">
        <v>2171</v>
      </c>
      <c r="H66" s="56">
        <v>2733597.958114719</v>
      </c>
      <c r="I66" s="57">
        <v>593</v>
      </c>
      <c r="K66" s="10" t="s">
        <v>52</v>
      </c>
      <c r="L66" s="101">
        <v>-0.12943344081068631</v>
      </c>
      <c r="M66" s="101">
        <v>-5.9269912391592294E-2</v>
      </c>
      <c r="N66" s="102">
        <v>-0.22596964586846546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8" t="s">
        <v>53</v>
      </c>
      <c r="G67" s="73">
        <v>555</v>
      </c>
      <c r="H67" s="73">
        <v>928109.29562276136</v>
      </c>
      <c r="I67" s="74">
        <v>245</v>
      </c>
      <c r="K67" s="12" t="s">
        <v>53</v>
      </c>
      <c r="L67" s="103">
        <v>0.19819819819819817</v>
      </c>
      <c r="M67" s="103">
        <v>1.5303326625207392E-2</v>
      </c>
      <c r="N67" s="104">
        <v>0.29387755102040813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12077</v>
      </c>
      <c r="C69" s="84">
        <v>11305067.332105726</v>
      </c>
      <c r="D69" s="84">
        <v>7351</v>
      </c>
      <c r="E69" s="20"/>
      <c r="F69" s="50" t="s">
        <v>54</v>
      </c>
      <c r="G69" s="51">
        <v>12790</v>
      </c>
      <c r="H69" s="51">
        <v>12382708.272661999</v>
      </c>
      <c r="I69" s="54">
        <v>9147</v>
      </c>
      <c r="K69" s="97" t="s">
        <v>54</v>
      </c>
      <c r="L69" s="98">
        <v>-5.5746677091477737E-2</v>
      </c>
      <c r="M69" s="98">
        <v>-8.7027887343146149E-2</v>
      </c>
      <c r="N69" s="98">
        <v>-0.19634852957253746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2" t="s">
        <v>55</v>
      </c>
      <c r="G70" s="56">
        <v>4615</v>
      </c>
      <c r="H70" s="56">
        <v>4065005.6478433516</v>
      </c>
      <c r="I70" s="57">
        <v>3349</v>
      </c>
      <c r="K70" s="10" t="s">
        <v>55</v>
      </c>
      <c r="L70" s="101">
        <v>-6.565547128927407E-2</v>
      </c>
      <c r="M70" s="101">
        <v>-8.5268537213058271E-2</v>
      </c>
      <c r="N70" s="102">
        <v>-0.18423409973126303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7" t="s">
        <v>56</v>
      </c>
      <c r="G71" s="78">
        <v>913</v>
      </c>
      <c r="H71" s="78">
        <v>699163.71171046793</v>
      </c>
      <c r="I71" s="79">
        <v>691</v>
      </c>
      <c r="K71" s="11" t="s">
        <v>56</v>
      </c>
      <c r="L71" s="101">
        <v>2.1905805038335835E-3</v>
      </c>
      <c r="M71" s="101">
        <v>0.24899054283902466</v>
      </c>
      <c r="N71" s="102">
        <v>-0.19102749638205496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7" t="s">
        <v>57</v>
      </c>
      <c r="G72" s="78">
        <v>1111</v>
      </c>
      <c r="H72" s="78">
        <v>1049911.224974914</v>
      </c>
      <c r="I72" s="79">
        <v>805</v>
      </c>
      <c r="K72" s="11" t="s">
        <v>57</v>
      </c>
      <c r="L72" s="101">
        <v>-0.30873087308730873</v>
      </c>
      <c r="M72" s="101">
        <v>-0.20275879296469035</v>
      </c>
      <c r="N72" s="102">
        <v>-0.56149068322981366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6082</v>
      </c>
      <c r="C73" s="34">
        <v>5876397.4135152726</v>
      </c>
      <c r="D73" s="35">
        <v>3707</v>
      </c>
      <c r="E73" s="20"/>
      <c r="F73" s="68" t="s">
        <v>58</v>
      </c>
      <c r="G73" s="73">
        <v>6151</v>
      </c>
      <c r="H73" s="73">
        <v>6568627.6881332649</v>
      </c>
      <c r="I73" s="74">
        <v>4302</v>
      </c>
      <c r="K73" s="12" t="s">
        <v>58</v>
      </c>
      <c r="L73" s="103">
        <v>-1.1217688180783614E-2</v>
      </c>
      <c r="M73" s="103">
        <v>-0.10538430665945031</v>
      </c>
      <c r="N73" s="104">
        <v>-0.13830776383077636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41976</v>
      </c>
      <c r="C75" s="84">
        <v>51842993.547267169</v>
      </c>
      <c r="D75" s="84">
        <v>22813</v>
      </c>
      <c r="E75" s="20"/>
      <c r="F75" s="50" t="s">
        <v>59</v>
      </c>
      <c r="G75" s="51">
        <v>38940</v>
      </c>
      <c r="H75" s="51">
        <v>47316323.309125669</v>
      </c>
      <c r="I75" s="54">
        <v>24607</v>
      </c>
      <c r="K75" s="97" t="s">
        <v>59</v>
      </c>
      <c r="L75" s="98">
        <v>7.7966101694915357E-2</v>
      </c>
      <c r="M75" s="98">
        <v>9.5668258257683769E-2</v>
      </c>
      <c r="N75" s="98">
        <v>-7.290608363473805E-2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41976</v>
      </c>
      <c r="C76" s="34">
        <v>51842993.547267169</v>
      </c>
      <c r="D76" s="35">
        <v>22813</v>
      </c>
      <c r="E76" s="20"/>
      <c r="F76" s="71" t="s">
        <v>60</v>
      </c>
      <c r="G76" s="60">
        <v>38940</v>
      </c>
      <c r="H76" s="60">
        <v>47316323.309125669</v>
      </c>
      <c r="I76" s="61">
        <v>24607</v>
      </c>
      <c r="K76" s="14" t="s">
        <v>60</v>
      </c>
      <c r="L76" s="103">
        <v>7.7966101694915357E-2</v>
      </c>
      <c r="M76" s="103">
        <v>9.5668258257683769E-2</v>
      </c>
      <c r="N76" s="104">
        <v>-7.290608363473805E-2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20040</v>
      </c>
      <c r="C78" s="84">
        <v>20655606.18316102</v>
      </c>
      <c r="D78" s="84">
        <v>9877</v>
      </c>
      <c r="E78" s="20"/>
      <c r="F78" s="50" t="s">
        <v>61</v>
      </c>
      <c r="G78" s="51">
        <v>18276</v>
      </c>
      <c r="H78" s="51">
        <v>17113924.264927793</v>
      </c>
      <c r="I78" s="54">
        <v>10091</v>
      </c>
      <c r="K78" s="97" t="s">
        <v>61</v>
      </c>
      <c r="L78" s="98">
        <v>9.652002626395273E-2</v>
      </c>
      <c r="M78" s="98">
        <v>0.2069473876012955</v>
      </c>
      <c r="N78" s="98">
        <v>-2.1207016153007685E-2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20040</v>
      </c>
      <c r="C79" s="34">
        <v>20655606.18316102</v>
      </c>
      <c r="D79" s="35">
        <v>9877</v>
      </c>
      <c r="E79" s="20"/>
      <c r="F79" s="71" t="s">
        <v>62</v>
      </c>
      <c r="G79" s="60">
        <v>18276</v>
      </c>
      <c r="H79" s="60">
        <v>17113924.264927793</v>
      </c>
      <c r="I79" s="61">
        <v>10091</v>
      </c>
      <c r="K79" s="14" t="s">
        <v>62</v>
      </c>
      <c r="L79" s="103">
        <v>9.652002626395273E-2</v>
      </c>
      <c r="M79" s="103">
        <v>0.2069473876012955</v>
      </c>
      <c r="N79" s="104">
        <v>-2.1207016153007685E-2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9928</v>
      </c>
      <c r="C81" s="84">
        <v>12531372.817089105</v>
      </c>
      <c r="D81" s="84">
        <v>5506</v>
      </c>
      <c r="E81" s="20"/>
      <c r="F81" s="50" t="s">
        <v>63</v>
      </c>
      <c r="G81" s="51">
        <v>8589</v>
      </c>
      <c r="H81" s="51">
        <v>9795733.9482511561</v>
      </c>
      <c r="I81" s="54">
        <v>5701</v>
      </c>
      <c r="K81" s="97" t="s">
        <v>63</v>
      </c>
      <c r="L81" s="98">
        <v>0.15589707765746885</v>
      </c>
      <c r="M81" s="98">
        <v>0.27926839206635923</v>
      </c>
      <c r="N81" s="98">
        <v>-3.420452552183828E-2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9928</v>
      </c>
      <c r="C82" s="34">
        <v>12531372.817089105</v>
      </c>
      <c r="D82" s="35">
        <v>5506</v>
      </c>
      <c r="E82" s="20"/>
      <c r="F82" s="71" t="s">
        <v>64</v>
      </c>
      <c r="G82" s="60">
        <v>8589</v>
      </c>
      <c r="H82" s="60">
        <v>9795733.9482511561</v>
      </c>
      <c r="I82" s="61">
        <v>5701</v>
      </c>
      <c r="K82" s="14" t="s">
        <v>64</v>
      </c>
      <c r="L82" s="103">
        <v>0.15589707765746885</v>
      </c>
      <c r="M82" s="103">
        <v>0.27926839206635923</v>
      </c>
      <c r="N82" s="104">
        <v>-3.420452552183828E-2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11654</v>
      </c>
      <c r="C84" s="84">
        <v>15069357.506666858</v>
      </c>
      <c r="D84" s="84">
        <v>7164</v>
      </c>
      <c r="E84" s="20"/>
      <c r="F84" s="50" t="s">
        <v>65</v>
      </c>
      <c r="G84" s="51">
        <v>10820</v>
      </c>
      <c r="H84" s="51">
        <v>13567217.12299804</v>
      </c>
      <c r="I84" s="54">
        <v>7686</v>
      </c>
      <c r="K84" s="97" t="s">
        <v>65</v>
      </c>
      <c r="L84" s="98">
        <v>7.7079482439926128E-2</v>
      </c>
      <c r="M84" s="98">
        <v>0.11071838609573903</v>
      </c>
      <c r="N84" s="98">
        <v>-6.7915690866510503E-2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2" t="s">
        <v>66</v>
      </c>
      <c r="G85" s="56">
        <v>3000</v>
      </c>
      <c r="H85" s="56">
        <v>2979347.8889610921</v>
      </c>
      <c r="I85" s="57">
        <v>2278</v>
      </c>
      <c r="K85" s="10" t="s">
        <v>66</v>
      </c>
      <c r="L85" s="101">
        <v>0.10566666666666658</v>
      </c>
      <c r="M85" s="101">
        <v>0.28760240886589616</v>
      </c>
      <c r="N85" s="102">
        <v>-0.12642669007901663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2547</v>
      </c>
      <c r="C86" s="30">
        <v>3329540.8336190935</v>
      </c>
      <c r="D86" s="31">
        <v>1622</v>
      </c>
      <c r="E86" s="20"/>
      <c r="F86" s="67" t="s">
        <v>67</v>
      </c>
      <c r="G86" s="78">
        <v>2135</v>
      </c>
      <c r="H86" s="78">
        <v>2912400.1452203887</v>
      </c>
      <c r="I86" s="79">
        <v>1449</v>
      </c>
      <c r="K86" s="11" t="s">
        <v>67</v>
      </c>
      <c r="L86" s="101">
        <v>0.19297423887587817</v>
      </c>
      <c r="M86" s="101">
        <v>0.14322918129340323</v>
      </c>
      <c r="N86" s="102">
        <v>0.11939268461007591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5790</v>
      </c>
      <c r="C87" s="34">
        <v>7903601.1543719387</v>
      </c>
      <c r="D87" s="35">
        <v>3552</v>
      </c>
      <c r="E87" s="20"/>
      <c r="F87" s="68" t="s">
        <v>68</v>
      </c>
      <c r="G87" s="73">
        <v>5685</v>
      </c>
      <c r="H87" s="73">
        <v>7675469.088816558</v>
      </c>
      <c r="I87" s="74">
        <v>3959</v>
      </c>
      <c r="K87" s="12" t="s">
        <v>68</v>
      </c>
      <c r="L87" s="103">
        <v>1.846965699208436E-2</v>
      </c>
      <c r="M87" s="103">
        <v>2.9722231034423396E-2</v>
      </c>
      <c r="N87" s="104">
        <v>-0.10280373831775702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1975</v>
      </c>
      <c r="C89" s="84">
        <v>2459343.9013995752</v>
      </c>
      <c r="D89" s="84">
        <v>1038</v>
      </c>
      <c r="E89" s="20"/>
      <c r="F89" s="53" t="s">
        <v>69</v>
      </c>
      <c r="G89" s="51">
        <v>2179</v>
      </c>
      <c r="H89" s="51">
        <v>2370150.9317431832</v>
      </c>
      <c r="I89" s="54">
        <v>1578</v>
      </c>
      <c r="K89" s="100" t="s">
        <v>69</v>
      </c>
      <c r="L89" s="98">
        <v>-9.3620927030748091E-2</v>
      </c>
      <c r="M89" s="98">
        <v>3.7631767859945153E-2</v>
      </c>
      <c r="N89" s="98">
        <v>-0.34220532319391639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1975</v>
      </c>
      <c r="C90" s="34">
        <v>2459343.9013995752</v>
      </c>
      <c r="D90" s="35">
        <v>1038</v>
      </c>
      <c r="E90" s="20"/>
      <c r="F90" s="70" t="s">
        <v>70</v>
      </c>
      <c r="G90" s="60">
        <v>2179</v>
      </c>
      <c r="H90" s="60">
        <v>2370150.9317431832</v>
      </c>
      <c r="I90" s="61">
        <v>1578</v>
      </c>
      <c r="K90" s="13" t="s">
        <v>70</v>
      </c>
      <c r="L90" s="103">
        <v>-9.3620927030748091E-2</v>
      </c>
      <c r="M90" s="103">
        <v>3.7631767859945153E-2</v>
      </c>
      <c r="N90" s="104">
        <v>-0.34220532319391639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T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79</v>
      </c>
      <c r="B2" s="26">
        <v>2022</v>
      </c>
      <c r="C2" s="25"/>
      <c r="D2" s="25"/>
      <c r="F2" s="44" t="s">
        <v>79</v>
      </c>
      <c r="G2" s="45">
        <v>2021</v>
      </c>
      <c r="K2" s="1" t="s">
        <v>79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288165</v>
      </c>
      <c r="C6" s="84">
        <v>340370133.43691957</v>
      </c>
      <c r="D6" s="84">
        <v>168988</v>
      </c>
      <c r="E6" s="20"/>
      <c r="F6" s="50" t="s">
        <v>1</v>
      </c>
      <c r="G6" s="51">
        <v>292935</v>
      </c>
      <c r="H6" s="51">
        <v>311798660.61129099</v>
      </c>
      <c r="I6" s="51">
        <v>198636</v>
      </c>
      <c r="K6" s="97" t="s">
        <v>1</v>
      </c>
      <c r="L6" s="98">
        <v>-1.628347585641865E-2</v>
      </c>
      <c r="M6" s="98">
        <v>9.16343667724977E-2</v>
      </c>
      <c r="N6" s="98">
        <v>-0.14925793914496865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33510</v>
      </c>
      <c r="C8" s="86">
        <v>29667889.242801964</v>
      </c>
      <c r="D8" s="86">
        <v>20778</v>
      </c>
      <c r="E8" s="20"/>
      <c r="F8" s="53" t="s">
        <v>4</v>
      </c>
      <c r="G8" s="51">
        <v>33712</v>
      </c>
      <c r="H8" s="51">
        <v>31205516.842144243</v>
      </c>
      <c r="I8" s="54">
        <v>22346</v>
      </c>
      <c r="K8" s="100" t="s">
        <v>4</v>
      </c>
      <c r="L8" s="98">
        <v>-5.9919316563834535E-3</v>
      </c>
      <c r="M8" s="98">
        <v>-4.9274223116396287E-2</v>
      </c>
      <c r="N8" s="98">
        <v>-7.0169157791103554E-2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5" t="s">
        <v>5</v>
      </c>
      <c r="G9" s="56">
        <v>2564</v>
      </c>
      <c r="H9" s="56">
        <v>2256982.5611271812</v>
      </c>
      <c r="I9" s="57">
        <v>969</v>
      </c>
      <c r="K9" s="7" t="s">
        <v>5</v>
      </c>
      <c r="L9" s="101">
        <v>0.45787831513260535</v>
      </c>
      <c r="M9" s="101">
        <v>0.16781926491772214</v>
      </c>
      <c r="N9" s="101">
        <v>0.37667698658410731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8" t="s">
        <v>6</v>
      </c>
      <c r="G10" s="78">
        <v>7659</v>
      </c>
      <c r="H10" s="78">
        <v>4599090.7878611647</v>
      </c>
      <c r="I10" s="79">
        <v>6526</v>
      </c>
      <c r="K10" s="8" t="s">
        <v>6</v>
      </c>
      <c r="L10" s="112">
        <v>7.5727901814859333E-3</v>
      </c>
      <c r="M10" s="112">
        <v>0.14417333061273907</v>
      </c>
      <c r="N10" s="114">
        <v>-3.4017775053631683E-2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8" t="s">
        <v>7</v>
      </c>
      <c r="G11" s="78">
        <v>1560</v>
      </c>
      <c r="H11" s="78">
        <v>1700016.6204916926</v>
      </c>
      <c r="I11" s="79">
        <v>918</v>
      </c>
      <c r="K11" s="8" t="s">
        <v>7</v>
      </c>
      <c r="L11" s="112">
        <v>7.7564102564102511E-2</v>
      </c>
      <c r="M11" s="112">
        <v>-9.0739482428471518E-2</v>
      </c>
      <c r="N11" s="114">
        <v>7.734204793028332E-2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8" t="s">
        <v>8</v>
      </c>
      <c r="G12" s="78">
        <v>1829</v>
      </c>
      <c r="H12" s="78">
        <v>1564350.5363467243</v>
      </c>
      <c r="I12" s="79">
        <v>1308</v>
      </c>
      <c r="K12" s="8" t="s">
        <v>8</v>
      </c>
      <c r="L12" s="112">
        <v>-0.11591033351558233</v>
      </c>
      <c r="M12" s="112">
        <v>0.16201302641822535</v>
      </c>
      <c r="N12" s="114">
        <v>-0.24006116207951067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8" t="s">
        <v>9</v>
      </c>
      <c r="G13" s="78">
        <v>3168</v>
      </c>
      <c r="H13" s="78">
        <v>1614262.3002899957</v>
      </c>
      <c r="I13" s="79">
        <v>2438</v>
      </c>
      <c r="K13" s="8" t="s">
        <v>9</v>
      </c>
      <c r="L13" s="112">
        <v>-0.21054292929292928</v>
      </c>
      <c r="M13" s="112">
        <v>0.16012582417455734</v>
      </c>
      <c r="N13" s="114">
        <v>-0.32567678424938473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8" t="s">
        <v>10</v>
      </c>
      <c r="G14" s="78">
        <v>1227</v>
      </c>
      <c r="H14" s="78">
        <v>1572446.1369207294</v>
      </c>
      <c r="I14" s="79">
        <v>612</v>
      </c>
      <c r="K14" s="8" t="s">
        <v>10</v>
      </c>
      <c r="L14" s="112">
        <v>-0.26079869600651995</v>
      </c>
      <c r="M14" s="112">
        <v>-0.20976471250740703</v>
      </c>
      <c r="N14" s="114">
        <v>-0.32189542483660127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5691</v>
      </c>
      <c r="C15" s="30">
        <v>5037218.3745061057</v>
      </c>
      <c r="D15" s="31">
        <v>3693</v>
      </c>
      <c r="E15" s="20"/>
      <c r="F15" s="58" t="s">
        <v>11</v>
      </c>
      <c r="G15" s="78">
        <v>3993</v>
      </c>
      <c r="H15" s="78">
        <v>3274831.0883802213</v>
      </c>
      <c r="I15" s="79">
        <v>3219</v>
      </c>
      <c r="K15" s="8" t="s">
        <v>11</v>
      </c>
      <c r="L15" s="112">
        <v>0.42524417731029307</v>
      </c>
      <c r="M15" s="112">
        <v>0.53816127872341246</v>
      </c>
      <c r="N15" s="114">
        <v>0.147250698974837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59" t="s">
        <v>12</v>
      </c>
      <c r="G16" s="108">
        <v>11712</v>
      </c>
      <c r="H16" s="108">
        <v>14623536.810726533</v>
      </c>
      <c r="I16" s="109">
        <v>6356</v>
      </c>
      <c r="K16" s="9" t="s">
        <v>12</v>
      </c>
      <c r="L16" s="115">
        <v>-0.17537568306010931</v>
      </c>
      <c r="M16" s="115">
        <v>-0.29881103586461588</v>
      </c>
      <c r="N16" s="116">
        <v>-0.14962240402769034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13642</v>
      </c>
      <c r="C18" s="88">
        <v>19028167.633490499</v>
      </c>
      <c r="D18" s="88">
        <v>7040</v>
      </c>
      <c r="E18" s="20"/>
      <c r="F18" s="64" t="s">
        <v>13</v>
      </c>
      <c r="G18" s="65">
        <v>15291</v>
      </c>
      <c r="H18" s="65">
        <v>16926584.828368172</v>
      </c>
      <c r="I18" s="66">
        <v>11220</v>
      </c>
      <c r="K18" s="106" t="s">
        <v>13</v>
      </c>
      <c r="L18" s="107">
        <v>-0.10784121378588707</v>
      </c>
      <c r="M18" s="107">
        <v>0.12415870220909375</v>
      </c>
      <c r="N18" s="119">
        <v>-0.37254901960784315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779</v>
      </c>
      <c r="C19" s="30">
        <v>1835758.4503446894</v>
      </c>
      <c r="D19" s="31">
        <v>270</v>
      </c>
      <c r="E19" s="20"/>
      <c r="F19" s="67" t="s">
        <v>14</v>
      </c>
      <c r="G19" s="111">
        <v>920</v>
      </c>
      <c r="H19" s="111">
        <v>1819150.2994715364</v>
      </c>
      <c r="I19" s="129">
        <v>510</v>
      </c>
      <c r="K19" s="10" t="s">
        <v>14</v>
      </c>
      <c r="L19" s="112">
        <v>-0.15326086956521734</v>
      </c>
      <c r="M19" s="112">
        <v>9.1296199538750678E-3</v>
      </c>
      <c r="N19" s="114">
        <v>-0.47058823529411764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651</v>
      </c>
      <c r="C20" s="30">
        <v>796544.80926000001</v>
      </c>
      <c r="D20" s="31">
        <v>425</v>
      </c>
      <c r="E20" s="20"/>
      <c r="F20" s="67" t="s">
        <v>15</v>
      </c>
      <c r="G20" s="111">
        <v>691</v>
      </c>
      <c r="H20" s="111">
        <v>659957.48218008224</v>
      </c>
      <c r="I20" s="129">
        <v>554</v>
      </c>
      <c r="K20" s="11" t="s">
        <v>15</v>
      </c>
      <c r="L20" s="112">
        <v>-5.7887120115774238E-2</v>
      </c>
      <c r="M20" s="112">
        <v>0.20696382837985206</v>
      </c>
      <c r="N20" s="114">
        <v>-0.23285198555956677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12212</v>
      </c>
      <c r="C21" s="34">
        <v>16395864.373885809</v>
      </c>
      <c r="D21" s="35">
        <v>6345</v>
      </c>
      <c r="E21" s="20"/>
      <c r="F21" s="68" t="s">
        <v>16</v>
      </c>
      <c r="G21" s="130">
        <v>13680</v>
      </c>
      <c r="H21" s="130">
        <v>14447477.046716552</v>
      </c>
      <c r="I21" s="131">
        <v>10156</v>
      </c>
      <c r="K21" s="12" t="s">
        <v>16</v>
      </c>
      <c r="L21" s="117">
        <v>-0.1073099415204678</v>
      </c>
      <c r="M21" s="117">
        <v>0.1348600396366133</v>
      </c>
      <c r="N21" s="118">
        <v>-0.37524615990547461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4195</v>
      </c>
      <c r="C23" s="84">
        <v>6773971.8458293872</v>
      </c>
      <c r="D23" s="84">
        <v>2045</v>
      </c>
      <c r="E23" s="20"/>
      <c r="F23" s="53" t="s">
        <v>17</v>
      </c>
      <c r="G23" s="51">
        <v>3984</v>
      </c>
      <c r="H23" s="51">
        <v>5752866.5328149172</v>
      </c>
      <c r="I23" s="54">
        <v>2443</v>
      </c>
      <c r="K23" s="100" t="s">
        <v>17</v>
      </c>
      <c r="L23" s="98">
        <v>5.2961847389558336E-2</v>
      </c>
      <c r="M23" s="98">
        <v>0.17749504654592374</v>
      </c>
      <c r="N23" s="98">
        <v>-0.16291444944740074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4195</v>
      </c>
      <c r="C24" s="34">
        <v>6773971.8458293872</v>
      </c>
      <c r="D24" s="35">
        <v>2045</v>
      </c>
      <c r="E24" s="20"/>
      <c r="F24" s="70" t="s">
        <v>18</v>
      </c>
      <c r="G24" s="60">
        <v>3984</v>
      </c>
      <c r="H24" s="60">
        <v>5752866.5328149172</v>
      </c>
      <c r="I24" s="61">
        <v>2443</v>
      </c>
      <c r="K24" s="13" t="s">
        <v>18</v>
      </c>
      <c r="L24" s="103">
        <v>5.2961847389558336E-2</v>
      </c>
      <c r="M24" s="103">
        <v>0.17749504654592374</v>
      </c>
      <c r="N24" s="104">
        <v>-0.16291444944740074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1445</v>
      </c>
      <c r="C26" s="84">
        <v>1268951.277925604</v>
      </c>
      <c r="D26" s="84">
        <v>1028</v>
      </c>
      <c r="E26" s="20"/>
      <c r="F26" s="50" t="s">
        <v>19</v>
      </c>
      <c r="G26" s="51">
        <v>1014</v>
      </c>
      <c r="H26" s="51">
        <v>645946.64152666612</v>
      </c>
      <c r="I26" s="54">
        <v>733</v>
      </c>
      <c r="K26" s="97" t="s">
        <v>19</v>
      </c>
      <c r="L26" s="98">
        <v>0.42504930966469434</v>
      </c>
      <c r="M26" s="98">
        <v>0.96448312654199153</v>
      </c>
      <c r="N26" s="98">
        <v>0.40245566166439284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1445</v>
      </c>
      <c r="C27" s="34">
        <v>1268951.277925604</v>
      </c>
      <c r="D27" s="35">
        <v>1028</v>
      </c>
      <c r="E27" s="20"/>
      <c r="F27" s="71" t="s">
        <v>20</v>
      </c>
      <c r="G27" s="60">
        <v>1014</v>
      </c>
      <c r="H27" s="60">
        <v>645946.64152666612</v>
      </c>
      <c r="I27" s="61">
        <v>733</v>
      </c>
      <c r="K27" s="14" t="s">
        <v>20</v>
      </c>
      <c r="L27" s="103">
        <v>0.42504930966469434</v>
      </c>
      <c r="M27" s="103">
        <v>0.96448312654199153</v>
      </c>
      <c r="N27" s="104">
        <v>0.40245566166439284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10367</v>
      </c>
      <c r="C29" s="84">
        <v>7536524.3028586078</v>
      </c>
      <c r="D29" s="84">
        <v>7172</v>
      </c>
      <c r="E29" s="20"/>
      <c r="F29" s="50" t="s">
        <v>21</v>
      </c>
      <c r="G29" s="51">
        <v>5096</v>
      </c>
      <c r="H29" s="51">
        <v>3311000.91201811</v>
      </c>
      <c r="I29" s="54">
        <v>3729</v>
      </c>
      <c r="K29" s="97" t="s">
        <v>21</v>
      </c>
      <c r="L29" s="98">
        <v>1.0343406593406592</v>
      </c>
      <c r="M29" s="98">
        <v>1.2762072566947653</v>
      </c>
      <c r="N29" s="98">
        <v>0.92330383480825962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4520</v>
      </c>
      <c r="C30" s="30">
        <v>3396387.2855588496</v>
      </c>
      <c r="D30" s="31">
        <v>3139</v>
      </c>
      <c r="E30" s="20"/>
      <c r="F30" s="72" t="s">
        <v>22</v>
      </c>
      <c r="G30" s="56">
        <v>2293</v>
      </c>
      <c r="H30" s="56">
        <v>1388038.039716935</v>
      </c>
      <c r="I30" s="57">
        <v>1765</v>
      </c>
      <c r="K30" s="15" t="s">
        <v>22</v>
      </c>
      <c r="L30" s="101">
        <v>0.97121674662014823</v>
      </c>
      <c r="M30" s="101">
        <v>1.4468978431250203</v>
      </c>
      <c r="N30" s="102">
        <v>0.7784702549575071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5847</v>
      </c>
      <c r="C31" s="34">
        <v>4140137.0172997587</v>
      </c>
      <c r="D31" s="35">
        <v>4033</v>
      </c>
      <c r="E31" s="20"/>
      <c r="F31" s="72" t="s">
        <v>23</v>
      </c>
      <c r="G31" s="73">
        <v>2803</v>
      </c>
      <c r="H31" s="73">
        <v>1922962.872301175</v>
      </c>
      <c r="I31" s="74">
        <v>1964</v>
      </c>
      <c r="K31" s="16" t="s">
        <v>23</v>
      </c>
      <c r="L31" s="103">
        <v>1.0859793078844096</v>
      </c>
      <c r="M31" s="103">
        <v>1.1529989356192463</v>
      </c>
      <c r="N31" s="104">
        <v>1.0534623217922605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7641</v>
      </c>
      <c r="C33" s="84">
        <v>8090848.0687043713</v>
      </c>
      <c r="D33" s="84">
        <v>4407</v>
      </c>
      <c r="E33" s="20"/>
      <c r="F33" s="53" t="s">
        <v>24</v>
      </c>
      <c r="G33" s="51">
        <v>10751</v>
      </c>
      <c r="H33" s="51">
        <v>9317620.1028581001</v>
      </c>
      <c r="I33" s="54">
        <v>7755</v>
      </c>
      <c r="K33" s="100" t="s">
        <v>24</v>
      </c>
      <c r="L33" s="98">
        <v>-0.28927541624034969</v>
      </c>
      <c r="M33" s="98">
        <v>-0.13166152092608141</v>
      </c>
      <c r="N33" s="98">
        <v>-0.43172147001934236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7641</v>
      </c>
      <c r="C34" s="34">
        <v>8090848.0687043713</v>
      </c>
      <c r="D34" s="35">
        <v>4407</v>
      </c>
      <c r="E34" s="20"/>
      <c r="F34" s="70" t="s">
        <v>25</v>
      </c>
      <c r="G34" s="60">
        <v>10751</v>
      </c>
      <c r="H34" s="60">
        <v>9317620.1028581001</v>
      </c>
      <c r="I34" s="61">
        <v>7755</v>
      </c>
      <c r="K34" s="13" t="s">
        <v>25</v>
      </c>
      <c r="L34" s="103">
        <v>-0.28927541624034969</v>
      </c>
      <c r="M34" s="103">
        <v>-0.13166152092608141</v>
      </c>
      <c r="N34" s="104">
        <v>-0.43172147001934236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13608</v>
      </c>
      <c r="C36" s="84">
        <v>19739659.989325225</v>
      </c>
      <c r="D36" s="84">
        <v>6420</v>
      </c>
      <c r="E36" s="20"/>
      <c r="F36" s="50" t="s">
        <v>26</v>
      </c>
      <c r="G36" s="51">
        <v>20330</v>
      </c>
      <c r="H36" s="51">
        <v>19053480.188055728</v>
      </c>
      <c r="I36" s="54">
        <v>14309</v>
      </c>
      <c r="K36" s="97" t="s">
        <v>26</v>
      </c>
      <c r="L36" s="98">
        <v>-0.33064436792916874</v>
      </c>
      <c r="M36" s="98">
        <v>3.6013357900865239E-2</v>
      </c>
      <c r="N36" s="113">
        <v>-0.55133132993221046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1103</v>
      </c>
      <c r="C37" s="30">
        <v>1836250.1688382789</v>
      </c>
      <c r="D37" s="30">
        <v>514</v>
      </c>
      <c r="E37" s="20"/>
      <c r="F37" s="72" t="s">
        <v>27</v>
      </c>
      <c r="G37" s="78">
        <v>1270</v>
      </c>
      <c r="H37" s="78">
        <v>1400541.1766540874</v>
      </c>
      <c r="I37" s="79">
        <v>871</v>
      </c>
      <c r="K37" s="10" t="s">
        <v>27</v>
      </c>
      <c r="L37" s="101">
        <v>-0.13149606299212602</v>
      </c>
      <c r="M37" s="101">
        <v>0.31110045134489117</v>
      </c>
      <c r="N37" s="102">
        <v>-0.4098737083811711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1680</v>
      </c>
      <c r="C38" s="30">
        <v>2572221.8093549102</v>
      </c>
      <c r="D38" s="30">
        <v>709</v>
      </c>
      <c r="E38" s="20"/>
      <c r="F38" s="67" t="s">
        <v>28</v>
      </c>
      <c r="G38" s="78">
        <v>2217</v>
      </c>
      <c r="H38" s="78">
        <v>3115875.7767722039</v>
      </c>
      <c r="I38" s="79">
        <v>1118</v>
      </c>
      <c r="K38" s="11" t="s">
        <v>28</v>
      </c>
      <c r="L38" s="112">
        <v>-0.24221921515561573</v>
      </c>
      <c r="M38" s="112">
        <v>-0.17447870401960486</v>
      </c>
      <c r="N38" s="114">
        <v>-0.36583184257602863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1456</v>
      </c>
      <c r="C39" s="30">
        <v>1673865.8669013991</v>
      </c>
      <c r="D39" s="30">
        <v>781</v>
      </c>
      <c r="E39" s="20"/>
      <c r="F39" s="67" t="s">
        <v>29</v>
      </c>
      <c r="G39" s="78">
        <v>1326</v>
      </c>
      <c r="H39" s="78">
        <v>1442288.1247685684</v>
      </c>
      <c r="I39" s="79">
        <v>1010</v>
      </c>
      <c r="K39" s="11" t="s">
        <v>29</v>
      </c>
      <c r="L39" s="112">
        <v>9.8039215686274606E-2</v>
      </c>
      <c r="M39" s="112">
        <v>0.16056274620578326</v>
      </c>
      <c r="N39" s="114">
        <v>-0.22673267326732671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4755</v>
      </c>
      <c r="C40" s="30">
        <v>6859087.0252980255</v>
      </c>
      <c r="D40" s="30">
        <v>2770</v>
      </c>
      <c r="E40" s="20"/>
      <c r="F40" s="67" t="s">
        <v>30</v>
      </c>
      <c r="G40" s="78">
        <v>9216</v>
      </c>
      <c r="H40" s="78">
        <v>7851820.0023780474</v>
      </c>
      <c r="I40" s="79">
        <v>7159</v>
      </c>
      <c r="K40" s="11" t="s">
        <v>30</v>
      </c>
      <c r="L40" s="112">
        <v>-0.48404947916666663</v>
      </c>
      <c r="M40" s="112">
        <v>-0.12643348634830609</v>
      </c>
      <c r="N40" s="114">
        <v>-0.61307445173906971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4614</v>
      </c>
      <c r="C41" s="34">
        <v>6798235.1189326104</v>
      </c>
      <c r="D41" s="35">
        <v>1646</v>
      </c>
      <c r="E41" s="20"/>
      <c r="F41" s="68" t="s">
        <v>31</v>
      </c>
      <c r="G41" s="78">
        <v>6301</v>
      </c>
      <c r="H41" s="78">
        <v>5242955.1074828198</v>
      </c>
      <c r="I41" s="79">
        <v>4151</v>
      </c>
      <c r="K41" s="12" t="s">
        <v>31</v>
      </c>
      <c r="L41" s="117">
        <v>-0.26773528011426762</v>
      </c>
      <c r="M41" s="117">
        <v>0.2966418707705647</v>
      </c>
      <c r="N41" s="118">
        <v>-0.60346904360395093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17167</v>
      </c>
      <c r="C43" s="84">
        <v>18862933.504697051</v>
      </c>
      <c r="D43" s="84">
        <v>11052</v>
      </c>
      <c r="E43" s="20"/>
      <c r="F43" s="50" t="s">
        <v>32</v>
      </c>
      <c r="G43" s="51">
        <v>18662</v>
      </c>
      <c r="H43" s="51">
        <v>17834536.182023685</v>
      </c>
      <c r="I43" s="54">
        <v>14618</v>
      </c>
      <c r="K43" s="97" t="s">
        <v>32</v>
      </c>
      <c r="L43" s="98">
        <v>-8.0109313042546315E-2</v>
      </c>
      <c r="M43" s="98">
        <v>5.7663250234112562E-2</v>
      </c>
      <c r="N43" s="98">
        <v>-0.24394582022164457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5" t="s">
        <v>33</v>
      </c>
      <c r="G44" s="111">
        <v>574</v>
      </c>
      <c r="H44" s="111">
        <v>240716.27780256004</v>
      </c>
      <c r="I44" s="129">
        <v>545</v>
      </c>
      <c r="K44" s="10" t="s">
        <v>33</v>
      </c>
      <c r="L44" s="101">
        <v>-3.4843205574912606E-3</v>
      </c>
      <c r="M44" s="101">
        <v>0.58248250643209643</v>
      </c>
      <c r="N44" s="102">
        <v>-0.1724770642201835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6" t="s">
        <v>34</v>
      </c>
      <c r="G45" s="111">
        <v>2785</v>
      </c>
      <c r="H45" s="111">
        <v>4070705.2820003866</v>
      </c>
      <c r="I45" s="129">
        <v>2020</v>
      </c>
      <c r="K45" s="11" t="s">
        <v>34</v>
      </c>
      <c r="L45" s="112">
        <v>-0.23267504488330337</v>
      </c>
      <c r="M45" s="112">
        <v>-7.0916330834804864E-2</v>
      </c>
      <c r="N45" s="114">
        <v>-0.40148514851485151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6" t="s">
        <v>35</v>
      </c>
      <c r="G46" s="111">
        <v>1181</v>
      </c>
      <c r="H46" s="111">
        <v>1095204.2927515099</v>
      </c>
      <c r="I46" s="129">
        <v>845</v>
      </c>
      <c r="K46" s="11" t="s">
        <v>35</v>
      </c>
      <c r="L46" s="112">
        <v>0.1685012701100761</v>
      </c>
      <c r="M46" s="112">
        <v>0.19944683499677063</v>
      </c>
      <c r="N46" s="114">
        <v>-0.12307692307692308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6" t="s">
        <v>36</v>
      </c>
      <c r="G47" s="111">
        <v>4462</v>
      </c>
      <c r="H47" s="111">
        <v>3938099.9968427937</v>
      </c>
      <c r="I47" s="129">
        <v>3560</v>
      </c>
      <c r="K47" s="11" t="s">
        <v>36</v>
      </c>
      <c r="L47" s="112">
        <v>-0.12415956969968622</v>
      </c>
      <c r="M47" s="112">
        <v>8.2939555988502001E-2</v>
      </c>
      <c r="N47" s="114">
        <v>-0.28398876404494378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6" t="s">
        <v>37</v>
      </c>
      <c r="G48" s="111">
        <v>1742</v>
      </c>
      <c r="H48" s="111">
        <v>2003754.6748980819</v>
      </c>
      <c r="I48" s="129">
        <v>1035</v>
      </c>
      <c r="K48" s="11" t="s">
        <v>37</v>
      </c>
      <c r="L48" s="112">
        <v>-0.39839265212399544</v>
      </c>
      <c r="M48" s="112">
        <v>-0.27916745864583103</v>
      </c>
      <c r="N48" s="114">
        <v>-0.5304347826086957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6" t="s">
        <v>38</v>
      </c>
      <c r="G49" s="111">
        <v>1890</v>
      </c>
      <c r="H49" s="111">
        <v>1412640.5082983065</v>
      </c>
      <c r="I49" s="129">
        <v>1659</v>
      </c>
      <c r="K49" s="11" t="s">
        <v>38</v>
      </c>
      <c r="L49" s="112">
        <v>-5.7671957671957652E-2</v>
      </c>
      <c r="M49" s="112">
        <v>0.20470757740613377</v>
      </c>
      <c r="N49" s="114">
        <v>-0.26461723930078362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6" t="s">
        <v>39</v>
      </c>
      <c r="G50" s="111">
        <v>646</v>
      </c>
      <c r="H50" s="111">
        <v>859980.66432391328</v>
      </c>
      <c r="I50" s="129">
        <v>457</v>
      </c>
      <c r="K50" s="11" t="s">
        <v>39</v>
      </c>
      <c r="L50" s="112">
        <v>5.4179566563467452E-2</v>
      </c>
      <c r="M50" s="112">
        <v>0.30688719244388718</v>
      </c>
      <c r="N50" s="114">
        <v>-0.23632385120350108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4687</v>
      </c>
      <c r="C51" s="30">
        <v>3902347.724215847</v>
      </c>
      <c r="D51" s="31">
        <v>3365</v>
      </c>
      <c r="E51" s="20"/>
      <c r="F51" s="76" t="s">
        <v>40</v>
      </c>
      <c r="G51" s="111">
        <v>4406</v>
      </c>
      <c r="H51" s="111">
        <v>3382887.6924388176</v>
      </c>
      <c r="I51" s="129">
        <v>3708</v>
      </c>
      <c r="K51" s="11" t="s">
        <v>40</v>
      </c>
      <c r="L51" s="112">
        <v>6.3776668179754914E-2</v>
      </c>
      <c r="M51" s="112">
        <v>0.15355521051972509</v>
      </c>
      <c r="N51" s="114">
        <v>-9.2502696871628931E-2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7" t="s">
        <v>41</v>
      </c>
      <c r="G52" s="130">
        <v>976</v>
      </c>
      <c r="H52" s="130">
        <v>830546.7926673179</v>
      </c>
      <c r="I52" s="131">
        <v>789</v>
      </c>
      <c r="K52" s="12" t="s">
        <v>41</v>
      </c>
      <c r="L52" s="117">
        <v>-3.0737704918032405E-3</v>
      </c>
      <c r="M52" s="117">
        <v>0.14283637127980731</v>
      </c>
      <c r="N52" s="118">
        <v>-0.13561470215462612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51442</v>
      </c>
      <c r="C54" s="84">
        <v>76054445.435078532</v>
      </c>
      <c r="D54" s="84">
        <v>27479</v>
      </c>
      <c r="E54" s="20"/>
      <c r="F54" s="50" t="s">
        <v>42</v>
      </c>
      <c r="G54" s="51">
        <v>51209</v>
      </c>
      <c r="H54" s="51">
        <v>72116147.163104117</v>
      </c>
      <c r="I54" s="54">
        <v>30763</v>
      </c>
      <c r="K54" s="97" t="s">
        <v>42</v>
      </c>
      <c r="L54" s="98">
        <v>4.5499814485734369E-3</v>
      </c>
      <c r="M54" s="98">
        <v>5.4610491920307647E-2</v>
      </c>
      <c r="N54" s="98">
        <v>-0.1067516172024835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39695</v>
      </c>
      <c r="C55" s="30">
        <v>58882013.532362379</v>
      </c>
      <c r="D55" s="31">
        <v>21740</v>
      </c>
      <c r="E55" s="20"/>
      <c r="F55" s="72" t="s">
        <v>43</v>
      </c>
      <c r="G55" s="56">
        <v>38269</v>
      </c>
      <c r="H55" s="56">
        <v>55652493.311105698</v>
      </c>
      <c r="I55" s="57">
        <v>22398</v>
      </c>
      <c r="K55" s="10" t="s">
        <v>43</v>
      </c>
      <c r="L55" s="101">
        <v>3.7262536256500001E-2</v>
      </c>
      <c r="M55" s="101">
        <v>5.8030108430240146E-2</v>
      </c>
      <c r="N55" s="102">
        <v>-2.937762300205371E-2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7" t="s">
        <v>44</v>
      </c>
      <c r="G56" s="78">
        <v>3612</v>
      </c>
      <c r="H56" s="78">
        <v>4282256.109484395</v>
      </c>
      <c r="I56" s="79">
        <v>2638</v>
      </c>
      <c r="K56" s="11" t="s">
        <v>44</v>
      </c>
      <c r="L56" s="101">
        <v>-0.21539313399778515</v>
      </c>
      <c r="M56" s="101">
        <v>4.6938632994682594E-2</v>
      </c>
      <c r="N56" s="102">
        <v>-0.435557240333586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7" t="s">
        <v>45</v>
      </c>
      <c r="G57" s="78">
        <v>1655</v>
      </c>
      <c r="H57" s="78">
        <v>2474489.8843830223</v>
      </c>
      <c r="I57" s="79">
        <v>782</v>
      </c>
      <c r="K57" s="11" t="s">
        <v>45</v>
      </c>
      <c r="L57" s="101">
        <v>0.190332326283988</v>
      </c>
      <c r="M57" s="101">
        <v>0.16481403386490801</v>
      </c>
      <c r="N57" s="102">
        <v>-1.4066496163682829E-2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6943</v>
      </c>
      <c r="C58" s="34">
        <v>9806852.0013333317</v>
      </c>
      <c r="D58" s="35">
        <v>3479</v>
      </c>
      <c r="E58" s="20"/>
      <c r="F58" s="68" t="s">
        <v>46</v>
      </c>
      <c r="G58" s="73">
        <v>7673</v>
      </c>
      <c r="H58" s="73">
        <v>9706907.8581310045</v>
      </c>
      <c r="I58" s="74">
        <v>4945</v>
      </c>
      <c r="K58" s="12" t="s">
        <v>46</v>
      </c>
      <c r="L58" s="103">
        <v>-9.5138798383943679E-2</v>
      </c>
      <c r="M58" s="103">
        <v>1.0296187484525099E-2</v>
      </c>
      <c r="N58" s="104">
        <v>-0.2964610717896865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33272</v>
      </c>
      <c r="C60" s="84">
        <v>32000685.687479284</v>
      </c>
      <c r="D60" s="84">
        <v>22679</v>
      </c>
      <c r="E60" s="20"/>
      <c r="F60" s="50" t="s">
        <v>47</v>
      </c>
      <c r="G60" s="51">
        <v>29044</v>
      </c>
      <c r="H60" s="51">
        <v>24497632.12851302</v>
      </c>
      <c r="I60" s="54">
        <v>22008</v>
      </c>
      <c r="K60" s="97" t="s">
        <v>47</v>
      </c>
      <c r="L60" s="98">
        <v>0.14557223522930718</v>
      </c>
      <c r="M60" s="98">
        <v>0.30627668501207483</v>
      </c>
      <c r="N60" s="98">
        <v>3.0488913122501016E-2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2" t="s">
        <v>48</v>
      </c>
      <c r="G61" s="56">
        <v>4989</v>
      </c>
      <c r="H61" s="56">
        <v>4154346.6594136902</v>
      </c>
      <c r="I61" s="57">
        <v>3542</v>
      </c>
      <c r="K61" s="10" t="s">
        <v>48</v>
      </c>
      <c r="L61" s="101">
        <v>-1.0623371417117666E-2</v>
      </c>
      <c r="M61" s="101">
        <v>0.29620482124685577</v>
      </c>
      <c r="N61" s="102">
        <v>-0.19791078486730662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7" t="s">
        <v>49</v>
      </c>
      <c r="G62" s="78">
        <v>2864</v>
      </c>
      <c r="H62" s="78">
        <v>4259601.0441734204</v>
      </c>
      <c r="I62" s="79">
        <v>920</v>
      </c>
      <c r="K62" s="11" t="s">
        <v>49</v>
      </c>
      <c r="L62" s="101">
        <v>-0.13756983240223464</v>
      </c>
      <c r="M62" s="101">
        <v>-5.5321769133237386E-2</v>
      </c>
      <c r="N62" s="102">
        <v>0.25652173913043486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25866</v>
      </c>
      <c r="C63" s="34">
        <v>22591849.139808528</v>
      </c>
      <c r="D63" s="35">
        <v>18682</v>
      </c>
      <c r="E63" s="20"/>
      <c r="F63" s="68" t="s">
        <v>50</v>
      </c>
      <c r="G63" s="73">
        <v>21191</v>
      </c>
      <c r="H63" s="73">
        <v>16083684.424925908</v>
      </c>
      <c r="I63" s="74">
        <v>17546</v>
      </c>
      <c r="K63" s="12" t="s">
        <v>50</v>
      </c>
      <c r="L63" s="103">
        <v>0.22061252418479538</v>
      </c>
      <c r="M63" s="103">
        <v>0.40464389520081001</v>
      </c>
      <c r="N63" s="104">
        <v>6.474410121965124E-2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2557</v>
      </c>
      <c r="C65" s="84">
        <v>3525162.4950172394</v>
      </c>
      <c r="D65" s="84">
        <v>736</v>
      </c>
      <c r="E65" s="20"/>
      <c r="F65" s="50" t="s">
        <v>51</v>
      </c>
      <c r="G65" s="51">
        <v>2952</v>
      </c>
      <c r="H65" s="51">
        <v>3911770.1606861148</v>
      </c>
      <c r="I65" s="54">
        <v>990</v>
      </c>
      <c r="K65" s="97" t="s">
        <v>51</v>
      </c>
      <c r="L65" s="98">
        <v>-0.13380758807588078</v>
      </c>
      <c r="M65" s="98">
        <v>-9.8831897015407844E-2</v>
      </c>
      <c r="N65" s="98">
        <v>-0.25656565656565655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2" t="s">
        <v>52</v>
      </c>
      <c r="G66" s="56">
        <v>2178</v>
      </c>
      <c r="H66" s="56">
        <v>2867885.8009054549</v>
      </c>
      <c r="I66" s="57">
        <v>626</v>
      </c>
      <c r="K66" s="10" t="s">
        <v>52</v>
      </c>
      <c r="L66" s="101">
        <v>-0.1138659320477502</v>
      </c>
      <c r="M66" s="101">
        <v>-6.5311948813301601E-2</v>
      </c>
      <c r="N66" s="102">
        <v>-0.21565495207667729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8" t="s">
        <v>53</v>
      </c>
      <c r="G67" s="73">
        <v>774</v>
      </c>
      <c r="H67" s="73">
        <v>1043884.35978066</v>
      </c>
      <c r="I67" s="74">
        <v>364</v>
      </c>
      <c r="K67" s="12" t="s">
        <v>53</v>
      </c>
      <c r="L67" s="103">
        <v>-0.18992248062015504</v>
      </c>
      <c r="M67" s="103">
        <v>-0.19092196675848339</v>
      </c>
      <c r="N67" s="104">
        <v>-0.32692307692307687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10943</v>
      </c>
      <c r="C69" s="84">
        <v>10234402.354075432</v>
      </c>
      <c r="D69" s="84">
        <v>6864</v>
      </c>
      <c r="E69" s="20"/>
      <c r="F69" s="50" t="s">
        <v>54</v>
      </c>
      <c r="G69" s="51">
        <v>14409</v>
      </c>
      <c r="H69" s="51">
        <v>12685175.48544471</v>
      </c>
      <c r="I69" s="54">
        <v>10607</v>
      </c>
      <c r="K69" s="97" t="s">
        <v>54</v>
      </c>
      <c r="L69" s="98">
        <v>-0.24054410437920748</v>
      </c>
      <c r="M69" s="98">
        <v>-0.19319978144420291</v>
      </c>
      <c r="N69" s="98">
        <v>-0.35288017347034972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2" t="s">
        <v>55</v>
      </c>
      <c r="G70" s="56">
        <v>5427</v>
      </c>
      <c r="H70" s="56">
        <v>4286231.1828292655</v>
      </c>
      <c r="I70" s="57">
        <v>3802</v>
      </c>
      <c r="K70" s="10" t="s">
        <v>55</v>
      </c>
      <c r="L70" s="101">
        <v>-8.7709600147411138E-2</v>
      </c>
      <c r="M70" s="101">
        <v>-3.2644185635481771E-2</v>
      </c>
      <c r="N70" s="102">
        <v>-9.3108890057864269E-2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7" t="s">
        <v>56</v>
      </c>
      <c r="G71" s="78">
        <v>1071</v>
      </c>
      <c r="H71" s="78">
        <v>849415.51558949763</v>
      </c>
      <c r="I71" s="79">
        <v>876</v>
      </c>
      <c r="K71" s="11" t="s">
        <v>56</v>
      </c>
      <c r="L71" s="101">
        <v>-0.17460317460317465</v>
      </c>
      <c r="M71" s="101">
        <v>-5.7721887678985784E-2</v>
      </c>
      <c r="N71" s="102">
        <v>-0.48515981735159819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7" t="s">
        <v>57</v>
      </c>
      <c r="G72" s="78">
        <v>1284</v>
      </c>
      <c r="H72" s="78">
        <v>1156036.221585671</v>
      </c>
      <c r="I72" s="79">
        <v>1046</v>
      </c>
      <c r="K72" s="11" t="s">
        <v>57</v>
      </c>
      <c r="L72" s="101">
        <v>-0.46728971962616828</v>
      </c>
      <c r="M72" s="101">
        <v>-0.46655987634307539</v>
      </c>
      <c r="N72" s="102">
        <v>-0.68738049713193117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8" t="s">
        <v>58</v>
      </c>
      <c r="G73" s="73">
        <v>6627</v>
      </c>
      <c r="H73" s="73">
        <v>6393492.5654402738</v>
      </c>
      <c r="I73" s="74">
        <v>4883</v>
      </c>
      <c r="K73" s="12" t="s">
        <v>58</v>
      </c>
      <c r="L73" s="103">
        <v>-0.3324279462803682</v>
      </c>
      <c r="M73" s="103">
        <v>-0.26940871577708958</v>
      </c>
      <c r="N73" s="104">
        <v>-0.45975834527954129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41938</v>
      </c>
      <c r="C75" s="84">
        <v>55812151.400204889</v>
      </c>
      <c r="D75" s="84">
        <v>24383</v>
      </c>
      <c r="E75" s="20"/>
      <c r="F75" s="50" t="s">
        <v>59</v>
      </c>
      <c r="G75" s="51">
        <v>41074</v>
      </c>
      <c r="H75" s="51">
        <v>47583769.513178021</v>
      </c>
      <c r="I75" s="54">
        <v>26497</v>
      </c>
      <c r="K75" s="97" t="s">
        <v>59</v>
      </c>
      <c r="L75" s="98">
        <v>2.1035204752398062E-2</v>
      </c>
      <c r="M75" s="98">
        <v>0.17292412877773522</v>
      </c>
      <c r="N75" s="98">
        <v>-7.9782616900026415E-2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41938</v>
      </c>
      <c r="C76" s="34">
        <v>55812151.400204889</v>
      </c>
      <c r="D76" s="35">
        <v>24383</v>
      </c>
      <c r="E76" s="20"/>
      <c r="F76" s="71" t="s">
        <v>60</v>
      </c>
      <c r="G76" s="60">
        <v>41074</v>
      </c>
      <c r="H76" s="60">
        <v>47583769.513178021</v>
      </c>
      <c r="I76" s="61">
        <v>26497</v>
      </c>
      <c r="K76" s="14" t="s">
        <v>60</v>
      </c>
      <c r="L76" s="103">
        <v>2.1035204752398062E-2</v>
      </c>
      <c r="M76" s="103">
        <v>0.17292412877773522</v>
      </c>
      <c r="N76" s="104">
        <v>-7.9782616900026415E-2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23160</v>
      </c>
      <c r="C78" s="84">
        <v>20083831.320323531</v>
      </c>
      <c r="D78" s="84">
        <v>12884</v>
      </c>
      <c r="E78" s="20"/>
      <c r="F78" s="50" t="s">
        <v>61</v>
      </c>
      <c r="G78" s="51">
        <v>20521</v>
      </c>
      <c r="H78" s="51">
        <v>18721408.101935416</v>
      </c>
      <c r="I78" s="54">
        <v>11798</v>
      </c>
      <c r="K78" s="97" t="s">
        <v>61</v>
      </c>
      <c r="L78" s="98">
        <v>0.12859997076165874</v>
      </c>
      <c r="M78" s="98">
        <v>7.2773544114305588E-2</v>
      </c>
      <c r="N78" s="98">
        <v>9.2049499915239918E-2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23160</v>
      </c>
      <c r="C79" s="34">
        <v>20083831.320323531</v>
      </c>
      <c r="D79" s="35">
        <v>12884</v>
      </c>
      <c r="E79" s="20"/>
      <c r="F79" s="71" t="s">
        <v>62</v>
      </c>
      <c r="G79" s="60">
        <v>20521</v>
      </c>
      <c r="H79" s="60">
        <v>18721408.101935416</v>
      </c>
      <c r="I79" s="61">
        <v>11798</v>
      </c>
      <c r="K79" s="14" t="s">
        <v>62</v>
      </c>
      <c r="L79" s="103">
        <v>0.12859997076165874</v>
      </c>
      <c r="M79" s="103">
        <v>7.2773544114305588E-2</v>
      </c>
      <c r="N79" s="104">
        <v>9.2049499915239918E-2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10037</v>
      </c>
      <c r="C81" s="84">
        <v>12373256.595195588</v>
      </c>
      <c r="D81" s="84">
        <v>5701</v>
      </c>
      <c r="E81" s="20"/>
      <c r="F81" s="50" t="s">
        <v>63</v>
      </c>
      <c r="G81" s="51">
        <v>9057</v>
      </c>
      <c r="H81" s="51">
        <v>10084617.228126537</v>
      </c>
      <c r="I81" s="54">
        <v>6489</v>
      </c>
      <c r="K81" s="97" t="s">
        <v>63</v>
      </c>
      <c r="L81" s="98">
        <v>0.10820359942585855</v>
      </c>
      <c r="M81" s="98">
        <v>0.2269436028455214</v>
      </c>
      <c r="N81" s="98">
        <v>-0.1214362767760826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10037</v>
      </c>
      <c r="C82" s="34">
        <v>12373256.595195588</v>
      </c>
      <c r="D82" s="35">
        <v>5701</v>
      </c>
      <c r="E82" s="20"/>
      <c r="F82" s="71" t="s">
        <v>64</v>
      </c>
      <c r="G82" s="60">
        <v>9057</v>
      </c>
      <c r="H82" s="60">
        <v>10084617.228126537</v>
      </c>
      <c r="I82" s="61">
        <v>6489</v>
      </c>
      <c r="K82" s="14" t="s">
        <v>64</v>
      </c>
      <c r="L82" s="103">
        <v>0.10820359942585855</v>
      </c>
      <c r="M82" s="103">
        <v>0.2269436028455214</v>
      </c>
      <c r="N82" s="104">
        <v>-0.1214362767760826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11179</v>
      </c>
      <c r="C84" s="84">
        <v>16503931.019873973</v>
      </c>
      <c r="D84" s="84">
        <v>7008</v>
      </c>
      <c r="E84" s="20"/>
      <c r="F84" s="50" t="s">
        <v>65</v>
      </c>
      <c r="G84" s="51">
        <v>13417</v>
      </c>
      <c r="H84" s="51">
        <v>15489206.52816413</v>
      </c>
      <c r="I84" s="54">
        <v>10476</v>
      </c>
      <c r="K84" s="97" t="s">
        <v>65</v>
      </c>
      <c r="L84" s="98">
        <v>-0.16680330923455322</v>
      </c>
      <c r="M84" s="98">
        <v>6.5511715520402136E-2</v>
      </c>
      <c r="N84" s="98">
        <v>-0.33104238258877439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2" t="s">
        <v>66</v>
      </c>
      <c r="G85" s="56">
        <v>3512</v>
      </c>
      <c r="H85" s="56">
        <v>3401067.2330611148</v>
      </c>
      <c r="I85" s="57">
        <v>2820</v>
      </c>
      <c r="K85" s="10" t="s">
        <v>66</v>
      </c>
      <c r="L85" s="101">
        <v>-0.15261958997722092</v>
      </c>
      <c r="M85" s="101">
        <v>0.14672535061015246</v>
      </c>
      <c r="N85" s="102">
        <v>-0.31560283687943258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2309</v>
      </c>
      <c r="C86" s="30">
        <v>3718179.3909756187</v>
      </c>
      <c r="D86" s="31">
        <v>1487</v>
      </c>
      <c r="E86" s="20"/>
      <c r="F86" s="67" t="s">
        <v>67</v>
      </c>
      <c r="G86" s="78">
        <v>2589</v>
      </c>
      <c r="H86" s="78">
        <v>3397182.6103889979</v>
      </c>
      <c r="I86" s="79">
        <v>2040</v>
      </c>
      <c r="K86" s="11" t="s">
        <v>67</v>
      </c>
      <c r="L86" s="101">
        <v>-0.10814986481266897</v>
      </c>
      <c r="M86" s="101">
        <v>9.4489115658656031E-2</v>
      </c>
      <c r="N86" s="102">
        <v>-0.27107843137254906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5894</v>
      </c>
      <c r="C87" s="34">
        <v>8885661.6136176474</v>
      </c>
      <c r="D87" s="35">
        <v>3591</v>
      </c>
      <c r="E87" s="20"/>
      <c r="F87" s="68" t="s">
        <v>68</v>
      </c>
      <c r="G87" s="73">
        <v>7316</v>
      </c>
      <c r="H87" s="73">
        <v>8690956.6847140174</v>
      </c>
      <c r="I87" s="74">
        <v>5616</v>
      </c>
      <c r="K87" s="12" t="s">
        <v>68</v>
      </c>
      <c r="L87" s="103">
        <v>-0.19436850738108258</v>
      </c>
      <c r="M87" s="103">
        <v>2.2403164112655638E-2</v>
      </c>
      <c r="N87" s="104">
        <v>-0.36057692307692313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2062</v>
      </c>
      <c r="C89" s="84">
        <v>2813321.2640384017</v>
      </c>
      <c r="D89" s="84">
        <v>1312</v>
      </c>
      <c r="E89" s="20"/>
      <c r="F89" s="53" t="s">
        <v>69</v>
      </c>
      <c r="G89" s="51">
        <v>2412</v>
      </c>
      <c r="H89" s="51">
        <v>2661382.0723293107</v>
      </c>
      <c r="I89" s="54">
        <v>1855</v>
      </c>
      <c r="K89" s="100" t="s">
        <v>69</v>
      </c>
      <c r="L89" s="98">
        <v>-0.14510779436152565</v>
      </c>
      <c r="M89" s="98">
        <v>5.7090334112046559E-2</v>
      </c>
      <c r="N89" s="98">
        <v>-0.29272237196765494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2062</v>
      </c>
      <c r="C90" s="34">
        <v>2813321.2640384017</v>
      </c>
      <c r="D90" s="35">
        <v>1312</v>
      </c>
      <c r="E90" s="20"/>
      <c r="F90" s="70" t="s">
        <v>70</v>
      </c>
      <c r="G90" s="60">
        <v>2412</v>
      </c>
      <c r="H90" s="60">
        <v>2661382.0723293107</v>
      </c>
      <c r="I90" s="61">
        <v>1855</v>
      </c>
      <c r="K90" s="13" t="s">
        <v>70</v>
      </c>
      <c r="L90" s="103">
        <v>-0.14510779436152565</v>
      </c>
      <c r="M90" s="103">
        <v>5.7090334112046559E-2</v>
      </c>
      <c r="N90" s="104">
        <v>-0.29272237196765494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95</v>
      </c>
      <c r="K2" s="1" t="s">
        <v>80</v>
      </c>
      <c r="L2" s="3"/>
      <c r="M2" s="1" t="s">
        <v>103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913459</v>
      </c>
      <c r="C6" s="84">
        <v>1010958996.462097</v>
      </c>
      <c r="D6" s="84">
        <v>567198</v>
      </c>
      <c r="E6" s="20"/>
      <c r="F6" s="50" t="s">
        <v>1</v>
      </c>
      <c r="G6" s="51">
        <v>867588</v>
      </c>
      <c r="H6" s="51">
        <v>898167847.06173253</v>
      </c>
      <c r="I6" s="51">
        <v>588944</v>
      </c>
      <c r="K6" s="97" t="s">
        <v>1</v>
      </c>
      <c r="L6" s="98">
        <v>5.2871870058138093E-2</v>
      </c>
      <c r="M6" s="98">
        <v>0.12557914399780579</v>
      </c>
      <c r="N6" s="98">
        <v>-3.6923714309000544E-2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103343</v>
      </c>
      <c r="C8" s="86">
        <v>90510269.960904121</v>
      </c>
      <c r="D8" s="86">
        <v>66890</v>
      </c>
      <c r="E8" s="20"/>
      <c r="F8" s="53" t="s">
        <v>4</v>
      </c>
      <c r="G8" s="51">
        <v>101033</v>
      </c>
      <c r="H8" s="51">
        <v>91493376.966147691</v>
      </c>
      <c r="I8" s="54">
        <v>67441</v>
      </c>
      <c r="K8" s="100" t="s">
        <v>4</v>
      </c>
      <c r="L8" s="98">
        <v>2.2863816772737522E-2</v>
      </c>
      <c r="M8" s="98">
        <v>-1.0745116617646766E-2</v>
      </c>
      <c r="N8" s="98">
        <v>-8.1701042392610113E-3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5" t="s">
        <v>5</v>
      </c>
      <c r="G9" s="56">
        <v>7665</v>
      </c>
      <c r="H9" s="56">
        <v>6678680.7372044092</v>
      </c>
      <c r="I9" s="57">
        <v>3629</v>
      </c>
      <c r="K9" s="7" t="s">
        <v>5</v>
      </c>
      <c r="L9" s="101">
        <v>0.39243313763861698</v>
      </c>
      <c r="M9" s="101">
        <v>0.25136252905386747</v>
      </c>
      <c r="N9" s="101">
        <v>0.11793882612289885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8" t="s">
        <v>6</v>
      </c>
      <c r="G10" s="78">
        <v>22720</v>
      </c>
      <c r="H10" s="78">
        <v>13805828.529058781</v>
      </c>
      <c r="I10" s="79">
        <v>19424</v>
      </c>
      <c r="K10" s="8" t="s">
        <v>6</v>
      </c>
      <c r="L10" s="112">
        <v>-3.3054577464788681E-2</v>
      </c>
      <c r="M10" s="112">
        <v>8.2661481404204817E-2</v>
      </c>
      <c r="N10" s="114">
        <v>-6.8317545304777627E-2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8" t="s">
        <v>7</v>
      </c>
      <c r="G11" s="78">
        <v>4757</v>
      </c>
      <c r="H11" s="78">
        <v>4851380.5133986529</v>
      </c>
      <c r="I11" s="79">
        <v>3008</v>
      </c>
      <c r="K11" s="8" t="s">
        <v>7</v>
      </c>
      <c r="L11" s="112">
        <v>0.13832247214631077</v>
      </c>
      <c r="M11" s="112">
        <v>3.4752883103169596E-2</v>
      </c>
      <c r="N11" s="114">
        <v>0.1103723404255319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8" t="s">
        <v>8</v>
      </c>
      <c r="G12" s="78">
        <v>5259</v>
      </c>
      <c r="H12" s="78">
        <v>4403029.8909273483</v>
      </c>
      <c r="I12" s="79">
        <v>3718</v>
      </c>
      <c r="K12" s="8" t="s">
        <v>8</v>
      </c>
      <c r="L12" s="112">
        <v>3.2895987830386053E-2</v>
      </c>
      <c r="M12" s="112">
        <v>0.22959451460794877</v>
      </c>
      <c r="N12" s="114">
        <v>-3.8192576654115129E-2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8" t="s">
        <v>9</v>
      </c>
      <c r="G13" s="78">
        <v>8263</v>
      </c>
      <c r="H13" s="78">
        <v>4285251.1807216415</v>
      </c>
      <c r="I13" s="79">
        <v>6389</v>
      </c>
      <c r="K13" s="8" t="s">
        <v>9</v>
      </c>
      <c r="L13" s="112">
        <v>-4.8529589737383527E-2</v>
      </c>
      <c r="M13" s="112">
        <v>0.26391248301440795</v>
      </c>
      <c r="N13" s="114">
        <v>-0.12771951792142744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8" t="s">
        <v>10</v>
      </c>
      <c r="G14" s="78">
        <v>4056</v>
      </c>
      <c r="H14" s="78">
        <v>4984355.0874553872</v>
      </c>
      <c r="I14" s="79">
        <v>2212</v>
      </c>
      <c r="K14" s="8" t="s">
        <v>10</v>
      </c>
      <c r="L14" s="112">
        <v>-0.26232741617357003</v>
      </c>
      <c r="M14" s="112">
        <v>-0.21605917330790436</v>
      </c>
      <c r="N14" s="114">
        <v>-0.22784810126582278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17405</v>
      </c>
      <c r="C15" s="30">
        <v>14499035.992834102</v>
      </c>
      <c r="D15" s="31">
        <v>12221</v>
      </c>
      <c r="E15" s="20"/>
      <c r="F15" s="58" t="s">
        <v>11</v>
      </c>
      <c r="G15" s="78">
        <v>11892</v>
      </c>
      <c r="H15" s="78">
        <v>9265893.9079783969</v>
      </c>
      <c r="I15" s="79">
        <v>9050</v>
      </c>
      <c r="K15" s="8" t="s">
        <v>11</v>
      </c>
      <c r="L15" s="112">
        <v>0.4635889673730238</v>
      </c>
      <c r="M15" s="112">
        <v>0.56477466036490109</v>
      </c>
      <c r="N15" s="114">
        <v>0.35038674033149175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31595</v>
      </c>
      <c r="C16" s="34">
        <v>32949201.09997341</v>
      </c>
      <c r="D16" s="35">
        <v>18318</v>
      </c>
      <c r="E16" s="20"/>
      <c r="F16" s="59" t="s">
        <v>12</v>
      </c>
      <c r="G16" s="108">
        <v>36421</v>
      </c>
      <c r="H16" s="108">
        <v>43218957.119403064</v>
      </c>
      <c r="I16" s="109">
        <v>20011</v>
      </c>
      <c r="K16" s="9" t="s">
        <v>12</v>
      </c>
      <c r="L16" s="115">
        <v>-0.13250597182943902</v>
      </c>
      <c r="M16" s="115">
        <v>-0.23762156016529767</v>
      </c>
      <c r="N16" s="116">
        <v>-8.460346809254915E-2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44455</v>
      </c>
      <c r="C18" s="88">
        <v>55997797.299588203</v>
      </c>
      <c r="D18" s="88">
        <v>26900</v>
      </c>
      <c r="E18" s="20"/>
      <c r="F18" s="64" t="s">
        <v>13</v>
      </c>
      <c r="G18" s="65">
        <v>42579</v>
      </c>
      <c r="H18" s="65">
        <v>47814488.454020247</v>
      </c>
      <c r="I18" s="66">
        <v>32220</v>
      </c>
      <c r="K18" s="106" t="s">
        <v>13</v>
      </c>
      <c r="L18" s="107">
        <v>4.4059278047863915E-2</v>
      </c>
      <c r="M18" s="107">
        <v>0.1711470541703537</v>
      </c>
      <c r="N18" s="119">
        <v>-0.16511483550589701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2427</v>
      </c>
      <c r="C19" s="30">
        <v>4998374.129843167</v>
      </c>
      <c r="D19" s="31">
        <v>1194</v>
      </c>
      <c r="E19" s="20"/>
      <c r="F19" s="67" t="s">
        <v>14</v>
      </c>
      <c r="G19" s="111">
        <v>2533</v>
      </c>
      <c r="H19" s="111">
        <v>4921528.4778356468</v>
      </c>
      <c r="I19" s="129">
        <v>1390</v>
      </c>
      <c r="K19" s="10" t="s">
        <v>14</v>
      </c>
      <c r="L19" s="112">
        <v>-4.1847611527832562E-2</v>
      </c>
      <c r="M19" s="112">
        <v>1.561418416120075E-2</v>
      </c>
      <c r="N19" s="114">
        <v>-0.14100719424460428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2090</v>
      </c>
      <c r="C20" s="30">
        <v>2286306.5204846277</v>
      </c>
      <c r="D20" s="31">
        <v>1492</v>
      </c>
      <c r="E20" s="20"/>
      <c r="F20" s="67" t="s">
        <v>15</v>
      </c>
      <c r="G20" s="111">
        <v>1929</v>
      </c>
      <c r="H20" s="111">
        <v>1838090.7300348319</v>
      </c>
      <c r="I20" s="129">
        <v>1602</v>
      </c>
      <c r="K20" s="11" t="s">
        <v>15</v>
      </c>
      <c r="L20" s="112">
        <v>8.3462934162778613E-2</v>
      </c>
      <c r="M20" s="112">
        <v>0.24384856695365742</v>
      </c>
      <c r="N20" s="114">
        <v>-6.8664169787765239E-2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39938</v>
      </c>
      <c r="C21" s="34">
        <v>48713116.649260409</v>
      </c>
      <c r="D21" s="35">
        <v>24214</v>
      </c>
      <c r="E21" s="20"/>
      <c r="F21" s="68" t="s">
        <v>16</v>
      </c>
      <c r="G21" s="130">
        <v>38117</v>
      </c>
      <c r="H21" s="130">
        <v>41054869.246149763</v>
      </c>
      <c r="I21" s="131">
        <v>29228</v>
      </c>
      <c r="K21" s="12" t="s">
        <v>16</v>
      </c>
      <c r="L21" s="117">
        <v>4.7773959125849252E-2</v>
      </c>
      <c r="M21" s="117">
        <v>0.18653688450923167</v>
      </c>
      <c r="N21" s="118">
        <v>-0.17154783084713288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12766</v>
      </c>
      <c r="C23" s="84">
        <v>19054712.878727157</v>
      </c>
      <c r="D23" s="84">
        <v>6632</v>
      </c>
      <c r="E23" s="20"/>
      <c r="F23" s="53" t="s">
        <v>17</v>
      </c>
      <c r="G23" s="51">
        <v>11358</v>
      </c>
      <c r="H23" s="51">
        <v>16332357.302948825</v>
      </c>
      <c r="I23" s="54">
        <v>7020</v>
      </c>
      <c r="K23" s="100" t="s">
        <v>17</v>
      </c>
      <c r="L23" s="98">
        <v>0.12396548688149323</v>
      </c>
      <c r="M23" s="98">
        <v>0.16668479174692119</v>
      </c>
      <c r="N23" s="98">
        <v>-5.5270655270655222E-2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12766</v>
      </c>
      <c r="C24" s="34">
        <v>19054712.878727157</v>
      </c>
      <c r="D24" s="35">
        <v>6632</v>
      </c>
      <c r="E24" s="20"/>
      <c r="F24" s="70" t="s">
        <v>18</v>
      </c>
      <c r="G24" s="60">
        <v>11358</v>
      </c>
      <c r="H24" s="60">
        <v>16332357.302948825</v>
      </c>
      <c r="I24" s="61">
        <v>7020</v>
      </c>
      <c r="K24" s="13" t="s">
        <v>18</v>
      </c>
      <c r="L24" s="103">
        <v>0.12396548688149323</v>
      </c>
      <c r="M24" s="103">
        <v>0.16668479174692119</v>
      </c>
      <c r="N24" s="104">
        <v>-5.5270655270655222E-2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3619</v>
      </c>
      <c r="C26" s="84">
        <v>2977515.2028047047</v>
      </c>
      <c r="D26" s="84">
        <v>2539</v>
      </c>
      <c r="E26" s="20"/>
      <c r="F26" s="50" t="s">
        <v>19</v>
      </c>
      <c r="G26" s="51">
        <v>3005</v>
      </c>
      <c r="H26" s="51">
        <v>1874140.9645184237</v>
      </c>
      <c r="I26" s="54">
        <v>2202</v>
      </c>
      <c r="K26" s="97" t="s">
        <v>19</v>
      </c>
      <c r="L26" s="98">
        <v>0.20432612312811971</v>
      </c>
      <c r="M26" s="98">
        <v>0.58873599114237507</v>
      </c>
      <c r="N26" s="98">
        <v>0.15304268846503177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3619</v>
      </c>
      <c r="C27" s="34">
        <v>2977515.2028047047</v>
      </c>
      <c r="D27" s="35">
        <v>2539</v>
      </c>
      <c r="E27" s="20"/>
      <c r="F27" s="71" t="s">
        <v>20</v>
      </c>
      <c r="G27" s="60">
        <v>3005</v>
      </c>
      <c r="H27" s="60">
        <v>1874140.9645184237</v>
      </c>
      <c r="I27" s="61">
        <v>2202</v>
      </c>
      <c r="K27" s="14" t="s">
        <v>20</v>
      </c>
      <c r="L27" s="103">
        <v>0.20432612312811971</v>
      </c>
      <c r="M27" s="103">
        <v>0.58873599114237507</v>
      </c>
      <c r="N27" s="104">
        <v>0.15304268846503177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29925</v>
      </c>
      <c r="C29" s="84">
        <v>20052058.393818542</v>
      </c>
      <c r="D29" s="84">
        <v>21479</v>
      </c>
      <c r="E29" s="20"/>
      <c r="F29" s="50" t="s">
        <v>21</v>
      </c>
      <c r="G29" s="51">
        <v>14078</v>
      </c>
      <c r="H29" s="51">
        <v>9392802.8857958168</v>
      </c>
      <c r="I29" s="54">
        <v>9936</v>
      </c>
      <c r="K29" s="97" t="s">
        <v>21</v>
      </c>
      <c r="L29" s="98">
        <v>1.125657053558744</v>
      </c>
      <c r="M29" s="98">
        <v>1.1348322367269188</v>
      </c>
      <c r="N29" s="98">
        <v>1.1617351046698872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13444</v>
      </c>
      <c r="C30" s="30">
        <v>9081187.9225346446</v>
      </c>
      <c r="D30" s="31">
        <v>9592</v>
      </c>
      <c r="E30" s="20"/>
      <c r="F30" s="72" t="s">
        <v>22</v>
      </c>
      <c r="G30" s="56">
        <v>6527</v>
      </c>
      <c r="H30" s="56">
        <v>3945694.4501153249</v>
      </c>
      <c r="I30" s="57">
        <v>4895</v>
      </c>
      <c r="K30" s="15" t="s">
        <v>22</v>
      </c>
      <c r="L30" s="101">
        <v>1.0597518002144937</v>
      </c>
      <c r="M30" s="101">
        <v>1.3015436287189495</v>
      </c>
      <c r="N30" s="102">
        <v>0.95955056179775289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16481</v>
      </c>
      <c r="C31" s="34">
        <v>10970870.471283901</v>
      </c>
      <c r="D31" s="35">
        <v>11887</v>
      </c>
      <c r="E31" s="20"/>
      <c r="F31" s="72" t="s">
        <v>23</v>
      </c>
      <c r="G31" s="73">
        <v>7551</v>
      </c>
      <c r="H31" s="73">
        <v>5447108.4356804909</v>
      </c>
      <c r="I31" s="74">
        <v>5041</v>
      </c>
      <c r="K31" s="16" t="s">
        <v>23</v>
      </c>
      <c r="L31" s="103">
        <v>1.1826248179049133</v>
      </c>
      <c r="M31" s="103">
        <v>1.0140723469760236</v>
      </c>
      <c r="N31" s="104">
        <v>1.3580638762150365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24822</v>
      </c>
      <c r="C33" s="84">
        <v>24655597.408974465</v>
      </c>
      <c r="D33" s="84">
        <v>15279</v>
      </c>
      <c r="E33" s="20"/>
      <c r="F33" s="53" t="s">
        <v>24</v>
      </c>
      <c r="G33" s="51">
        <v>29717</v>
      </c>
      <c r="H33" s="51">
        <v>25844322.883114591</v>
      </c>
      <c r="I33" s="54">
        <v>21228</v>
      </c>
      <c r="K33" s="100" t="s">
        <v>24</v>
      </c>
      <c r="L33" s="98">
        <v>-0.16472053033617118</v>
      </c>
      <c r="M33" s="98">
        <v>-4.5995613021720172E-2</v>
      </c>
      <c r="N33" s="98">
        <v>-0.2802430751837196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24822</v>
      </c>
      <c r="C34" s="34">
        <v>24655597.408974465</v>
      </c>
      <c r="D34" s="35">
        <v>15279</v>
      </c>
      <c r="E34" s="20"/>
      <c r="F34" s="70" t="s">
        <v>25</v>
      </c>
      <c r="G34" s="60">
        <v>29717</v>
      </c>
      <c r="H34" s="60">
        <v>25844322.883114591</v>
      </c>
      <c r="I34" s="61">
        <v>21228</v>
      </c>
      <c r="K34" s="13" t="s">
        <v>25</v>
      </c>
      <c r="L34" s="103">
        <v>-0.16472053033617118</v>
      </c>
      <c r="M34" s="103">
        <v>-4.5995613021720172E-2</v>
      </c>
      <c r="N34" s="104">
        <v>-0.2802430751837196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55269</v>
      </c>
      <c r="C36" s="84">
        <v>65227652.263793021</v>
      </c>
      <c r="D36" s="84">
        <v>29984</v>
      </c>
      <c r="E36" s="20"/>
      <c r="F36" s="50" t="s">
        <v>26</v>
      </c>
      <c r="G36" s="51">
        <v>65467</v>
      </c>
      <c r="H36" s="51">
        <v>57838157.77010414</v>
      </c>
      <c r="I36" s="54">
        <v>45346</v>
      </c>
      <c r="K36" s="97" t="s">
        <v>26</v>
      </c>
      <c r="L36" s="98">
        <v>-0.15577313761131562</v>
      </c>
      <c r="M36" s="98">
        <v>0.12776158125680181</v>
      </c>
      <c r="N36" s="113">
        <v>-0.33877298989988092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3480</v>
      </c>
      <c r="C37" s="30">
        <v>5050687.2063064538</v>
      </c>
      <c r="D37" s="30">
        <v>1816</v>
      </c>
      <c r="E37" s="20"/>
      <c r="F37" s="72" t="s">
        <v>27</v>
      </c>
      <c r="G37" s="78">
        <v>3538</v>
      </c>
      <c r="H37" s="78">
        <v>4343606.7385941688</v>
      </c>
      <c r="I37" s="79">
        <v>2352</v>
      </c>
      <c r="K37" s="10" t="s">
        <v>27</v>
      </c>
      <c r="L37" s="101">
        <v>-1.6393442622950838E-2</v>
      </c>
      <c r="M37" s="101">
        <v>0.16278648373704652</v>
      </c>
      <c r="N37" s="102">
        <v>-0.22789115646258506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4906</v>
      </c>
      <c r="C38" s="30">
        <v>7142175.2658545431</v>
      </c>
      <c r="D38" s="30">
        <v>2321</v>
      </c>
      <c r="E38" s="20"/>
      <c r="F38" s="67" t="s">
        <v>28</v>
      </c>
      <c r="G38" s="78">
        <v>6026</v>
      </c>
      <c r="H38" s="78">
        <v>8552973.0687907152</v>
      </c>
      <c r="I38" s="79">
        <v>3021</v>
      </c>
      <c r="K38" s="11" t="s">
        <v>28</v>
      </c>
      <c r="L38" s="112">
        <v>-0.18586126783936274</v>
      </c>
      <c r="M38" s="112">
        <v>-0.16494823397539837</v>
      </c>
      <c r="N38" s="114">
        <v>-0.23171135385633901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4634</v>
      </c>
      <c r="C39" s="30">
        <v>5091582.8779975381</v>
      </c>
      <c r="D39" s="30">
        <v>2812</v>
      </c>
      <c r="E39" s="20"/>
      <c r="F39" s="67" t="s">
        <v>29</v>
      </c>
      <c r="G39" s="78">
        <v>4703</v>
      </c>
      <c r="H39" s="78">
        <v>4559778.2176046511</v>
      </c>
      <c r="I39" s="79">
        <v>3547</v>
      </c>
      <c r="K39" s="11" t="s">
        <v>29</v>
      </c>
      <c r="L39" s="112">
        <v>-1.4671486285349755E-2</v>
      </c>
      <c r="M39" s="112">
        <v>0.11662950148313467</v>
      </c>
      <c r="N39" s="114">
        <v>-0.20721736678883562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22423</v>
      </c>
      <c r="C40" s="30">
        <v>24159823.424674008</v>
      </c>
      <c r="D40" s="30">
        <v>13880</v>
      </c>
      <c r="E40" s="20"/>
      <c r="F40" s="67" t="s">
        <v>30</v>
      </c>
      <c r="G40" s="78">
        <v>29537</v>
      </c>
      <c r="H40" s="78">
        <v>23292160.70354262</v>
      </c>
      <c r="I40" s="79">
        <v>22748</v>
      </c>
      <c r="K40" s="11" t="s">
        <v>30</v>
      </c>
      <c r="L40" s="112">
        <v>-0.24085045874665678</v>
      </c>
      <c r="M40" s="112">
        <v>3.7251276606528938E-2</v>
      </c>
      <c r="N40" s="114">
        <v>-0.38983646914014414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19826</v>
      </c>
      <c r="C41" s="34">
        <v>23783383.488960482</v>
      </c>
      <c r="D41" s="35">
        <v>9155</v>
      </c>
      <c r="E41" s="20"/>
      <c r="F41" s="68" t="s">
        <v>31</v>
      </c>
      <c r="G41" s="78">
        <v>21663</v>
      </c>
      <c r="H41" s="78">
        <v>17089639.041571982</v>
      </c>
      <c r="I41" s="79">
        <v>13678</v>
      </c>
      <c r="K41" s="12" t="s">
        <v>31</v>
      </c>
      <c r="L41" s="117">
        <v>-8.4798965978857943E-2</v>
      </c>
      <c r="M41" s="117">
        <v>0.39168436683217256</v>
      </c>
      <c r="N41" s="118">
        <v>-0.33067699956133934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51213</v>
      </c>
      <c r="C43" s="84">
        <v>54013134.613370061</v>
      </c>
      <c r="D43" s="84">
        <v>34957</v>
      </c>
      <c r="E43" s="20"/>
      <c r="F43" s="50" t="s">
        <v>32</v>
      </c>
      <c r="G43" s="51">
        <v>54360</v>
      </c>
      <c r="H43" s="51">
        <v>51216950.717991419</v>
      </c>
      <c r="I43" s="54">
        <v>41860</v>
      </c>
      <c r="K43" s="97" t="s">
        <v>32</v>
      </c>
      <c r="L43" s="98">
        <v>-5.7891832229580609E-2</v>
      </c>
      <c r="M43" s="98">
        <v>5.4594892046089694E-2</v>
      </c>
      <c r="N43" s="98">
        <v>-0.16490683229813663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5" t="s">
        <v>33</v>
      </c>
      <c r="G44" s="111">
        <v>1587</v>
      </c>
      <c r="H44" s="111">
        <v>662212.70425019681</v>
      </c>
      <c r="I44" s="129">
        <v>1485</v>
      </c>
      <c r="K44" s="10" t="s">
        <v>33</v>
      </c>
      <c r="L44" s="101">
        <v>5.3560176433522289E-2</v>
      </c>
      <c r="M44" s="101">
        <v>0.61099082115650649</v>
      </c>
      <c r="N44" s="102">
        <v>-8.8888888888888906E-2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6" t="s">
        <v>34</v>
      </c>
      <c r="G45" s="111">
        <v>7909</v>
      </c>
      <c r="H45" s="111">
        <v>9737354.0308013614</v>
      </c>
      <c r="I45" s="129">
        <v>5816</v>
      </c>
      <c r="K45" s="11" t="s">
        <v>34</v>
      </c>
      <c r="L45" s="112">
        <v>-9.419648501706912E-2</v>
      </c>
      <c r="M45" s="112">
        <v>1.1160013106874311E-2</v>
      </c>
      <c r="N45" s="114">
        <v>-0.2200825309491059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6" t="s">
        <v>35</v>
      </c>
      <c r="G46" s="111">
        <v>4020</v>
      </c>
      <c r="H46" s="111">
        <v>3191560.7204742497</v>
      </c>
      <c r="I46" s="129">
        <v>2723</v>
      </c>
      <c r="K46" s="11" t="s">
        <v>35</v>
      </c>
      <c r="L46" s="112">
        <v>9.4527363184080393E-3</v>
      </c>
      <c r="M46" s="112">
        <v>0.20919810299643737</v>
      </c>
      <c r="N46" s="114">
        <v>-9.621740727139183E-2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6" t="s">
        <v>36</v>
      </c>
      <c r="G47" s="111">
        <v>12049</v>
      </c>
      <c r="H47" s="111">
        <v>11397496.674698746</v>
      </c>
      <c r="I47" s="129">
        <v>9888</v>
      </c>
      <c r="K47" s="11" t="s">
        <v>36</v>
      </c>
      <c r="L47" s="112">
        <v>-4.8053780396713375E-2</v>
      </c>
      <c r="M47" s="112">
        <v>0.14250741368324893</v>
      </c>
      <c r="N47" s="114">
        <v>-0.19892799352750812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6" t="s">
        <v>37</v>
      </c>
      <c r="G48" s="111">
        <v>5253</v>
      </c>
      <c r="H48" s="111">
        <v>5980431.2222416867</v>
      </c>
      <c r="I48" s="129">
        <v>2921</v>
      </c>
      <c r="K48" s="11" t="s">
        <v>37</v>
      </c>
      <c r="L48" s="112">
        <v>-0.33314296592423376</v>
      </c>
      <c r="M48" s="112">
        <v>-0.27548579612960111</v>
      </c>
      <c r="N48" s="114">
        <v>-0.37384457377610403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6" t="s">
        <v>38</v>
      </c>
      <c r="G49" s="111">
        <v>5970</v>
      </c>
      <c r="H49" s="111">
        <v>4342054.5477790264</v>
      </c>
      <c r="I49" s="129">
        <v>5215</v>
      </c>
      <c r="K49" s="11" t="s">
        <v>38</v>
      </c>
      <c r="L49" s="112">
        <v>-0.15577889447236182</v>
      </c>
      <c r="M49" s="112">
        <v>0.10894718898959632</v>
      </c>
      <c r="N49" s="114">
        <v>-0.29242569511025884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6" t="s">
        <v>39</v>
      </c>
      <c r="G50" s="111">
        <v>2115</v>
      </c>
      <c r="H50" s="111">
        <v>2748035.9337600744</v>
      </c>
      <c r="I50" s="129">
        <v>1492</v>
      </c>
      <c r="K50" s="11" t="s">
        <v>39</v>
      </c>
      <c r="L50" s="112">
        <v>-2.5531914893617058E-2</v>
      </c>
      <c r="M50" s="112">
        <v>0.13258414880143365</v>
      </c>
      <c r="N50" s="114">
        <v>-0.17158176943699732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13349</v>
      </c>
      <c r="C51" s="30">
        <v>11410635.127877239</v>
      </c>
      <c r="D51" s="31">
        <v>9759</v>
      </c>
      <c r="E51" s="20"/>
      <c r="F51" s="76" t="s">
        <v>40</v>
      </c>
      <c r="G51" s="111">
        <v>12609</v>
      </c>
      <c r="H51" s="111">
        <v>10754256.078720756</v>
      </c>
      <c r="I51" s="129">
        <v>10090</v>
      </c>
      <c r="K51" s="11" t="s">
        <v>40</v>
      </c>
      <c r="L51" s="112">
        <v>5.868823855975891E-2</v>
      </c>
      <c r="M51" s="112">
        <v>6.1034351827947253E-2</v>
      </c>
      <c r="N51" s="114">
        <v>-3.2804757185332045E-2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7" t="s">
        <v>41</v>
      </c>
      <c r="G52" s="130">
        <v>2848</v>
      </c>
      <c r="H52" s="130">
        <v>2403548.8052653279</v>
      </c>
      <c r="I52" s="131">
        <v>2230</v>
      </c>
      <c r="K52" s="12" t="s">
        <v>41</v>
      </c>
      <c r="L52" s="117">
        <v>1.6853932584269593E-2</v>
      </c>
      <c r="M52" s="117">
        <v>6.0226343369122803E-2</v>
      </c>
      <c r="N52" s="118">
        <v>-2.6008968609865457E-2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158957</v>
      </c>
      <c r="C54" s="84">
        <v>224232906.47620162</v>
      </c>
      <c r="D54" s="84">
        <v>89210</v>
      </c>
      <c r="E54" s="20"/>
      <c r="F54" s="50" t="s">
        <v>42</v>
      </c>
      <c r="G54" s="51">
        <v>153172</v>
      </c>
      <c r="H54" s="51">
        <v>203368048.40260214</v>
      </c>
      <c r="I54" s="54">
        <v>93681</v>
      </c>
      <c r="K54" s="97" t="s">
        <v>42</v>
      </c>
      <c r="L54" s="98">
        <v>3.7767999373253591E-2</v>
      </c>
      <c r="M54" s="98">
        <v>0.10259653980793426</v>
      </c>
      <c r="N54" s="98">
        <v>-4.7725792850204396E-2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121661</v>
      </c>
      <c r="C55" s="30">
        <v>166921613.39699718</v>
      </c>
      <c r="D55" s="31">
        <v>69048</v>
      </c>
      <c r="E55" s="20"/>
      <c r="F55" s="72" t="s">
        <v>43</v>
      </c>
      <c r="G55" s="56">
        <v>116478</v>
      </c>
      <c r="H55" s="56">
        <v>158902006.64931709</v>
      </c>
      <c r="I55" s="57">
        <v>69562</v>
      </c>
      <c r="K55" s="10" t="s">
        <v>43</v>
      </c>
      <c r="L55" s="101">
        <v>4.4497673380380798E-2</v>
      </c>
      <c r="M55" s="101">
        <v>5.0468882783706315E-2</v>
      </c>
      <c r="N55" s="102">
        <v>-7.3890917454931815E-3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7" t="s">
        <v>44</v>
      </c>
      <c r="G56" s="78">
        <v>10384</v>
      </c>
      <c r="H56" s="78">
        <v>11195811.626725819</v>
      </c>
      <c r="I56" s="79">
        <v>7662</v>
      </c>
      <c r="K56" s="11" t="s">
        <v>44</v>
      </c>
      <c r="L56" s="101">
        <v>-0.12374807395993837</v>
      </c>
      <c r="M56" s="101">
        <v>0.18248581893064841</v>
      </c>
      <c r="N56" s="102">
        <v>-0.30344557556773688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7" t="s">
        <v>45</v>
      </c>
      <c r="G57" s="78">
        <v>5091</v>
      </c>
      <c r="H57" s="78">
        <v>6828111.1829643976</v>
      </c>
      <c r="I57" s="79">
        <v>2556</v>
      </c>
      <c r="K57" s="11" t="s">
        <v>45</v>
      </c>
      <c r="L57" s="101">
        <v>0.20035356511490865</v>
      </c>
      <c r="M57" s="101">
        <v>1.3713946657557536</v>
      </c>
      <c r="N57" s="102">
        <v>7.4334898278560324E-2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22086</v>
      </c>
      <c r="C58" s="34">
        <v>27880258.162713297</v>
      </c>
      <c r="D58" s="35">
        <v>12079</v>
      </c>
      <c r="E58" s="20"/>
      <c r="F58" s="68" t="s">
        <v>46</v>
      </c>
      <c r="G58" s="73">
        <v>21219</v>
      </c>
      <c r="H58" s="73">
        <v>26442118.943594843</v>
      </c>
      <c r="I58" s="74">
        <v>13901</v>
      </c>
      <c r="K58" s="12" t="s">
        <v>46</v>
      </c>
      <c r="L58" s="103">
        <v>4.0859606956030081E-2</v>
      </c>
      <c r="M58" s="103">
        <v>5.4388198698683388E-2</v>
      </c>
      <c r="N58" s="104">
        <v>-0.13106970721530831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108394</v>
      </c>
      <c r="C60" s="84">
        <v>94100570.415245369</v>
      </c>
      <c r="D60" s="84">
        <v>78556</v>
      </c>
      <c r="E60" s="20"/>
      <c r="F60" s="50" t="s">
        <v>47</v>
      </c>
      <c r="G60" s="51">
        <v>88025</v>
      </c>
      <c r="H60" s="51">
        <v>72433107.91421999</v>
      </c>
      <c r="I60" s="54">
        <v>66224</v>
      </c>
      <c r="K60" s="97" t="s">
        <v>47</v>
      </c>
      <c r="L60" s="98">
        <v>0.23140017040613459</v>
      </c>
      <c r="M60" s="98">
        <v>0.29913755083773852</v>
      </c>
      <c r="N60" s="98">
        <v>0.18621647741000236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2" t="s">
        <v>48</v>
      </c>
      <c r="G61" s="56">
        <v>14263</v>
      </c>
      <c r="H61" s="56">
        <v>11347591.740502438</v>
      </c>
      <c r="I61" s="57">
        <v>10156</v>
      </c>
      <c r="K61" s="10" t="s">
        <v>48</v>
      </c>
      <c r="L61" s="101">
        <v>6.3170441001191957E-2</v>
      </c>
      <c r="M61" s="101">
        <v>0.26577825147319523</v>
      </c>
      <c r="N61" s="102">
        <v>-4.7459629775502221E-2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7" t="s">
        <v>49</v>
      </c>
      <c r="G62" s="78">
        <v>10202</v>
      </c>
      <c r="H62" s="78">
        <v>13527725.959640838</v>
      </c>
      <c r="I62" s="79">
        <v>3533</v>
      </c>
      <c r="K62" s="11" t="s">
        <v>49</v>
      </c>
      <c r="L62" s="101">
        <v>-5.0676337972946461E-2</v>
      </c>
      <c r="M62" s="101">
        <v>-2.1899616578167191E-2</v>
      </c>
      <c r="N62" s="102">
        <v>0.23039909425417493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83545</v>
      </c>
      <c r="C63" s="34">
        <v>66505561.63557034</v>
      </c>
      <c r="D63" s="35">
        <v>64535</v>
      </c>
      <c r="E63" s="20"/>
      <c r="F63" s="68" t="s">
        <v>50</v>
      </c>
      <c r="G63" s="73">
        <v>63560</v>
      </c>
      <c r="H63" s="73">
        <v>47557790.214076705</v>
      </c>
      <c r="I63" s="74">
        <v>52535</v>
      </c>
      <c r="K63" s="12" t="s">
        <v>50</v>
      </c>
      <c r="L63" s="103">
        <v>0.31442731277533031</v>
      </c>
      <c r="M63" s="103">
        <v>0.39841572403179604</v>
      </c>
      <c r="N63" s="104">
        <v>0.22841914913866956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8021</v>
      </c>
      <c r="C65" s="84">
        <v>10500010.469556663</v>
      </c>
      <c r="D65" s="84">
        <v>3090</v>
      </c>
      <c r="E65" s="20"/>
      <c r="F65" s="50" t="s">
        <v>51</v>
      </c>
      <c r="G65" s="51">
        <v>8560</v>
      </c>
      <c r="H65" s="51">
        <v>10973868.998651326</v>
      </c>
      <c r="I65" s="54">
        <v>3310</v>
      </c>
      <c r="K65" s="97" t="s">
        <v>51</v>
      </c>
      <c r="L65" s="98">
        <v>-6.2967289719626174E-2</v>
      </c>
      <c r="M65" s="98">
        <v>-4.3180625643781556E-2</v>
      </c>
      <c r="N65" s="98">
        <v>-6.6465256797583083E-2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2" t="s">
        <v>52</v>
      </c>
      <c r="G66" s="56">
        <v>6596</v>
      </c>
      <c r="H66" s="56">
        <v>8236363.1860536691</v>
      </c>
      <c r="I66" s="57">
        <v>2174</v>
      </c>
      <c r="K66" s="10" t="s">
        <v>52</v>
      </c>
      <c r="L66" s="101">
        <v>-9.0661006670709532E-2</v>
      </c>
      <c r="M66" s="101">
        <v>-4.9479121900373624E-2</v>
      </c>
      <c r="N66" s="102">
        <v>-0.12419503219871209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8" t="s">
        <v>53</v>
      </c>
      <c r="G67" s="73">
        <v>1964</v>
      </c>
      <c r="H67" s="73">
        <v>2737505.8125976566</v>
      </c>
      <c r="I67" s="74">
        <v>1136</v>
      </c>
      <c r="K67" s="12" t="s">
        <v>53</v>
      </c>
      <c r="L67" s="103">
        <v>3.0040733197556069E-2</v>
      </c>
      <c r="M67" s="103">
        <v>-2.4230272202863778E-2</v>
      </c>
      <c r="N67" s="104">
        <v>4.401408450704225E-2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37500</v>
      </c>
      <c r="C69" s="84">
        <v>33648307.104760967</v>
      </c>
      <c r="D69" s="84">
        <v>25845</v>
      </c>
      <c r="E69" s="20"/>
      <c r="F69" s="50" t="s">
        <v>54</v>
      </c>
      <c r="G69" s="51">
        <v>41413</v>
      </c>
      <c r="H69" s="51">
        <v>36768696.04306826</v>
      </c>
      <c r="I69" s="54">
        <v>31542</v>
      </c>
      <c r="K69" s="97" t="s">
        <v>54</v>
      </c>
      <c r="L69" s="98">
        <v>-9.4487238306811827E-2</v>
      </c>
      <c r="M69" s="98">
        <v>-8.4865368482262449E-2</v>
      </c>
      <c r="N69" s="98">
        <v>-0.18061632109568193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2" t="s">
        <v>55</v>
      </c>
      <c r="G70" s="56">
        <v>15062</v>
      </c>
      <c r="H70" s="56">
        <v>11945493.407397274</v>
      </c>
      <c r="I70" s="57">
        <v>11125</v>
      </c>
      <c r="K70" s="10" t="s">
        <v>55</v>
      </c>
      <c r="L70" s="101">
        <v>-2.5561014473509447E-2</v>
      </c>
      <c r="M70" s="101">
        <v>-2.4117317799446036E-2</v>
      </c>
      <c r="N70" s="102">
        <v>-7.5775280898876418E-2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7" t="s">
        <v>56</v>
      </c>
      <c r="G71" s="78">
        <v>3041</v>
      </c>
      <c r="H71" s="78">
        <v>2208673.6714332248</v>
      </c>
      <c r="I71" s="79">
        <v>2360</v>
      </c>
      <c r="K71" s="11" t="s">
        <v>56</v>
      </c>
      <c r="L71" s="101">
        <v>-1.5126603091088486E-2</v>
      </c>
      <c r="M71" s="101">
        <v>0.1829663117728022</v>
      </c>
      <c r="N71" s="102">
        <v>-0.20466101694915251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7" t="s">
        <v>57</v>
      </c>
      <c r="G72" s="78">
        <v>3624</v>
      </c>
      <c r="H72" s="78">
        <v>3235901.513724999</v>
      </c>
      <c r="I72" s="79">
        <v>2893</v>
      </c>
      <c r="K72" s="11" t="s">
        <v>57</v>
      </c>
      <c r="L72" s="101">
        <v>-0.30601545253863138</v>
      </c>
      <c r="M72" s="101">
        <v>-0.2735572711630142</v>
      </c>
      <c r="N72" s="102">
        <v>-0.45247148288973382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17313</v>
      </c>
      <c r="C73" s="34">
        <v>17027423.285257909</v>
      </c>
      <c r="D73" s="35">
        <v>12102</v>
      </c>
      <c r="E73" s="20"/>
      <c r="F73" s="68" t="s">
        <v>58</v>
      </c>
      <c r="G73" s="73">
        <v>19686</v>
      </c>
      <c r="H73" s="73">
        <v>19378627.450512759</v>
      </c>
      <c r="I73" s="74">
        <v>15164</v>
      </c>
      <c r="K73" s="12" t="s">
        <v>58</v>
      </c>
      <c r="L73" s="103">
        <v>-0.12054251752514478</v>
      </c>
      <c r="M73" s="103">
        <v>-0.12132975729365381</v>
      </c>
      <c r="N73" s="104">
        <v>-0.2019256132946452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135913</v>
      </c>
      <c r="C75" s="84">
        <v>166083699.54721394</v>
      </c>
      <c r="D75" s="84">
        <v>80008</v>
      </c>
      <c r="E75" s="20"/>
      <c r="F75" s="50" t="s">
        <v>59</v>
      </c>
      <c r="G75" s="51">
        <v>127228</v>
      </c>
      <c r="H75" s="51">
        <v>143154696.84545368</v>
      </c>
      <c r="I75" s="54">
        <v>80135</v>
      </c>
      <c r="K75" s="97" t="s">
        <v>59</v>
      </c>
      <c r="L75" s="98">
        <v>6.8263275379633503E-2</v>
      </c>
      <c r="M75" s="98">
        <v>0.1601694055942422</v>
      </c>
      <c r="N75" s="98">
        <v>-1.5848256067885202E-3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135913</v>
      </c>
      <c r="C76" s="34">
        <v>166083699.54721394</v>
      </c>
      <c r="D76" s="35">
        <v>80008</v>
      </c>
      <c r="E76" s="20"/>
      <c r="F76" s="71" t="s">
        <v>60</v>
      </c>
      <c r="G76" s="60">
        <v>127228</v>
      </c>
      <c r="H76" s="60">
        <v>143154696.84545368</v>
      </c>
      <c r="I76" s="61">
        <v>80135</v>
      </c>
      <c r="K76" s="14" t="s">
        <v>60</v>
      </c>
      <c r="L76" s="103">
        <v>6.8263275379633503E-2</v>
      </c>
      <c r="M76" s="103">
        <v>0.1601694055942422</v>
      </c>
      <c r="N76" s="104">
        <v>-1.5848256067885202E-3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65391</v>
      </c>
      <c r="C78" s="84">
        <v>60370145.72783722</v>
      </c>
      <c r="D78" s="84">
        <v>35787</v>
      </c>
      <c r="E78" s="20"/>
      <c r="F78" s="50" t="s">
        <v>61</v>
      </c>
      <c r="G78" s="51">
        <v>56778</v>
      </c>
      <c r="H78" s="51">
        <v>50770746.726624966</v>
      </c>
      <c r="I78" s="54">
        <v>32955</v>
      </c>
      <c r="K78" s="97" t="s">
        <v>61</v>
      </c>
      <c r="L78" s="98">
        <v>0.15169607946739938</v>
      </c>
      <c r="M78" s="98">
        <v>0.18907342554759365</v>
      </c>
      <c r="N78" s="98">
        <v>8.5935366408739222E-2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65391</v>
      </c>
      <c r="C79" s="34">
        <v>60370145.72783722</v>
      </c>
      <c r="D79" s="35">
        <v>35787</v>
      </c>
      <c r="E79" s="20"/>
      <c r="F79" s="71" t="s">
        <v>62</v>
      </c>
      <c r="G79" s="60">
        <v>56778</v>
      </c>
      <c r="H79" s="60">
        <v>50770746.726624966</v>
      </c>
      <c r="I79" s="61">
        <v>32955</v>
      </c>
      <c r="K79" s="14" t="s">
        <v>62</v>
      </c>
      <c r="L79" s="103">
        <v>0.15169607946739938</v>
      </c>
      <c r="M79" s="103">
        <v>0.18907342554759365</v>
      </c>
      <c r="N79" s="104">
        <v>8.5935366408739222E-2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31189</v>
      </c>
      <c r="C81" s="84">
        <v>36089290.125509143</v>
      </c>
      <c r="D81" s="84">
        <v>20551</v>
      </c>
      <c r="E81" s="20"/>
      <c r="F81" s="50" t="s">
        <v>63</v>
      </c>
      <c r="G81" s="51">
        <v>28112</v>
      </c>
      <c r="H81" s="51">
        <v>29860762.83193839</v>
      </c>
      <c r="I81" s="54">
        <v>21112</v>
      </c>
      <c r="K81" s="97" t="s">
        <v>63</v>
      </c>
      <c r="L81" s="98">
        <v>0.10945503699487769</v>
      </c>
      <c r="M81" s="98">
        <v>0.20858567239644876</v>
      </c>
      <c r="N81" s="98">
        <v>-2.6572565365668765E-2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31189</v>
      </c>
      <c r="C82" s="34">
        <v>36089290.125509143</v>
      </c>
      <c r="D82" s="35">
        <v>20551</v>
      </c>
      <c r="E82" s="20"/>
      <c r="F82" s="71" t="s">
        <v>64</v>
      </c>
      <c r="G82" s="60">
        <v>28112</v>
      </c>
      <c r="H82" s="60">
        <v>29860762.83193839</v>
      </c>
      <c r="I82" s="61">
        <v>21112</v>
      </c>
      <c r="K82" s="14" t="s">
        <v>64</v>
      </c>
      <c r="L82" s="103">
        <v>0.10945503699487769</v>
      </c>
      <c r="M82" s="103">
        <v>0.20858567239644876</v>
      </c>
      <c r="N82" s="104">
        <v>-2.6572565365668765E-2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35852</v>
      </c>
      <c r="C84" s="84">
        <v>45703339.094451621</v>
      </c>
      <c r="D84" s="84">
        <v>24745</v>
      </c>
      <c r="E84" s="20"/>
      <c r="F84" s="50" t="s">
        <v>65</v>
      </c>
      <c r="G84" s="51">
        <v>35758</v>
      </c>
      <c r="H84" s="51">
        <v>41833143.582739823</v>
      </c>
      <c r="I84" s="54">
        <v>27332</v>
      </c>
      <c r="K84" s="97" t="s">
        <v>65</v>
      </c>
      <c r="L84" s="98">
        <v>2.6287823703785573E-3</v>
      </c>
      <c r="M84" s="98">
        <v>9.2515053382424384E-2</v>
      </c>
      <c r="N84" s="98">
        <v>-9.465095858334549E-2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2" t="s">
        <v>66</v>
      </c>
      <c r="G85" s="56">
        <v>9698</v>
      </c>
      <c r="H85" s="56">
        <v>9297854.5159484912</v>
      </c>
      <c r="I85" s="57">
        <v>7617</v>
      </c>
      <c r="K85" s="10" t="s">
        <v>66</v>
      </c>
      <c r="L85" s="101">
        <v>5.0216539492679013E-2</v>
      </c>
      <c r="M85" s="101">
        <v>0.23633795360663568</v>
      </c>
      <c r="N85" s="102">
        <v>-7.1025338059603538E-2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7763</v>
      </c>
      <c r="C86" s="30">
        <v>10322208.28455122</v>
      </c>
      <c r="D86" s="31">
        <v>5536</v>
      </c>
      <c r="E86" s="20"/>
      <c r="F86" s="67" t="s">
        <v>67</v>
      </c>
      <c r="G86" s="78">
        <v>6918</v>
      </c>
      <c r="H86" s="78">
        <v>9207440.499208089</v>
      </c>
      <c r="I86" s="79">
        <v>5171</v>
      </c>
      <c r="K86" s="11" t="s">
        <v>67</v>
      </c>
      <c r="L86" s="101">
        <v>0.1221451286498989</v>
      </c>
      <c r="M86" s="101">
        <v>0.12107249408117382</v>
      </c>
      <c r="N86" s="102">
        <v>7.0585960162444339E-2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17904</v>
      </c>
      <c r="C87" s="34">
        <v>23885840.384720422</v>
      </c>
      <c r="D87" s="35">
        <v>12133</v>
      </c>
      <c r="E87" s="20"/>
      <c r="F87" s="68" t="s">
        <v>68</v>
      </c>
      <c r="G87" s="73">
        <v>19142</v>
      </c>
      <c r="H87" s="73">
        <v>23327848.567583241</v>
      </c>
      <c r="I87" s="74">
        <v>14544</v>
      </c>
      <c r="K87" s="12" t="s">
        <v>68</v>
      </c>
      <c r="L87" s="103">
        <v>-6.4674537665865617E-2</v>
      </c>
      <c r="M87" s="103">
        <v>2.3919557584602069E-2</v>
      </c>
      <c r="N87" s="104">
        <v>-0.16577282728272824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6830</v>
      </c>
      <c r="C89" s="84">
        <v>7741989.4793403167</v>
      </c>
      <c r="D89" s="84">
        <v>4746</v>
      </c>
      <c r="E89" s="20"/>
      <c r="F89" s="53" t="s">
        <v>69</v>
      </c>
      <c r="G89" s="51">
        <v>6945</v>
      </c>
      <c r="H89" s="51">
        <v>7198177.7717928104</v>
      </c>
      <c r="I89" s="54">
        <v>5400</v>
      </c>
      <c r="K89" s="100" t="s">
        <v>69</v>
      </c>
      <c r="L89" s="98">
        <v>-1.6558675305975545E-2</v>
      </c>
      <c r="M89" s="98">
        <v>7.5548524194347877E-2</v>
      </c>
      <c r="N89" s="98">
        <v>-0.12111111111111106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6830</v>
      </c>
      <c r="C90" s="34">
        <v>7741989.4793403167</v>
      </c>
      <c r="D90" s="35">
        <v>4746</v>
      </c>
      <c r="E90" s="20"/>
      <c r="F90" s="70" t="s">
        <v>70</v>
      </c>
      <c r="G90" s="60">
        <v>6945</v>
      </c>
      <c r="H90" s="60">
        <v>7198177.7717928104</v>
      </c>
      <c r="I90" s="61">
        <v>5400</v>
      </c>
      <c r="K90" s="13" t="s">
        <v>70</v>
      </c>
      <c r="L90" s="103">
        <v>-1.6558675305975545E-2</v>
      </c>
      <c r="M90" s="103">
        <v>7.5548524194347877E-2</v>
      </c>
      <c r="N90" s="104">
        <v>-0.12111111111111106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81</v>
      </c>
      <c r="B2" s="26">
        <v>2022</v>
      </c>
      <c r="C2" s="25"/>
      <c r="D2" s="25"/>
      <c r="F2" s="44" t="s">
        <v>81</v>
      </c>
      <c r="G2" s="45">
        <v>2021</v>
      </c>
      <c r="K2" s="1" t="s">
        <v>81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277536</v>
      </c>
      <c r="C6" s="84">
        <v>296499873.67282993</v>
      </c>
      <c r="D6" s="84">
        <v>170520</v>
      </c>
      <c r="E6" s="20"/>
      <c r="F6" s="50" t="s">
        <v>1</v>
      </c>
      <c r="G6" s="51">
        <v>292880</v>
      </c>
      <c r="H6" s="51">
        <v>295150538.3299228</v>
      </c>
      <c r="I6" s="51">
        <v>205231</v>
      </c>
      <c r="K6" s="97" t="s">
        <v>1</v>
      </c>
      <c r="L6" s="98">
        <v>-5.2390057361376696E-2</v>
      </c>
      <c r="M6" s="98">
        <v>4.5716851832362515E-3</v>
      </c>
      <c r="N6" s="98">
        <v>-0.16913136904268844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33979</v>
      </c>
      <c r="C8" s="86">
        <v>28632060.474392157</v>
      </c>
      <c r="D8" s="86">
        <v>22798</v>
      </c>
      <c r="E8" s="20"/>
      <c r="F8" s="53" t="s">
        <v>4</v>
      </c>
      <c r="G8" s="51">
        <v>33841</v>
      </c>
      <c r="H8" s="51">
        <v>30486169.476051178</v>
      </c>
      <c r="I8" s="54">
        <v>23832</v>
      </c>
      <c r="K8" s="100" t="s">
        <v>4</v>
      </c>
      <c r="L8" s="98">
        <v>4.0778936792646991E-3</v>
      </c>
      <c r="M8" s="98">
        <v>-6.0818037606054198E-2</v>
      </c>
      <c r="N8" s="98">
        <v>-4.3387042631755635E-2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5" t="s">
        <v>5</v>
      </c>
      <c r="G9" s="56">
        <v>2551</v>
      </c>
      <c r="H9" s="56">
        <v>2150700.1351961689</v>
      </c>
      <c r="I9" s="57">
        <v>1169</v>
      </c>
      <c r="K9" s="7" t="s">
        <v>5</v>
      </c>
      <c r="L9" s="101">
        <v>0.4104272834182674</v>
      </c>
      <c r="M9" s="101">
        <v>0.15322376812366034</v>
      </c>
      <c r="N9" s="101">
        <v>0.21984602224123173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8" t="s">
        <v>6</v>
      </c>
      <c r="G10" s="78">
        <v>7806</v>
      </c>
      <c r="H10" s="78">
        <v>4909480.5658422969</v>
      </c>
      <c r="I10" s="79">
        <v>6710</v>
      </c>
      <c r="K10" s="8" t="s">
        <v>6</v>
      </c>
      <c r="L10" s="112">
        <v>-2.0753266717909336E-2</v>
      </c>
      <c r="M10" s="112">
        <v>-1.6388161151872804E-2</v>
      </c>
      <c r="N10" s="114">
        <v>-2.1460506706408311E-2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8" t="s">
        <v>7</v>
      </c>
      <c r="G11" s="78">
        <v>1537</v>
      </c>
      <c r="H11" s="78">
        <v>1739304.8162261047</v>
      </c>
      <c r="I11" s="79">
        <v>1115</v>
      </c>
      <c r="K11" s="8" t="s">
        <v>7</v>
      </c>
      <c r="L11" s="112">
        <v>8.3279115159401451E-2</v>
      </c>
      <c r="M11" s="112">
        <v>-7.6149467763623302E-2</v>
      </c>
      <c r="N11" s="114">
        <v>-1.4349775784753382E-2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8" t="s">
        <v>8</v>
      </c>
      <c r="G12" s="78">
        <v>1772</v>
      </c>
      <c r="H12" s="78">
        <v>1556545.1096486871</v>
      </c>
      <c r="I12" s="79">
        <v>1284</v>
      </c>
      <c r="K12" s="8" t="s">
        <v>8</v>
      </c>
      <c r="L12" s="112">
        <v>-0.17212189616252827</v>
      </c>
      <c r="M12" s="112">
        <v>-1.7000895267794136E-2</v>
      </c>
      <c r="N12" s="114">
        <v>-0.32866043613707163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2722</v>
      </c>
      <c r="C13" s="30">
        <v>2323836.3978538518</v>
      </c>
      <c r="D13" s="31">
        <v>1915</v>
      </c>
      <c r="E13" s="20"/>
      <c r="F13" s="58" t="s">
        <v>9</v>
      </c>
      <c r="G13" s="78">
        <v>2730</v>
      </c>
      <c r="H13" s="78">
        <v>1994776.2625199151</v>
      </c>
      <c r="I13" s="79">
        <v>2073</v>
      </c>
      <c r="K13" s="8" t="s">
        <v>9</v>
      </c>
      <c r="L13" s="112">
        <v>-2.93040293040292E-3</v>
      </c>
      <c r="M13" s="112">
        <v>0.16496092394755557</v>
      </c>
      <c r="N13" s="114">
        <v>-7.6218041485769383E-2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8" t="s">
        <v>10</v>
      </c>
      <c r="G14" s="78">
        <v>1353</v>
      </c>
      <c r="H14" s="78">
        <v>1411975.8146593571</v>
      </c>
      <c r="I14" s="79">
        <v>847</v>
      </c>
      <c r="K14" s="8" t="s">
        <v>10</v>
      </c>
      <c r="L14" s="112">
        <v>-0.4922394678492239</v>
      </c>
      <c r="M14" s="112">
        <v>-0.275265103121625</v>
      </c>
      <c r="N14" s="114">
        <v>-0.66942148760330578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6222</v>
      </c>
      <c r="C15" s="30">
        <v>5038611.4934510309</v>
      </c>
      <c r="D15" s="31">
        <v>4323</v>
      </c>
      <c r="E15" s="20"/>
      <c r="F15" s="58" t="s">
        <v>11</v>
      </c>
      <c r="G15" s="78">
        <v>4994</v>
      </c>
      <c r="H15" s="78">
        <v>3112055.6191659421</v>
      </c>
      <c r="I15" s="79">
        <v>4228</v>
      </c>
      <c r="K15" s="8" t="s">
        <v>11</v>
      </c>
      <c r="L15" s="112">
        <v>0.24589507408890676</v>
      </c>
      <c r="M15" s="112">
        <v>0.61906216020696392</v>
      </c>
      <c r="N15" s="114">
        <v>2.246925260170296E-2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59" t="s">
        <v>12</v>
      </c>
      <c r="G16" s="108">
        <v>11098</v>
      </c>
      <c r="H16" s="108">
        <v>13611331.152792703</v>
      </c>
      <c r="I16" s="109">
        <v>6406</v>
      </c>
      <c r="K16" s="9" t="s">
        <v>12</v>
      </c>
      <c r="L16" s="115">
        <v>-0.10127950982158951</v>
      </c>
      <c r="M16" s="115">
        <v>-0.28000410275664889</v>
      </c>
      <c r="N16" s="116">
        <v>-1.233218857321261E-2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12563</v>
      </c>
      <c r="C18" s="88">
        <v>15519655.432086004</v>
      </c>
      <c r="D18" s="88">
        <v>7184</v>
      </c>
      <c r="E18" s="20"/>
      <c r="F18" s="64" t="s">
        <v>13</v>
      </c>
      <c r="G18" s="65">
        <v>14167</v>
      </c>
      <c r="H18" s="65">
        <v>14782445.272105556</v>
      </c>
      <c r="I18" s="66">
        <v>10538</v>
      </c>
      <c r="K18" s="106" t="s">
        <v>13</v>
      </c>
      <c r="L18" s="107">
        <v>-0.11322086539140253</v>
      </c>
      <c r="M18" s="107">
        <v>4.9870650383638582E-2</v>
      </c>
      <c r="N18" s="119">
        <v>-0.31827671284873793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770</v>
      </c>
      <c r="C19" s="30">
        <v>1381335.5562387684</v>
      </c>
      <c r="D19" s="31">
        <v>375</v>
      </c>
      <c r="E19" s="20"/>
      <c r="F19" s="67" t="s">
        <v>14</v>
      </c>
      <c r="G19" s="111">
        <v>863</v>
      </c>
      <c r="H19" s="111">
        <v>1494519.2508241406</v>
      </c>
      <c r="I19" s="129">
        <v>512</v>
      </c>
      <c r="K19" s="10" t="s">
        <v>14</v>
      </c>
      <c r="L19" s="112">
        <v>-0.10776361529548084</v>
      </c>
      <c r="M19" s="112">
        <v>-7.5732510319260204E-2</v>
      </c>
      <c r="N19" s="114">
        <v>-0.267578125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530</v>
      </c>
      <c r="C20" s="30">
        <v>656749.80212000001</v>
      </c>
      <c r="D20" s="31">
        <v>324</v>
      </c>
      <c r="E20" s="20"/>
      <c r="F20" s="67" t="s">
        <v>15</v>
      </c>
      <c r="G20" s="111">
        <v>588</v>
      </c>
      <c r="H20" s="111">
        <v>592433.24258005351</v>
      </c>
      <c r="I20" s="129">
        <v>491</v>
      </c>
      <c r="K20" s="11" t="s">
        <v>15</v>
      </c>
      <c r="L20" s="112">
        <v>-9.8639455782312924E-2</v>
      </c>
      <c r="M20" s="112">
        <v>0.10856338726005177</v>
      </c>
      <c r="N20" s="114">
        <v>-0.34012219959266798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11263</v>
      </c>
      <c r="C21" s="34">
        <v>13481570.073727235</v>
      </c>
      <c r="D21" s="35">
        <v>6485</v>
      </c>
      <c r="E21" s="20"/>
      <c r="F21" s="68" t="s">
        <v>16</v>
      </c>
      <c r="G21" s="130">
        <v>12716</v>
      </c>
      <c r="H21" s="130">
        <v>12695492.778701361</v>
      </c>
      <c r="I21" s="131">
        <v>9535</v>
      </c>
      <c r="K21" s="12" t="s">
        <v>16</v>
      </c>
      <c r="L21" s="117">
        <v>-0.11426549229317395</v>
      </c>
      <c r="M21" s="117">
        <v>6.1917824595563609E-2</v>
      </c>
      <c r="N21" s="118">
        <v>-0.31987414787624546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3995</v>
      </c>
      <c r="C23" s="84">
        <v>6269601.6053518718</v>
      </c>
      <c r="D23" s="84">
        <v>1939</v>
      </c>
      <c r="E23" s="20"/>
      <c r="F23" s="53" t="s">
        <v>17</v>
      </c>
      <c r="G23" s="51">
        <v>3780</v>
      </c>
      <c r="H23" s="51">
        <v>5509173.7144644363</v>
      </c>
      <c r="I23" s="54">
        <v>2199</v>
      </c>
      <c r="K23" s="100" t="s">
        <v>17</v>
      </c>
      <c r="L23" s="98">
        <v>5.6878306878306972E-2</v>
      </c>
      <c r="M23" s="98">
        <v>0.13802939066722808</v>
      </c>
      <c r="N23" s="98">
        <v>-0.11823556161891768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3995</v>
      </c>
      <c r="C24" s="34">
        <v>6269601.6053518718</v>
      </c>
      <c r="D24" s="35">
        <v>1939</v>
      </c>
      <c r="E24" s="20"/>
      <c r="F24" s="70" t="s">
        <v>18</v>
      </c>
      <c r="G24" s="60">
        <v>3780</v>
      </c>
      <c r="H24" s="60">
        <v>5509173.7144644363</v>
      </c>
      <c r="I24" s="61">
        <v>2199</v>
      </c>
      <c r="K24" s="13" t="s">
        <v>18</v>
      </c>
      <c r="L24" s="103">
        <v>5.6878306878306972E-2</v>
      </c>
      <c r="M24" s="103">
        <v>0.13802939066722808</v>
      </c>
      <c r="N24" s="104">
        <v>-0.11823556161891768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1633</v>
      </c>
      <c r="C26" s="84">
        <v>1215283.2919314043</v>
      </c>
      <c r="D26" s="84">
        <v>1160</v>
      </c>
      <c r="E26" s="20"/>
      <c r="F26" s="50" t="s">
        <v>19</v>
      </c>
      <c r="G26" s="51">
        <v>1026</v>
      </c>
      <c r="H26" s="51">
        <v>694151.18884201266</v>
      </c>
      <c r="I26" s="54">
        <v>785</v>
      </c>
      <c r="K26" s="97" t="s">
        <v>19</v>
      </c>
      <c r="L26" s="98">
        <v>0.59161793372319682</v>
      </c>
      <c r="M26" s="98">
        <v>0.75074726005835624</v>
      </c>
      <c r="N26" s="98">
        <v>0.47770700636942665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1633</v>
      </c>
      <c r="C27" s="34">
        <v>1215283.2919314043</v>
      </c>
      <c r="D27" s="35">
        <v>1160</v>
      </c>
      <c r="E27" s="20"/>
      <c r="F27" s="71" t="s">
        <v>20</v>
      </c>
      <c r="G27" s="60">
        <v>1026</v>
      </c>
      <c r="H27" s="60">
        <v>694151.18884201266</v>
      </c>
      <c r="I27" s="61">
        <v>785</v>
      </c>
      <c r="K27" s="14" t="s">
        <v>20</v>
      </c>
      <c r="L27" s="103">
        <v>0.59161793372319682</v>
      </c>
      <c r="M27" s="103">
        <v>0.75074726005835624</v>
      </c>
      <c r="N27" s="104">
        <v>0.47770700636942665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10288</v>
      </c>
      <c r="C29" s="84">
        <v>7069971.8330859942</v>
      </c>
      <c r="D29" s="84">
        <v>7594</v>
      </c>
      <c r="E29" s="20"/>
      <c r="F29" s="50" t="s">
        <v>21</v>
      </c>
      <c r="G29" s="51">
        <v>5107</v>
      </c>
      <c r="H29" s="51">
        <v>3237108.2194714798</v>
      </c>
      <c r="I29" s="54">
        <v>3675</v>
      </c>
      <c r="K29" s="97" t="s">
        <v>21</v>
      </c>
      <c r="L29" s="98">
        <v>1.0144899158018408</v>
      </c>
      <c r="M29" s="98">
        <v>1.184039381371162</v>
      </c>
      <c r="N29" s="98">
        <v>1.0663945578231293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4278</v>
      </c>
      <c r="C30" s="30">
        <v>3035440.3682342349</v>
      </c>
      <c r="D30" s="31">
        <v>3076</v>
      </c>
      <c r="E30" s="20"/>
      <c r="F30" s="72" t="s">
        <v>22</v>
      </c>
      <c r="G30" s="56">
        <v>2434</v>
      </c>
      <c r="H30" s="56">
        <v>1420765.4093653923</v>
      </c>
      <c r="I30" s="57">
        <v>1833</v>
      </c>
      <c r="K30" s="15" t="s">
        <v>22</v>
      </c>
      <c r="L30" s="101">
        <v>0.75760065735414961</v>
      </c>
      <c r="M30" s="101">
        <v>1.1364824539119818</v>
      </c>
      <c r="N30" s="102">
        <v>0.6781232951445717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6010</v>
      </c>
      <c r="C31" s="34">
        <v>4034531.4648517594</v>
      </c>
      <c r="D31" s="35">
        <v>4518</v>
      </c>
      <c r="E31" s="20"/>
      <c r="F31" s="72" t="s">
        <v>23</v>
      </c>
      <c r="G31" s="73">
        <v>2673</v>
      </c>
      <c r="H31" s="73">
        <v>1816342.8101060877</v>
      </c>
      <c r="I31" s="74">
        <v>1842</v>
      </c>
      <c r="K31" s="16" t="s">
        <v>23</v>
      </c>
      <c r="L31" s="103">
        <v>1.2484100261878042</v>
      </c>
      <c r="M31" s="103">
        <v>1.2212389877085554</v>
      </c>
      <c r="N31" s="104">
        <v>1.452768729641694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8211</v>
      </c>
      <c r="C33" s="84">
        <v>7280878.3844436174</v>
      </c>
      <c r="D33" s="84">
        <v>5037</v>
      </c>
      <c r="E33" s="20"/>
      <c r="F33" s="53" t="s">
        <v>24</v>
      </c>
      <c r="G33" s="51">
        <v>10332</v>
      </c>
      <c r="H33" s="51">
        <v>8340333.7631607056</v>
      </c>
      <c r="I33" s="54">
        <v>7147</v>
      </c>
      <c r="K33" s="100" t="s">
        <v>24</v>
      </c>
      <c r="L33" s="98">
        <v>-0.20528455284552849</v>
      </c>
      <c r="M33" s="98">
        <v>-0.12702793542828072</v>
      </c>
      <c r="N33" s="98">
        <v>-0.29522876731495729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8211</v>
      </c>
      <c r="C34" s="34">
        <v>7280878.3844436174</v>
      </c>
      <c r="D34" s="35">
        <v>5037</v>
      </c>
      <c r="E34" s="20"/>
      <c r="F34" s="70" t="s">
        <v>25</v>
      </c>
      <c r="G34" s="60">
        <v>10332</v>
      </c>
      <c r="H34" s="60">
        <v>8340333.7631607056</v>
      </c>
      <c r="I34" s="61">
        <v>7147</v>
      </c>
      <c r="K34" s="13" t="s">
        <v>25</v>
      </c>
      <c r="L34" s="103">
        <v>-0.20528455284552849</v>
      </c>
      <c r="M34" s="103">
        <v>-0.12702793542828072</v>
      </c>
      <c r="N34" s="104">
        <v>-0.29522876731495729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13214</v>
      </c>
      <c r="C36" s="84">
        <v>18517372.626560822</v>
      </c>
      <c r="D36" s="84">
        <v>7331</v>
      </c>
      <c r="E36" s="20"/>
      <c r="F36" s="50" t="s">
        <v>26</v>
      </c>
      <c r="G36" s="51">
        <v>18349</v>
      </c>
      <c r="H36" s="51">
        <v>17888438.498402346</v>
      </c>
      <c r="I36" s="54">
        <v>12179</v>
      </c>
      <c r="K36" s="97" t="s">
        <v>26</v>
      </c>
      <c r="L36" s="98">
        <v>-0.27985176303885773</v>
      </c>
      <c r="M36" s="98">
        <v>3.5158693600598312E-2</v>
      </c>
      <c r="N36" s="113">
        <v>-0.39806223827900489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1174</v>
      </c>
      <c r="C37" s="30">
        <v>1657467.6096354374</v>
      </c>
      <c r="D37" s="30">
        <v>619</v>
      </c>
      <c r="E37" s="20"/>
      <c r="F37" s="72" t="s">
        <v>27</v>
      </c>
      <c r="G37" s="78">
        <v>1109</v>
      </c>
      <c r="H37" s="78">
        <v>1362051.7589422355</v>
      </c>
      <c r="I37" s="79">
        <v>747</v>
      </c>
      <c r="K37" s="10" t="s">
        <v>27</v>
      </c>
      <c r="L37" s="101">
        <v>5.8611361587015409E-2</v>
      </c>
      <c r="M37" s="101">
        <v>0.2168903264899571</v>
      </c>
      <c r="N37" s="102">
        <v>-0.17135207496653282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1442</v>
      </c>
      <c r="C38" s="30">
        <v>2366132.5499170497</v>
      </c>
      <c r="D38" s="30">
        <v>514</v>
      </c>
      <c r="E38" s="20"/>
      <c r="F38" s="67" t="s">
        <v>28</v>
      </c>
      <c r="G38" s="78">
        <v>1814</v>
      </c>
      <c r="H38" s="78">
        <v>2977290.2881800788</v>
      </c>
      <c r="I38" s="79">
        <v>869</v>
      </c>
      <c r="K38" s="11" t="s">
        <v>28</v>
      </c>
      <c r="L38" s="112">
        <v>-0.20507166482910699</v>
      </c>
      <c r="M38" s="112">
        <v>-0.20527314406974073</v>
      </c>
      <c r="N38" s="114">
        <v>-0.40851553509781358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1353</v>
      </c>
      <c r="C39" s="30">
        <v>1466955.7783226809</v>
      </c>
      <c r="D39" s="30">
        <v>793</v>
      </c>
      <c r="E39" s="20"/>
      <c r="F39" s="67" t="s">
        <v>29</v>
      </c>
      <c r="G39" s="78">
        <v>1094</v>
      </c>
      <c r="H39" s="78">
        <v>1193364.8355905195</v>
      </c>
      <c r="I39" s="79">
        <v>954</v>
      </c>
      <c r="K39" s="11" t="s">
        <v>29</v>
      </c>
      <c r="L39" s="112">
        <v>0.23674588665447893</v>
      </c>
      <c r="M39" s="112">
        <v>0.22926010099566807</v>
      </c>
      <c r="N39" s="114">
        <v>-0.16876310272536688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5218</v>
      </c>
      <c r="C40" s="30">
        <v>7885303.8715038951</v>
      </c>
      <c r="D40" s="30">
        <v>3326</v>
      </c>
      <c r="E40" s="20"/>
      <c r="F40" s="67" t="s">
        <v>30</v>
      </c>
      <c r="G40" s="78">
        <v>9109</v>
      </c>
      <c r="H40" s="78">
        <v>7948697.8977384465</v>
      </c>
      <c r="I40" s="79">
        <v>6512</v>
      </c>
      <c r="K40" s="11" t="s">
        <v>30</v>
      </c>
      <c r="L40" s="112">
        <v>-0.42715995169612475</v>
      </c>
      <c r="M40" s="112">
        <v>-7.975397612304258E-3</v>
      </c>
      <c r="N40" s="114">
        <v>-0.48925061425061422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4027</v>
      </c>
      <c r="C41" s="34">
        <v>5141512.8171817567</v>
      </c>
      <c r="D41" s="35">
        <v>2079</v>
      </c>
      <c r="E41" s="20"/>
      <c r="F41" s="68" t="s">
        <v>31</v>
      </c>
      <c r="G41" s="78">
        <v>5223</v>
      </c>
      <c r="H41" s="78">
        <v>4407033.7179510677</v>
      </c>
      <c r="I41" s="79">
        <v>3097</v>
      </c>
      <c r="K41" s="12" t="s">
        <v>31</v>
      </c>
      <c r="L41" s="117">
        <v>-0.22898717212330078</v>
      </c>
      <c r="M41" s="117">
        <v>0.16666064891651544</v>
      </c>
      <c r="N41" s="118">
        <v>-0.32870519857927027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15572</v>
      </c>
      <c r="C43" s="84">
        <v>16035758.487699088</v>
      </c>
      <c r="D43" s="84">
        <v>9731</v>
      </c>
      <c r="E43" s="20"/>
      <c r="F43" s="50" t="s">
        <v>32</v>
      </c>
      <c r="G43" s="51">
        <v>16703</v>
      </c>
      <c r="H43" s="51">
        <v>15275519.531151656</v>
      </c>
      <c r="I43" s="54">
        <v>13452</v>
      </c>
      <c r="K43" s="97" t="s">
        <v>32</v>
      </c>
      <c r="L43" s="98">
        <v>-6.7712386996347962E-2</v>
      </c>
      <c r="M43" s="98">
        <v>4.9768451737242758E-2</v>
      </c>
      <c r="N43" s="98">
        <v>-0.27661314302705919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5" t="s">
        <v>33</v>
      </c>
      <c r="G44" s="111">
        <v>612</v>
      </c>
      <c r="H44" s="111">
        <v>220112.01084256414</v>
      </c>
      <c r="I44" s="129">
        <v>579</v>
      </c>
      <c r="K44" s="10" t="s">
        <v>33</v>
      </c>
      <c r="L44" s="101">
        <v>-0.13888888888888884</v>
      </c>
      <c r="M44" s="101">
        <v>0.64677271894290733</v>
      </c>
      <c r="N44" s="102">
        <v>-0.26770293609671847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6" t="s">
        <v>34</v>
      </c>
      <c r="G45" s="111">
        <v>2421</v>
      </c>
      <c r="H45" s="111">
        <v>2986752.0275538112</v>
      </c>
      <c r="I45" s="129">
        <v>1759</v>
      </c>
      <c r="K45" s="11" t="s">
        <v>34</v>
      </c>
      <c r="L45" s="112">
        <v>-7.1045022717885153E-2</v>
      </c>
      <c r="M45" s="112">
        <v>-6.5701865019880068E-2</v>
      </c>
      <c r="N45" s="114">
        <v>-0.2154633314383172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6" t="s">
        <v>35</v>
      </c>
      <c r="G46" s="111">
        <v>1260</v>
      </c>
      <c r="H46" s="111">
        <v>964426.61630177905</v>
      </c>
      <c r="I46" s="129">
        <v>875</v>
      </c>
      <c r="K46" s="11" t="s">
        <v>35</v>
      </c>
      <c r="L46" s="112">
        <v>-5.4761904761904789E-2</v>
      </c>
      <c r="M46" s="112">
        <v>0.15902679806877718</v>
      </c>
      <c r="N46" s="114">
        <v>-0.22628571428571431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6" t="s">
        <v>36</v>
      </c>
      <c r="G47" s="111">
        <v>3503</v>
      </c>
      <c r="H47" s="111">
        <v>3528007.4357903316</v>
      </c>
      <c r="I47" s="129">
        <v>3026</v>
      </c>
      <c r="K47" s="11" t="s">
        <v>36</v>
      </c>
      <c r="L47" s="112">
        <v>-5.452469312018271E-2</v>
      </c>
      <c r="M47" s="112">
        <v>9.9429113761823285E-2</v>
      </c>
      <c r="N47" s="114">
        <v>-0.38367481824190353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6" t="s">
        <v>37</v>
      </c>
      <c r="G48" s="111">
        <v>1358</v>
      </c>
      <c r="H48" s="111">
        <v>1510662.4944041891</v>
      </c>
      <c r="I48" s="129">
        <v>831</v>
      </c>
      <c r="K48" s="11" t="s">
        <v>37</v>
      </c>
      <c r="L48" s="112">
        <v>-0.2142857142857143</v>
      </c>
      <c r="M48" s="112">
        <v>-0.17498036403678197</v>
      </c>
      <c r="N48" s="114">
        <v>-0.33814681107099875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6" t="s">
        <v>38</v>
      </c>
      <c r="G49" s="111">
        <v>1792</v>
      </c>
      <c r="H49" s="111">
        <v>1291929.3161168252</v>
      </c>
      <c r="I49" s="129">
        <v>1547</v>
      </c>
      <c r="K49" s="11" t="s">
        <v>38</v>
      </c>
      <c r="L49" s="112">
        <v>-4.1852678571428603E-2</v>
      </c>
      <c r="M49" s="112">
        <v>0.14157890628109682</v>
      </c>
      <c r="N49" s="114">
        <v>-0.24305106658047837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6" t="s">
        <v>39</v>
      </c>
      <c r="G50" s="111">
        <v>599</v>
      </c>
      <c r="H50" s="111">
        <v>763011.86673904129</v>
      </c>
      <c r="I50" s="129">
        <v>460</v>
      </c>
      <c r="K50" s="11" t="s">
        <v>39</v>
      </c>
      <c r="L50" s="112">
        <v>0.23038397328881466</v>
      </c>
      <c r="M50" s="112">
        <v>0.41367064802563114</v>
      </c>
      <c r="N50" s="114">
        <v>-0.13478260869565217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3768</v>
      </c>
      <c r="C51" s="30">
        <v>3158387.7841241769</v>
      </c>
      <c r="D51" s="31">
        <v>2589</v>
      </c>
      <c r="E51" s="20"/>
      <c r="F51" s="76" t="s">
        <v>40</v>
      </c>
      <c r="G51" s="111">
        <v>4185</v>
      </c>
      <c r="H51" s="111">
        <v>3251852.8598029399</v>
      </c>
      <c r="I51" s="129">
        <v>3581</v>
      </c>
      <c r="K51" s="11" t="s">
        <v>40</v>
      </c>
      <c r="L51" s="112">
        <v>-9.9641577060931907E-2</v>
      </c>
      <c r="M51" s="112">
        <v>-2.8742098646009073E-2</v>
      </c>
      <c r="N51" s="114">
        <v>-0.2770175928511589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7" t="s">
        <v>41</v>
      </c>
      <c r="G52" s="130">
        <v>973</v>
      </c>
      <c r="H52" s="130">
        <v>758764.9036001747</v>
      </c>
      <c r="I52" s="131">
        <v>794</v>
      </c>
      <c r="K52" s="12" t="s">
        <v>41</v>
      </c>
      <c r="L52" s="117">
        <v>3.1860226104830414E-2</v>
      </c>
      <c r="M52" s="117">
        <v>0.22300867776885247</v>
      </c>
      <c r="N52" s="118">
        <v>-0.14735516372795965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 t="e">
        <v>#DIV/0!</v>
      </c>
      <c r="M53" s="99" t="e">
        <v>#DIV/0!</v>
      </c>
      <c r="N53" s="99" t="e">
        <v>#DIV/0!</v>
      </c>
      <c r="O53" s="133"/>
      <c r="P53" s="133"/>
      <c r="Q53" s="133"/>
    </row>
    <row r="54" spans="1:20" ht="13.5" thickBot="1" x14ac:dyDescent="0.25">
      <c r="A54" s="83" t="s">
        <v>42</v>
      </c>
      <c r="B54" s="84">
        <v>51050</v>
      </c>
      <c r="C54" s="84">
        <v>63214535.979206666</v>
      </c>
      <c r="D54" s="84">
        <v>27974</v>
      </c>
      <c r="E54" s="20"/>
      <c r="F54" s="50" t="s">
        <v>42</v>
      </c>
      <c r="G54" s="51">
        <v>50795</v>
      </c>
      <c r="H54" s="51">
        <v>66098513.030107573</v>
      </c>
      <c r="I54" s="54">
        <v>29098</v>
      </c>
      <c r="K54" s="97" t="s">
        <v>42</v>
      </c>
      <c r="L54" s="98">
        <v>5.020179151491222E-3</v>
      </c>
      <c r="M54" s="98">
        <v>-4.3631496666003189E-2</v>
      </c>
      <c r="N54" s="98">
        <v>-3.8628084404426444E-2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40505</v>
      </c>
      <c r="C55" s="30">
        <v>49293794.112729102</v>
      </c>
      <c r="D55" s="31">
        <v>22760</v>
      </c>
      <c r="E55" s="20"/>
      <c r="F55" s="72" t="s">
        <v>43</v>
      </c>
      <c r="G55" s="56">
        <v>37885</v>
      </c>
      <c r="H55" s="56">
        <v>51703343.307292357</v>
      </c>
      <c r="I55" s="57">
        <v>21230</v>
      </c>
      <c r="K55" s="10" t="s">
        <v>43</v>
      </c>
      <c r="L55" s="101">
        <v>6.9156658308037411E-2</v>
      </c>
      <c r="M55" s="101">
        <v>-4.6603353679517401E-2</v>
      </c>
      <c r="N55" s="102">
        <v>7.2067828544512436E-2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7" t="s">
        <v>44</v>
      </c>
      <c r="G56" s="78">
        <v>3639</v>
      </c>
      <c r="H56" s="78">
        <v>3949709.5889355931</v>
      </c>
      <c r="I56" s="79">
        <v>2325</v>
      </c>
      <c r="K56" s="11" t="s">
        <v>44</v>
      </c>
      <c r="L56" s="101">
        <v>-0.25501511404231936</v>
      </c>
      <c r="M56" s="101">
        <v>-8.8778979935309699E-2</v>
      </c>
      <c r="N56" s="102">
        <v>-0.37935483870967746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7" t="s">
        <v>45</v>
      </c>
      <c r="G57" s="78">
        <v>1724</v>
      </c>
      <c r="H57" s="78">
        <v>2309054.0426983302</v>
      </c>
      <c r="I57" s="79">
        <v>887</v>
      </c>
      <c r="K57" s="11" t="s">
        <v>45</v>
      </c>
      <c r="L57" s="101">
        <v>-0.13109048723897909</v>
      </c>
      <c r="M57" s="101">
        <v>-0.10717535959699542</v>
      </c>
      <c r="N57" s="102">
        <v>-0.25028184892897409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6336</v>
      </c>
      <c r="C58" s="34">
        <v>8260103.1205451405</v>
      </c>
      <c r="D58" s="35">
        <v>3106</v>
      </c>
      <c r="E58" s="20"/>
      <c r="F58" s="68" t="s">
        <v>46</v>
      </c>
      <c r="G58" s="73">
        <v>7547</v>
      </c>
      <c r="H58" s="73">
        <v>8136406.0911812959</v>
      </c>
      <c r="I58" s="74">
        <v>4656</v>
      </c>
      <c r="K58" s="12" t="s">
        <v>46</v>
      </c>
      <c r="L58" s="103">
        <v>-0.16046111037498345</v>
      </c>
      <c r="M58" s="103">
        <v>1.520290752177611E-2</v>
      </c>
      <c r="N58" s="104">
        <v>-0.33290378006872856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33588</v>
      </c>
      <c r="C60" s="84">
        <v>27221774.277681097</v>
      </c>
      <c r="D60" s="84">
        <v>24431</v>
      </c>
      <c r="E60" s="20"/>
      <c r="F60" s="50" t="s">
        <v>47</v>
      </c>
      <c r="G60" s="51">
        <v>29949</v>
      </c>
      <c r="H60" s="51">
        <v>23674973.580796134</v>
      </c>
      <c r="I60" s="54">
        <v>21892</v>
      </c>
      <c r="K60" s="97" t="s">
        <v>47</v>
      </c>
      <c r="L60" s="98">
        <v>0.12150656115396163</v>
      </c>
      <c r="M60" s="98">
        <v>0.14981223462745219</v>
      </c>
      <c r="N60" s="98">
        <v>0.11597843961264398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2" t="s">
        <v>48</v>
      </c>
      <c r="G61" s="56">
        <v>5371</v>
      </c>
      <c r="H61" s="56">
        <v>4347624.2103020614</v>
      </c>
      <c r="I61" s="57">
        <v>3692</v>
      </c>
      <c r="K61" s="10" t="s">
        <v>48</v>
      </c>
      <c r="L61" s="101">
        <v>5.3062744367901704E-2</v>
      </c>
      <c r="M61" s="101">
        <v>0.12313330975424375</v>
      </c>
      <c r="N61" s="102">
        <v>-3.7919826652220712E-3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7" t="s">
        <v>49</v>
      </c>
      <c r="G62" s="78">
        <v>2349</v>
      </c>
      <c r="H62" s="78">
        <v>3213500.6885753889</v>
      </c>
      <c r="I62" s="79">
        <v>923</v>
      </c>
      <c r="K62" s="11" t="s">
        <v>49</v>
      </c>
      <c r="L62" s="101">
        <v>6.8965517241379226E-2</v>
      </c>
      <c r="M62" s="101">
        <v>2.4427218891884372E-2</v>
      </c>
      <c r="N62" s="102">
        <v>0.60996749729144106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25421</v>
      </c>
      <c r="C63" s="34">
        <v>19046815.135492422</v>
      </c>
      <c r="D63" s="35">
        <v>19267</v>
      </c>
      <c r="E63" s="20"/>
      <c r="F63" s="68" t="s">
        <v>50</v>
      </c>
      <c r="G63" s="73">
        <v>22229</v>
      </c>
      <c r="H63" s="73">
        <v>16113848.681918683</v>
      </c>
      <c r="I63" s="74">
        <v>17277</v>
      </c>
      <c r="K63" s="12" t="s">
        <v>50</v>
      </c>
      <c r="L63" s="103">
        <v>0.14359620315803689</v>
      </c>
      <c r="M63" s="103">
        <v>0.18201526596590267</v>
      </c>
      <c r="N63" s="104">
        <v>0.11518203391792547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2268</v>
      </c>
      <c r="C65" s="84">
        <v>2880731.9196813945</v>
      </c>
      <c r="D65" s="84">
        <v>730</v>
      </c>
      <c r="E65" s="20"/>
      <c r="F65" s="50" t="s">
        <v>51</v>
      </c>
      <c r="G65" s="51">
        <v>2779</v>
      </c>
      <c r="H65" s="51">
        <v>3677448.999248907</v>
      </c>
      <c r="I65" s="54">
        <v>1016</v>
      </c>
      <c r="K65" s="97" t="s">
        <v>51</v>
      </c>
      <c r="L65" s="98">
        <v>-0.18387909319899243</v>
      </c>
      <c r="M65" s="98">
        <v>-0.2166493892179705</v>
      </c>
      <c r="N65" s="98">
        <v>-0.28149606299212604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2" t="s">
        <v>52</v>
      </c>
      <c r="G66" s="56">
        <v>1960</v>
      </c>
      <c r="H66" s="56">
        <v>2591803.9623045018</v>
      </c>
      <c r="I66" s="57">
        <v>558</v>
      </c>
      <c r="K66" s="10" t="s">
        <v>52</v>
      </c>
      <c r="L66" s="101">
        <v>-8.4693877551020424E-2</v>
      </c>
      <c r="M66" s="101">
        <v>-0.10302299090255918</v>
      </c>
      <c r="N66" s="102">
        <v>-8.6021505376344121E-2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8" t="s">
        <v>53</v>
      </c>
      <c r="G67" s="73">
        <v>819</v>
      </c>
      <c r="H67" s="73">
        <v>1085645.0369444052</v>
      </c>
      <c r="I67" s="74">
        <v>458</v>
      </c>
      <c r="K67" s="12" t="s">
        <v>53</v>
      </c>
      <c r="L67" s="103">
        <v>-0.42124542124542119</v>
      </c>
      <c r="M67" s="103">
        <v>-0.48791424960470264</v>
      </c>
      <c r="N67" s="104">
        <v>-0.51965065502183405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10519</v>
      </c>
      <c r="C69" s="84">
        <v>9575728.9775008671</v>
      </c>
      <c r="D69" s="84">
        <v>6922</v>
      </c>
      <c r="E69" s="20"/>
      <c r="F69" s="50" t="s">
        <v>54</v>
      </c>
      <c r="G69" s="51">
        <v>13454</v>
      </c>
      <c r="H69" s="51">
        <v>11418798.316841979</v>
      </c>
      <c r="I69" s="54">
        <v>9816</v>
      </c>
      <c r="K69" s="97" t="s">
        <v>54</v>
      </c>
      <c r="L69" s="98">
        <v>-0.21815073584064215</v>
      </c>
      <c r="M69" s="98">
        <v>-0.16140659360124654</v>
      </c>
      <c r="N69" s="98">
        <v>-0.29482477587612066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2" t="s">
        <v>55</v>
      </c>
      <c r="G70" s="56">
        <v>4981</v>
      </c>
      <c r="H70" s="56">
        <v>3673882.1578643043</v>
      </c>
      <c r="I70" s="57">
        <v>3455</v>
      </c>
      <c r="K70" s="10" t="s">
        <v>55</v>
      </c>
      <c r="L70" s="101">
        <v>-5.6012848825537032E-2</v>
      </c>
      <c r="M70" s="101">
        <v>0.1399669997994939</v>
      </c>
      <c r="N70" s="102">
        <v>-9.7829232995658488E-2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7" t="s">
        <v>56</v>
      </c>
      <c r="G71" s="78">
        <v>993</v>
      </c>
      <c r="H71" s="78">
        <v>874764.7806985795</v>
      </c>
      <c r="I71" s="79">
        <v>667</v>
      </c>
      <c r="K71" s="11" t="s">
        <v>56</v>
      </c>
      <c r="L71" s="101">
        <v>-0.17522658610271902</v>
      </c>
      <c r="M71" s="101">
        <v>-0.19003458213915425</v>
      </c>
      <c r="N71" s="102">
        <v>-0.27286356821589208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7" t="s">
        <v>57</v>
      </c>
      <c r="G72" s="78">
        <v>1349</v>
      </c>
      <c r="H72" s="78">
        <v>1075267.8571359301</v>
      </c>
      <c r="I72" s="79">
        <v>1057</v>
      </c>
      <c r="K72" s="11" t="s">
        <v>57</v>
      </c>
      <c r="L72" s="101">
        <v>-0.55893254262416603</v>
      </c>
      <c r="M72" s="101">
        <v>-0.49605973281756843</v>
      </c>
      <c r="N72" s="102">
        <v>-0.70198675496688745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8" t="s">
        <v>58</v>
      </c>
      <c r="G73" s="73">
        <v>6131</v>
      </c>
      <c r="H73" s="73">
        <v>5794883.5211431654</v>
      </c>
      <c r="I73" s="74">
        <v>4637</v>
      </c>
      <c r="K73" s="12" t="s">
        <v>58</v>
      </c>
      <c r="L73" s="103">
        <v>-0.2818463545914206</v>
      </c>
      <c r="M73" s="103">
        <v>-0.28605561286225623</v>
      </c>
      <c r="N73" s="104">
        <v>-0.35195169290489536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37558</v>
      </c>
      <c r="C75" s="84">
        <v>48554904.924142346</v>
      </c>
      <c r="D75" s="84">
        <v>21328</v>
      </c>
      <c r="E75" s="20"/>
      <c r="F75" s="50" t="s">
        <v>59</v>
      </c>
      <c r="G75" s="51">
        <v>43828</v>
      </c>
      <c r="H75" s="51">
        <v>46144502.061373338</v>
      </c>
      <c r="I75" s="54">
        <v>29339</v>
      </c>
      <c r="K75" s="97" t="s">
        <v>59</v>
      </c>
      <c r="L75" s="98">
        <v>-0.14305923154148037</v>
      </c>
      <c r="M75" s="98">
        <v>5.223597081106468E-2</v>
      </c>
      <c r="N75" s="98">
        <v>-0.27304952452367159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37558</v>
      </c>
      <c r="C76" s="34">
        <v>48554904.924142346</v>
      </c>
      <c r="D76" s="35">
        <v>21328</v>
      </c>
      <c r="E76" s="20"/>
      <c r="F76" s="71" t="s">
        <v>60</v>
      </c>
      <c r="G76" s="60">
        <v>43828</v>
      </c>
      <c r="H76" s="60">
        <v>46144502.061373338</v>
      </c>
      <c r="I76" s="61">
        <v>29339</v>
      </c>
      <c r="K76" s="14" t="s">
        <v>60</v>
      </c>
      <c r="L76" s="103">
        <v>-0.14305923154148037</v>
      </c>
      <c r="M76" s="103">
        <v>5.223597081106468E-2</v>
      </c>
      <c r="N76" s="104">
        <v>-0.27304952452367159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20830</v>
      </c>
      <c r="C78" s="84">
        <v>18743004.52928805</v>
      </c>
      <c r="D78" s="84">
        <v>11978</v>
      </c>
      <c r="E78" s="20"/>
      <c r="F78" s="50" t="s">
        <v>61</v>
      </c>
      <c r="G78" s="51">
        <v>25816</v>
      </c>
      <c r="H78" s="51">
        <v>21857410.960348196</v>
      </c>
      <c r="I78" s="54">
        <v>22428</v>
      </c>
      <c r="K78" s="97" t="s">
        <v>61</v>
      </c>
      <c r="L78" s="98">
        <v>-0.19313603966532378</v>
      </c>
      <c r="M78" s="98">
        <v>-0.14248743534675856</v>
      </c>
      <c r="N78" s="98">
        <v>-0.46593543784555025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20830</v>
      </c>
      <c r="C79" s="34">
        <v>18743004.52928805</v>
      </c>
      <c r="D79" s="35">
        <v>11978</v>
      </c>
      <c r="E79" s="20"/>
      <c r="F79" s="71" t="s">
        <v>62</v>
      </c>
      <c r="G79" s="60">
        <v>25816</v>
      </c>
      <c r="H79" s="60">
        <v>21857410.960348196</v>
      </c>
      <c r="I79" s="61">
        <v>22428</v>
      </c>
      <c r="K79" s="14" t="s">
        <v>62</v>
      </c>
      <c r="L79" s="103">
        <v>-0.19313603966532378</v>
      </c>
      <c r="M79" s="103">
        <v>-0.14248743534675856</v>
      </c>
      <c r="N79" s="104">
        <v>-0.46593543784555025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8937</v>
      </c>
      <c r="C81" s="84">
        <v>9895309.0883021504</v>
      </c>
      <c r="D81" s="84">
        <v>5843</v>
      </c>
      <c r="E81" s="20"/>
      <c r="F81" s="50" t="s">
        <v>63</v>
      </c>
      <c r="G81" s="51">
        <v>8710</v>
      </c>
      <c r="H81" s="51">
        <v>9761337.4090093486</v>
      </c>
      <c r="I81" s="54">
        <v>6605</v>
      </c>
      <c r="K81" s="97" t="s">
        <v>63</v>
      </c>
      <c r="L81" s="98">
        <v>2.6061997703788808E-2</v>
      </c>
      <c r="M81" s="98">
        <v>1.3724725791073533E-2</v>
      </c>
      <c r="N81" s="98">
        <v>-0.11536714610143828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8937</v>
      </c>
      <c r="C82" s="34">
        <v>9895309.0883021504</v>
      </c>
      <c r="D82" s="35">
        <v>5843</v>
      </c>
      <c r="E82" s="20"/>
      <c r="F82" s="71" t="s">
        <v>64</v>
      </c>
      <c r="G82" s="60">
        <v>8710</v>
      </c>
      <c r="H82" s="60">
        <v>9761337.4090093486</v>
      </c>
      <c r="I82" s="61">
        <v>6605</v>
      </c>
      <c r="K82" s="14" t="s">
        <v>64</v>
      </c>
      <c r="L82" s="103">
        <v>2.6061997703788808E-2</v>
      </c>
      <c r="M82" s="103">
        <v>1.3724725791073533E-2</v>
      </c>
      <c r="N82" s="104">
        <v>-0.11536714610143828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11396</v>
      </c>
      <c r="C84" s="84">
        <v>13594845.206856236</v>
      </c>
      <c r="D84" s="84">
        <v>7403</v>
      </c>
      <c r="E84" s="20"/>
      <c r="F84" s="50" t="s">
        <v>65</v>
      </c>
      <c r="G84" s="51">
        <v>12011</v>
      </c>
      <c r="H84" s="51">
        <v>13876028.210981013</v>
      </c>
      <c r="I84" s="54">
        <v>9479</v>
      </c>
      <c r="K84" s="97" t="s">
        <v>65</v>
      </c>
      <c r="L84" s="98">
        <v>-5.1203063858130005E-2</v>
      </c>
      <c r="M84" s="98">
        <v>-2.0263940073446896E-2</v>
      </c>
      <c r="N84" s="98">
        <v>-0.21901044413967719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2" t="s">
        <v>66</v>
      </c>
      <c r="G85" s="56">
        <v>3124</v>
      </c>
      <c r="H85" s="56">
        <v>3170560.3052929989</v>
      </c>
      <c r="I85" s="57">
        <v>2594</v>
      </c>
      <c r="K85" s="10" t="s">
        <v>66</v>
      </c>
      <c r="L85" s="101">
        <v>-2.5928297055057614E-2</v>
      </c>
      <c r="M85" s="101">
        <v>7.7083086928186662E-2</v>
      </c>
      <c r="N85" s="102">
        <v>-0.27447956823438702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2558</v>
      </c>
      <c r="C86" s="30">
        <v>3184445.9038140634</v>
      </c>
      <c r="D86" s="31">
        <v>1706</v>
      </c>
      <c r="E86" s="20"/>
      <c r="F86" s="67" t="s">
        <v>67</v>
      </c>
      <c r="G86" s="78">
        <v>2510</v>
      </c>
      <c r="H86" s="78">
        <v>3163819.3176438375</v>
      </c>
      <c r="I86" s="79">
        <v>1923</v>
      </c>
      <c r="K86" s="11" t="s">
        <v>67</v>
      </c>
      <c r="L86" s="101">
        <v>1.9123505976095689E-2</v>
      </c>
      <c r="M86" s="101">
        <v>6.5195209015875832E-3</v>
      </c>
      <c r="N86" s="102">
        <v>-0.11284451378055127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5795</v>
      </c>
      <c r="C87" s="34">
        <v>6995442.4221252156</v>
      </c>
      <c r="D87" s="35">
        <v>3815</v>
      </c>
      <c r="E87" s="20"/>
      <c r="F87" s="68" t="s">
        <v>68</v>
      </c>
      <c r="G87" s="73">
        <v>6377</v>
      </c>
      <c r="H87" s="73">
        <v>7541648.5880441768</v>
      </c>
      <c r="I87" s="74">
        <v>4962</v>
      </c>
      <c r="K87" s="12" t="s">
        <v>68</v>
      </c>
      <c r="L87" s="103">
        <v>-9.1265485337933216E-2</v>
      </c>
      <c r="M87" s="103">
        <v>-7.2425300588105479E-2</v>
      </c>
      <c r="N87" s="104">
        <v>-0.23115679161628377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1935</v>
      </c>
      <c r="C89" s="84">
        <v>2278456.6346201738</v>
      </c>
      <c r="D89" s="84">
        <v>1137</v>
      </c>
      <c r="E89" s="20"/>
      <c r="F89" s="53" t="s">
        <v>69</v>
      </c>
      <c r="G89" s="51">
        <v>2233</v>
      </c>
      <c r="H89" s="51">
        <v>2428186.0975669404</v>
      </c>
      <c r="I89" s="54">
        <v>1751</v>
      </c>
      <c r="K89" s="100" t="s">
        <v>69</v>
      </c>
      <c r="L89" s="98">
        <v>-0.13345275414240931</v>
      </c>
      <c r="M89" s="98">
        <v>-6.1663092090345373E-2</v>
      </c>
      <c r="N89" s="98">
        <v>-0.35065676756139352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1935</v>
      </c>
      <c r="C90" s="34">
        <v>2278456.6346201738</v>
      </c>
      <c r="D90" s="35">
        <v>1137</v>
      </c>
      <c r="E90" s="20"/>
      <c r="F90" s="70" t="s">
        <v>70</v>
      </c>
      <c r="G90" s="60">
        <v>2233</v>
      </c>
      <c r="H90" s="60">
        <v>2428186.0975669404</v>
      </c>
      <c r="I90" s="61">
        <v>1751</v>
      </c>
      <c r="K90" s="13" t="s">
        <v>70</v>
      </c>
      <c r="L90" s="103">
        <v>-0.13345275414240931</v>
      </c>
      <c r="M90" s="103">
        <v>-6.1663092090345373E-2</v>
      </c>
      <c r="N90" s="104">
        <v>-0.35065676756139352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82</v>
      </c>
      <c r="B2" s="26">
        <v>2022</v>
      </c>
      <c r="C2" s="25"/>
      <c r="D2" s="25"/>
      <c r="F2" s="44" t="s">
        <v>82</v>
      </c>
      <c r="G2" s="45">
        <v>2021</v>
      </c>
      <c r="K2" s="1" t="s">
        <v>82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311606</v>
      </c>
      <c r="C6" s="84">
        <v>346017897.56586349</v>
      </c>
      <c r="D6" s="84">
        <v>205185</v>
      </c>
      <c r="E6" s="20"/>
      <c r="F6" s="50" t="s">
        <v>1</v>
      </c>
      <c r="G6" s="51">
        <v>330021</v>
      </c>
      <c r="H6" s="51">
        <v>323595174.49395794</v>
      </c>
      <c r="I6" s="51">
        <v>224116</v>
      </c>
      <c r="K6" s="97" t="s">
        <v>1</v>
      </c>
      <c r="L6" s="98">
        <v>-5.5799479427066756E-2</v>
      </c>
      <c r="M6" s="98">
        <v>6.9292513730992766E-2</v>
      </c>
      <c r="N6" s="98">
        <v>-8.4469649645719236E-2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36011</v>
      </c>
      <c r="C8" s="86">
        <v>31721013.680273149</v>
      </c>
      <c r="D8" s="86">
        <v>24609</v>
      </c>
      <c r="E8" s="20"/>
      <c r="F8" s="53" t="s">
        <v>4</v>
      </c>
      <c r="G8" s="51">
        <v>35764</v>
      </c>
      <c r="H8" s="51">
        <v>30887758.299943335</v>
      </c>
      <c r="I8" s="54">
        <v>24699</v>
      </c>
      <c r="K8" s="100" t="s">
        <v>4</v>
      </c>
      <c r="L8" s="98">
        <v>6.9063863102560852E-3</v>
      </c>
      <c r="M8" s="98">
        <v>2.6976881010213782E-2</v>
      </c>
      <c r="N8" s="98">
        <v>-3.643872221547384E-3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5" t="s">
        <v>5</v>
      </c>
      <c r="G9" s="56">
        <v>2560</v>
      </c>
      <c r="H9" s="56">
        <v>2183856.0606727349</v>
      </c>
      <c r="I9" s="57">
        <v>1119</v>
      </c>
      <c r="K9" s="7" t="s">
        <v>5</v>
      </c>
      <c r="L9" s="101">
        <v>0.44804687499999996</v>
      </c>
      <c r="M9" s="101">
        <v>0.21112502024984514</v>
      </c>
      <c r="N9" s="101">
        <v>0.89186773905272565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8" t="s">
        <v>6</v>
      </c>
      <c r="G10" s="78">
        <v>7626</v>
      </c>
      <c r="H10" s="78">
        <v>4698006.2953939186</v>
      </c>
      <c r="I10" s="79">
        <v>6567</v>
      </c>
      <c r="K10" s="8" t="s">
        <v>6</v>
      </c>
      <c r="L10" s="112">
        <v>7.8022554419092671E-2</v>
      </c>
      <c r="M10" s="112">
        <v>0.20564522433828092</v>
      </c>
      <c r="N10" s="114">
        <v>5.3905893101872993E-2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8" t="s">
        <v>7</v>
      </c>
      <c r="G11" s="78">
        <v>1982</v>
      </c>
      <c r="H11" s="78">
        <v>1815733.4401819799</v>
      </c>
      <c r="I11" s="79">
        <v>1357</v>
      </c>
      <c r="K11" s="8" t="s">
        <v>7</v>
      </c>
      <c r="L11" s="112">
        <v>-6.2563067608476297E-2</v>
      </c>
      <c r="M11" s="112">
        <v>2.4376545709236419E-2</v>
      </c>
      <c r="N11" s="114">
        <v>-0.21960206337509214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8" t="s">
        <v>8</v>
      </c>
      <c r="G12" s="78">
        <v>2123</v>
      </c>
      <c r="H12" s="78">
        <v>1717824.9859602759</v>
      </c>
      <c r="I12" s="79">
        <v>1501</v>
      </c>
      <c r="K12" s="8" t="s">
        <v>8</v>
      </c>
      <c r="L12" s="112">
        <v>-0.32312764955252005</v>
      </c>
      <c r="M12" s="112">
        <v>-0.15060948837607202</v>
      </c>
      <c r="N12" s="114">
        <v>-0.35376415722851429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2541</v>
      </c>
      <c r="C13" s="30">
        <v>2901216.6009366526</v>
      </c>
      <c r="D13" s="31">
        <v>1516</v>
      </c>
      <c r="E13" s="20"/>
      <c r="F13" s="58" t="s">
        <v>9</v>
      </c>
      <c r="G13" s="78">
        <v>2933</v>
      </c>
      <c r="H13" s="78">
        <v>2191221.691600868</v>
      </c>
      <c r="I13" s="79">
        <v>2118</v>
      </c>
      <c r="K13" s="8" t="s">
        <v>9</v>
      </c>
      <c r="L13" s="112">
        <v>-0.13365155131264916</v>
      </c>
      <c r="M13" s="112">
        <v>0.32401783537341444</v>
      </c>
      <c r="N13" s="114">
        <v>-0.28423040604343719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8" t="s">
        <v>10</v>
      </c>
      <c r="G14" s="78">
        <v>1321</v>
      </c>
      <c r="H14" s="78">
        <v>1482454.7665708591</v>
      </c>
      <c r="I14" s="79">
        <v>776</v>
      </c>
      <c r="K14" s="8" t="s">
        <v>10</v>
      </c>
      <c r="L14" s="112">
        <v>-0.45041635124905377</v>
      </c>
      <c r="M14" s="112">
        <v>-0.18402847961712698</v>
      </c>
      <c r="N14" s="114">
        <v>-0.62113402061855671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6509</v>
      </c>
      <c r="C15" s="30">
        <v>5343676.6447757464</v>
      </c>
      <c r="D15" s="31">
        <v>4428</v>
      </c>
      <c r="E15" s="20"/>
      <c r="F15" s="58" t="s">
        <v>11</v>
      </c>
      <c r="G15" s="78">
        <v>5289</v>
      </c>
      <c r="H15" s="78">
        <v>3434267.969211325</v>
      </c>
      <c r="I15" s="79">
        <v>4271</v>
      </c>
      <c r="K15" s="8" t="s">
        <v>11</v>
      </c>
      <c r="L15" s="112">
        <v>0.23066742295329923</v>
      </c>
      <c r="M15" s="112">
        <v>0.55598709613883579</v>
      </c>
      <c r="N15" s="114">
        <v>3.6759541091079262E-2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59" t="s">
        <v>12</v>
      </c>
      <c r="G16" s="108">
        <v>11930</v>
      </c>
      <c r="H16" s="108">
        <v>13364393.090351373</v>
      </c>
      <c r="I16" s="109">
        <v>6990</v>
      </c>
      <c r="K16" s="9" t="s">
        <v>12</v>
      </c>
      <c r="L16" s="115">
        <v>-7.6948868398994175E-2</v>
      </c>
      <c r="M16" s="115">
        <v>-0.20397963976993516</v>
      </c>
      <c r="N16" s="116">
        <v>4.4921316165951408E-2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13974</v>
      </c>
      <c r="C18" s="88">
        <v>18774492.419596348</v>
      </c>
      <c r="D18" s="88">
        <v>8317</v>
      </c>
      <c r="E18" s="20"/>
      <c r="F18" s="64" t="s">
        <v>13</v>
      </c>
      <c r="G18" s="65">
        <v>16630</v>
      </c>
      <c r="H18" s="65">
        <v>16292694.749923322</v>
      </c>
      <c r="I18" s="66">
        <v>12292</v>
      </c>
      <c r="K18" s="106" t="s">
        <v>13</v>
      </c>
      <c r="L18" s="107">
        <v>-0.15971136500300664</v>
      </c>
      <c r="M18" s="107">
        <v>0.15232579433704219</v>
      </c>
      <c r="N18" s="119">
        <v>-0.323381060852587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840</v>
      </c>
      <c r="C19" s="30">
        <v>1581838.2690137068</v>
      </c>
      <c r="D19" s="31">
        <v>352</v>
      </c>
      <c r="E19" s="20"/>
      <c r="F19" s="67" t="s">
        <v>14</v>
      </c>
      <c r="G19" s="111">
        <v>917</v>
      </c>
      <c r="H19" s="111">
        <v>1673002.1140075882</v>
      </c>
      <c r="I19" s="129">
        <v>591</v>
      </c>
      <c r="K19" s="10" t="s">
        <v>14</v>
      </c>
      <c r="L19" s="112">
        <v>-8.3969465648854991E-2</v>
      </c>
      <c r="M19" s="112">
        <v>-5.4491171428052265E-2</v>
      </c>
      <c r="N19" s="114">
        <v>-0.4043993231810491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815</v>
      </c>
      <c r="C20" s="30">
        <v>914429.37218130089</v>
      </c>
      <c r="D20" s="31">
        <v>584</v>
      </c>
      <c r="E20" s="20"/>
      <c r="F20" s="67" t="s">
        <v>15</v>
      </c>
      <c r="G20" s="111">
        <v>1174</v>
      </c>
      <c r="H20" s="111">
        <v>871067.37486150383</v>
      </c>
      <c r="I20" s="129">
        <v>978</v>
      </c>
      <c r="K20" s="11" t="s">
        <v>15</v>
      </c>
      <c r="L20" s="112">
        <v>-0.30579216354344119</v>
      </c>
      <c r="M20" s="112">
        <v>4.9780302386702724E-2</v>
      </c>
      <c r="N20" s="114">
        <v>-0.40286298568507162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12319</v>
      </c>
      <c r="C21" s="34">
        <v>16278224.778401341</v>
      </c>
      <c r="D21" s="35">
        <v>7381</v>
      </c>
      <c r="E21" s="20"/>
      <c r="F21" s="68" t="s">
        <v>16</v>
      </c>
      <c r="G21" s="130">
        <v>14539</v>
      </c>
      <c r="H21" s="130">
        <v>13748625.261054231</v>
      </c>
      <c r="I21" s="131">
        <v>10723</v>
      </c>
      <c r="K21" s="12" t="s">
        <v>16</v>
      </c>
      <c r="L21" s="117">
        <v>-0.15269275741110122</v>
      </c>
      <c r="M21" s="117">
        <v>0.1839892694226466</v>
      </c>
      <c r="N21" s="118">
        <v>-0.31166651123752687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4061</v>
      </c>
      <c r="C23" s="84">
        <v>6710942.4080093456</v>
      </c>
      <c r="D23" s="84">
        <v>2047</v>
      </c>
      <c r="E23" s="20"/>
      <c r="F23" s="53" t="s">
        <v>17</v>
      </c>
      <c r="G23" s="51">
        <v>4390</v>
      </c>
      <c r="H23" s="51">
        <v>6033063.0469463794</v>
      </c>
      <c r="I23" s="54">
        <v>2580</v>
      </c>
      <c r="K23" s="100" t="s">
        <v>17</v>
      </c>
      <c r="L23" s="98">
        <v>-7.4943052391799547E-2</v>
      </c>
      <c r="M23" s="98">
        <v>0.11236072883509363</v>
      </c>
      <c r="N23" s="98">
        <v>-0.20658914728682165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4061</v>
      </c>
      <c r="C24" s="34">
        <v>6710942.4080093456</v>
      </c>
      <c r="D24" s="35">
        <v>2047</v>
      </c>
      <c r="E24" s="20"/>
      <c r="F24" s="70" t="s">
        <v>18</v>
      </c>
      <c r="G24" s="60">
        <v>4390</v>
      </c>
      <c r="H24" s="60">
        <v>6033063.0469463794</v>
      </c>
      <c r="I24" s="61">
        <v>2580</v>
      </c>
      <c r="K24" s="13" t="s">
        <v>18</v>
      </c>
      <c r="L24" s="103">
        <v>-7.4943052391799547E-2</v>
      </c>
      <c r="M24" s="103">
        <v>0.11236072883509363</v>
      </c>
      <c r="N24" s="104">
        <v>-0.20658914728682165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2309</v>
      </c>
      <c r="C26" s="84">
        <v>1523062.910433766</v>
      </c>
      <c r="D26" s="84">
        <v>1819</v>
      </c>
      <c r="E26" s="20"/>
      <c r="F26" s="50" t="s">
        <v>19</v>
      </c>
      <c r="G26" s="51">
        <v>1171</v>
      </c>
      <c r="H26" s="51">
        <v>840012.40681573853</v>
      </c>
      <c r="I26" s="54">
        <v>848</v>
      </c>
      <c r="K26" s="97" t="s">
        <v>19</v>
      </c>
      <c r="L26" s="98">
        <v>0.97181895815542263</v>
      </c>
      <c r="M26" s="98">
        <v>0.8131433513074986</v>
      </c>
      <c r="N26" s="98">
        <v>1.1450471698113209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2309</v>
      </c>
      <c r="C27" s="34">
        <v>1523062.910433766</v>
      </c>
      <c r="D27" s="35">
        <v>1819</v>
      </c>
      <c r="E27" s="20"/>
      <c r="F27" s="71" t="s">
        <v>20</v>
      </c>
      <c r="G27" s="60">
        <v>1171</v>
      </c>
      <c r="H27" s="60">
        <v>840012.40681573853</v>
      </c>
      <c r="I27" s="61">
        <v>848</v>
      </c>
      <c r="K27" s="14" t="s">
        <v>20</v>
      </c>
      <c r="L27" s="103">
        <v>0.97181895815542263</v>
      </c>
      <c r="M27" s="103">
        <v>0.8131433513074986</v>
      </c>
      <c r="N27" s="104">
        <v>1.1450471698113209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10030</v>
      </c>
      <c r="C29" s="84">
        <v>6422144.0817008875</v>
      </c>
      <c r="D29" s="84">
        <v>7419</v>
      </c>
      <c r="E29" s="20"/>
      <c r="F29" s="50" t="s">
        <v>21</v>
      </c>
      <c r="G29" s="51">
        <v>5644</v>
      </c>
      <c r="H29" s="51">
        <v>3352381.670508909</v>
      </c>
      <c r="I29" s="54">
        <v>4101</v>
      </c>
      <c r="K29" s="97" t="s">
        <v>21</v>
      </c>
      <c r="L29" s="98">
        <v>0.77710843373493965</v>
      </c>
      <c r="M29" s="98">
        <v>0.91569597763788413</v>
      </c>
      <c r="N29" s="98">
        <v>0.80907095830285303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4341</v>
      </c>
      <c r="C30" s="30">
        <v>2998178.5992565141</v>
      </c>
      <c r="D30" s="31">
        <v>3163</v>
      </c>
      <c r="E30" s="20"/>
      <c r="F30" s="72" t="s">
        <v>22</v>
      </c>
      <c r="G30" s="56">
        <v>2574</v>
      </c>
      <c r="H30" s="56">
        <v>1505794.1151594745</v>
      </c>
      <c r="I30" s="57">
        <v>1988</v>
      </c>
      <c r="K30" s="15" t="s">
        <v>22</v>
      </c>
      <c r="L30" s="101">
        <v>0.68648018648018638</v>
      </c>
      <c r="M30" s="101">
        <v>0.99109464505974998</v>
      </c>
      <c r="N30" s="102">
        <v>0.59104627766599593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5689</v>
      </c>
      <c r="C31" s="34">
        <v>3423965.4824443739</v>
      </c>
      <c r="D31" s="35">
        <v>4256</v>
      </c>
      <c r="E31" s="20"/>
      <c r="F31" s="72" t="s">
        <v>23</v>
      </c>
      <c r="G31" s="73">
        <v>3070</v>
      </c>
      <c r="H31" s="73">
        <v>1846587.5553494345</v>
      </c>
      <c r="I31" s="74">
        <v>2113</v>
      </c>
      <c r="K31" s="16" t="s">
        <v>23</v>
      </c>
      <c r="L31" s="103">
        <v>0.85309446254071664</v>
      </c>
      <c r="M31" s="103">
        <v>0.85421236730713712</v>
      </c>
      <c r="N31" s="104">
        <v>1.0141978230004733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8552</v>
      </c>
      <c r="C33" s="84">
        <v>8311842.4360493636</v>
      </c>
      <c r="D33" s="84">
        <v>5710</v>
      </c>
      <c r="E33" s="20"/>
      <c r="F33" s="53" t="s">
        <v>24</v>
      </c>
      <c r="G33" s="51">
        <v>11303</v>
      </c>
      <c r="H33" s="51">
        <v>8733064.6075856574</v>
      </c>
      <c r="I33" s="54">
        <v>8340</v>
      </c>
      <c r="K33" s="100" t="s">
        <v>24</v>
      </c>
      <c r="L33" s="98">
        <v>-0.24338671149252411</v>
      </c>
      <c r="M33" s="98">
        <v>-4.8233030495436258E-2</v>
      </c>
      <c r="N33" s="98">
        <v>-0.315347721822542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8552</v>
      </c>
      <c r="C34" s="34">
        <v>8311842.4360493636</v>
      </c>
      <c r="D34" s="35">
        <v>5710</v>
      </c>
      <c r="E34" s="20"/>
      <c r="F34" s="70" t="s">
        <v>25</v>
      </c>
      <c r="G34" s="60">
        <v>11303</v>
      </c>
      <c r="H34" s="60">
        <v>8733064.6075856574</v>
      </c>
      <c r="I34" s="61">
        <v>8340</v>
      </c>
      <c r="K34" s="13" t="s">
        <v>25</v>
      </c>
      <c r="L34" s="103">
        <v>-0.24338671149252411</v>
      </c>
      <c r="M34" s="103">
        <v>-4.8233030495436258E-2</v>
      </c>
      <c r="N34" s="104">
        <v>-0.315347721822542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16619</v>
      </c>
      <c r="C36" s="84">
        <v>21199180.652917586</v>
      </c>
      <c r="D36" s="84">
        <v>10502</v>
      </c>
      <c r="E36" s="20"/>
      <c r="F36" s="50" t="s">
        <v>26</v>
      </c>
      <c r="G36" s="51">
        <v>22215</v>
      </c>
      <c r="H36" s="51">
        <v>19761870.026024502</v>
      </c>
      <c r="I36" s="54">
        <v>15235</v>
      </c>
      <c r="K36" s="97" t="s">
        <v>26</v>
      </c>
      <c r="L36" s="98">
        <v>-0.25190186810713477</v>
      </c>
      <c r="M36" s="98">
        <v>7.2731508961463742E-2</v>
      </c>
      <c r="N36" s="113">
        <v>-0.31066622907778141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1806</v>
      </c>
      <c r="C37" s="30">
        <v>1854038.5784366061</v>
      </c>
      <c r="D37" s="30">
        <v>1277</v>
      </c>
      <c r="E37" s="20"/>
      <c r="F37" s="72" t="s">
        <v>27</v>
      </c>
      <c r="G37" s="78">
        <v>1672</v>
      </c>
      <c r="H37" s="78">
        <v>1445740.9317438258</v>
      </c>
      <c r="I37" s="79">
        <v>1290</v>
      </c>
      <c r="K37" s="10" t="s">
        <v>27</v>
      </c>
      <c r="L37" s="101">
        <v>8.0143540669856517E-2</v>
      </c>
      <c r="M37" s="101">
        <v>0.28241411564677721</v>
      </c>
      <c r="N37" s="102">
        <v>-1.0077519379844913E-2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1897</v>
      </c>
      <c r="C38" s="30">
        <v>2492351.4060037266</v>
      </c>
      <c r="D38" s="30">
        <v>945</v>
      </c>
      <c r="E38" s="20"/>
      <c r="F38" s="67" t="s">
        <v>28</v>
      </c>
      <c r="G38" s="78">
        <v>1992</v>
      </c>
      <c r="H38" s="78">
        <v>3118064.771880704</v>
      </c>
      <c r="I38" s="79">
        <v>986</v>
      </c>
      <c r="K38" s="11" t="s">
        <v>28</v>
      </c>
      <c r="L38" s="112">
        <v>-4.7690763052208873E-2</v>
      </c>
      <c r="M38" s="112">
        <v>-0.20067362664168442</v>
      </c>
      <c r="N38" s="114">
        <v>-4.1582150101419857E-2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1176</v>
      </c>
      <c r="C39" s="30">
        <v>1421061.8374262587</v>
      </c>
      <c r="D39" s="30">
        <v>711</v>
      </c>
      <c r="E39" s="20"/>
      <c r="F39" s="67" t="s">
        <v>29</v>
      </c>
      <c r="G39" s="78">
        <v>1194</v>
      </c>
      <c r="H39" s="78">
        <v>1323448.3080893648</v>
      </c>
      <c r="I39" s="79">
        <v>991</v>
      </c>
      <c r="K39" s="11" t="s">
        <v>29</v>
      </c>
      <c r="L39" s="112">
        <v>-1.5075376884422065E-2</v>
      </c>
      <c r="M39" s="112">
        <v>7.3756964091643784E-2</v>
      </c>
      <c r="N39" s="114">
        <v>-0.28254288597376387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7198</v>
      </c>
      <c r="C40" s="30">
        <v>10192388.308230052</v>
      </c>
      <c r="D40" s="30">
        <v>4980</v>
      </c>
      <c r="E40" s="20"/>
      <c r="F40" s="67" t="s">
        <v>30</v>
      </c>
      <c r="G40" s="78">
        <v>11757</v>
      </c>
      <c r="H40" s="78">
        <v>8696142.3309315126</v>
      </c>
      <c r="I40" s="79">
        <v>8514</v>
      </c>
      <c r="K40" s="11" t="s">
        <v>30</v>
      </c>
      <c r="L40" s="112">
        <v>-0.38776898868759035</v>
      </c>
      <c r="M40" s="112">
        <v>0.17205858878097091</v>
      </c>
      <c r="N40" s="114">
        <v>-0.41508104298801973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4542</v>
      </c>
      <c r="C41" s="34">
        <v>5239340.522820944</v>
      </c>
      <c r="D41" s="35">
        <v>2589</v>
      </c>
      <c r="E41" s="20"/>
      <c r="F41" s="68" t="s">
        <v>31</v>
      </c>
      <c r="G41" s="78">
        <v>5600</v>
      </c>
      <c r="H41" s="78">
        <v>5178473.683379095</v>
      </c>
      <c r="I41" s="79">
        <v>3454</v>
      </c>
      <c r="K41" s="12" t="s">
        <v>31</v>
      </c>
      <c r="L41" s="117">
        <v>-0.18892857142857145</v>
      </c>
      <c r="M41" s="117">
        <v>1.1753818434417918E-2</v>
      </c>
      <c r="N41" s="118">
        <v>-0.25043427909669946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16574</v>
      </c>
      <c r="C43" s="84">
        <v>19097834.491373289</v>
      </c>
      <c r="D43" s="84">
        <v>11277</v>
      </c>
      <c r="E43" s="20"/>
      <c r="F43" s="50" t="s">
        <v>32</v>
      </c>
      <c r="G43" s="51">
        <v>19572</v>
      </c>
      <c r="H43" s="51">
        <v>16526156.083039012</v>
      </c>
      <c r="I43" s="54">
        <v>15199</v>
      </c>
      <c r="K43" s="97" t="s">
        <v>32</v>
      </c>
      <c r="L43" s="98">
        <v>-0.15317800940118542</v>
      </c>
      <c r="M43" s="98">
        <v>0.15561261768389212</v>
      </c>
      <c r="N43" s="98">
        <v>-0.25804329232186329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507</v>
      </c>
      <c r="C44" s="30">
        <v>454837.73825595615</v>
      </c>
      <c r="D44" s="31">
        <v>378</v>
      </c>
      <c r="E44" s="20"/>
      <c r="F44" s="75" t="s">
        <v>33</v>
      </c>
      <c r="G44" s="111">
        <v>654</v>
      </c>
      <c r="H44" s="111">
        <v>258369.07039585366</v>
      </c>
      <c r="I44" s="129">
        <v>596</v>
      </c>
      <c r="K44" s="10" t="s">
        <v>33</v>
      </c>
      <c r="L44" s="101">
        <v>-0.22477064220183485</v>
      </c>
      <c r="M44" s="101">
        <v>0.76041868153602121</v>
      </c>
      <c r="N44" s="102">
        <v>-0.36577181208053688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2297</v>
      </c>
      <c r="C45" s="30">
        <v>3814544.5107175177</v>
      </c>
      <c r="D45" s="31">
        <v>1435</v>
      </c>
      <c r="E45" s="20"/>
      <c r="F45" s="76" t="s">
        <v>34</v>
      </c>
      <c r="G45" s="111">
        <v>3013</v>
      </c>
      <c r="H45" s="111">
        <v>3360152.816411003</v>
      </c>
      <c r="I45" s="129">
        <v>2258</v>
      </c>
      <c r="K45" s="11" t="s">
        <v>34</v>
      </c>
      <c r="L45" s="112">
        <v>-0.23763690673747095</v>
      </c>
      <c r="M45" s="112">
        <v>0.1352294729237502</v>
      </c>
      <c r="N45" s="114">
        <v>-0.36448184233835257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1296</v>
      </c>
      <c r="C46" s="30">
        <v>1246281.0803109501</v>
      </c>
      <c r="D46" s="31">
        <v>820</v>
      </c>
      <c r="E46" s="20"/>
      <c r="F46" s="76" t="s">
        <v>35</v>
      </c>
      <c r="G46" s="111">
        <v>1331</v>
      </c>
      <c r="H46" s="111">
        <v>1055029.0541627249</v>
      </c>
      <c r="I46" s="129">
        <v>951</v>
      </c>
      <c r="K46" s="11" t="s">
        <v>35</v>
      </c>
      <c r="L46" s="112">
        <v>-2.6296018031555235E-2</v>
      </c>
      <c r="M46" s="112">
        <v>0.1812765491088808</v>
      </c>
      <c r="N46" s="114">
        <v>-0.13774973711882232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3850</v>
      </c>
      <c r="C47" s="30">
        <v>4610308.6853876524</v>
      </c>
      <c r="D47" s="31">
        <v>2668</v>
      </c>
      <c r="E47" s="20"/>
      <c r="F47" s="76" t="s">
        <v>36</v>
      </c>
      <c r="G47" s="111">
        <v>4534</v>
      </c>
      <c r="H47" s="111">
        <v>3639050.8044102122</v>
      </c>
      <c r="I47" s="129">
        <v>3543</v>
      </c>
      <c r="K47" s="11" t="s">
        <v>36</v>
      </c>
      <c r="L47" s="112">
        <v>-0.1508601676224085</v>
      </c>
      <c r="M47" s="112">
        <v>0.26689868682249784</v>
      </c>
      <c r="N47" s="114">
        <v>-0.2469658481512842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1070</v>
      </c>
      <c r="C48" s="30">
        <v>1265089.5551665057</v>
      </c>
      <c r="D48" s="31">
        <v>581</v>
      </c>
      <c r="E48" s="20"/>
      <c r="F48" s="76" t="s">
        <v>37</v>
      </c>
      <c r="G48" s="111">
        <v>1541</v>
      </c>
      <c r="H48" s="111">
        <v>1549340.7106535111</v>
      </c>
      <c r="I48" s="129">
        <v>1050</v>
      </c>
      <c r="K48" s="11" t="s">
        <v>37</v>
      </c>
      <c r="L48" s="112">
        <v>-0.30564568462037633</v>
      </c>
      <c r="M48" s="112">
        <v>-0.18346587908808543</v>
      </c>
      <c r="N48" s="114">
        <v>-0.44666666666666666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1741</v>
      </c>
      <c r="C49" s="30">
        <v>1682993.8689184135</v>
      </c>
      <c r="D49" s="31">
        <v>1260</v>
      </c>
      <c r="E49" s="20"/>
      <c r="F49" s="76" t="s">
        <v>38</v>
      </c>
      <c r="G49" s="111">
        <v>2168</v>
      </c>
      <c r="H49" s="111">
        <v>1423473.5573710615</v>
      </c>
      <c r="I49" s="129">
        <v>1816</v>
      </c>
      <c r="K49" s="11" t="s">
        <v>38</v>
      </c>
      <c r="L49" s="112">
        <v>-0.1969557195571956</v>
      </c>
      <c r="M49" s="112">
        <v>0.18231481027764684</v>
      </c>
      <c r="N49" s="114">
        <v>-0.30616740088105732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816</v>
      </c>
      <c r="C50" s="30">
        <v>1411125.9790756609</v>
      </c>
      <c r="D50" s="31">
        <v>423</v>
      </c>
      <c r="E50" s="20"/>
      <c r="F50" s="76" t="s">
        <v>39</v>
      </c>
      <c r="G50" s="111">
        <v>655</v>
      </c>
      <c r="H50" s="111">
        <v>804855.55654468539</v>
      </c>
      <c r="I50" s="129">
        <v>470</v>
      </c>
      <c r="K50" s="11" t="s">
        <v>39</v>
      </c>
      <c r="L50" s="112">
        <v>0.24580152671755728</v>
      </c>
      <c r="M50" s="112">
        <v>0.75326612036294693</v>
      </c>
      <c r="N50" s="114">
        <v>-9.9999999999999978E-2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3871</v>
      </c>
      <c r="C51" s="30">
        <v>3510811.4513892499</v>
      </c>
      <c r="D51" s="31">
        <v>2842</v>
      </c>
      <c r="E51" s="20"/>
      <c r="F51" s="76" t="s">
        <v>40</v>
      </c>
      <c r="G51" s="111">
        <v>4571</v>
      </c>
      <c r="H51" s="111">
        <v>3621990.0804261351</v>
      </c>
      <c r="I51" s="129">
        <v>3581</v>
      </c>
      <c r="K51" s="11" t="s">
        <v>40</v>
      </c>
      <c r="L51" s="112">
        <v>-0.15313935681470137</v>
      </c>
      <c r="M51" s="112">
        <v>-3.06954537611005E-2</v>
      </c>
      <c r="N51" s="114">
        <v>-0.20636693660988548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1126</v>
      </c>
      <c r="C52" s="34">
        <v>1101841.6221513832</v>
      </c>
      <c r="D52" s="35">
        <v>870</v>
      </c>
      <c r="E52" s="20"/>
      <c r="F52" s="77" t="s">
        <v>41</v>
      </c>
      <c r="G52" s="130">
        <v>1105</v>
      </c>
      <c r="H52" s="130">
        <v>813894.43266382441</v>
      </c>
      <c r="I52" s="131">
        <v>934</v>
      </c>
      <c r="K52" s="12" t="s">
        <v>41</v>
      </c>
      <c r="L52" s="117">
        <v>1.9004524886877761E-2</v>
      </c>
      <c r="M52" s="117">
        <v>0.35378935883014462</v>
      </c>
      <c r="N52" s="118">
        <v>-6.8522483940042789E-2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57736</v>
      </c>
      <c r="C54" s="84">
        <v>75124447.375799492</v>
      </c>
      <c r="D54" s="84">
        <v>34822</v>
      </c>
      <c r="E54" s="20"/>
      <c r="F54" s="50" t="s">
        <v>42</v>
      </c>
      <c r="G54" s="51">
        <v>57991</v>
      </c>
      <c r="H54" s="51">
        <v>74062187.192592874</v>
      </c>
      <c r="I54" s="54">
        <v>35176</v>
      </c>
      <c r="K54" s="97" t="s">
        <v>42</v>
      </c>
      <c r="L54" s="98">
        <v>-4.3972340535600729E-3</v>
      </c>
      <c r="M54" s="98">
        <v>1.4342814106263146E-2</v>
      </c>
      <c r="N54" s="98">
        <v>-1.0063679781669332E-2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45504</v>
      </c>
      <c r="C55" s="30">
        <v>57806563.322908498</v>
      </c>
      <c r="D55" s="31">
        <v>27842</v>
      </c>
      <c r="E55" s="20"/>
      <c r="F55" s="72" t="s">
        <v>43</v>
      </c>
      <c r="G55" s="56">
        <v>43356</v>
      </c>
      <c r="H55" s="56">
        <v>57102250.688396074</v>
      </c>
      <c r="I55" s="57">
        <v>25804</v>
      </c>
      <c r="K55" s="10" t="s">
        <v>43</v>
      </c>
      <c r="L55" s="101">
        <v>4.9543315804041033E-2</v>
      </c>
      <c r="M55" s="101">
        <v>1.2334235971815266E-2</v>
      </c>
      <c r="N55" s="102">
        <v>7.8980003100294516E-2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7" t="s">
        <v>44</v>
      </c>
      <c r="G56" s="78">
        <v>3652</v>
      </c>
      <c r="H56" s="78">
        <v>4313169.7270323392</v>
      </c>
      <c r="I56" s="79">
        <v>2433</v>
      </c>
      <c r="K56" s="11" t="s">
        <v>44</v>
      </c>
      <c r="L56" s="101">
        <v>-0.13417305585980288</v>
      </c>
      <c r="M56" s="101">
        <v>2.0865474821131658E-2</v>
      </c>
      <c r="N56" s="102">
        <v>-0.21537196876284426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7" t="s">
        <v>45</v>
      </c>
      <c r="G57" s="78">
        <v>2584</v>
      </c>
      <c r="H57" s="78">
        <v>3136040.2454932192</v>
      </c>
      <c r="I57" s="79">
        <v>1652</v>
      </c>
      <c r="K57" s="11" t="s">
        <v>45</v>
      </c>
      <c r="L57" s="101">
        <v>-7.0046439628483004E-2</v>
      </c>
      <c r="M57" s="101">
        <v>0.15963432478378325</v>
      </c>
      <c r="N57" s="102">
        <v>-5.9322033898305038E-2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6667</v>
      </c>
      <c r="C58" s="34">
        <v>9278058.0789426919</v>
      </c>
      <c r="D58" s="35">
        <v>3517</v>
      </c>
      <c r="E58" s="20"/>
      <c r="F58" s="68" t="s">
        <v>46</v>
      </c>
      <c r="G58" s="73">
        <v>8399</v>
      </c>
      <c r="H58" s="73">
        <v>9510726.5316712447</v>
      </c>
      <c r="I58" s="74">
        <v>5287</v>
      </c>
      <c r="K58" s="12" t="s">
        <v>46</v>
      </c>
      <c r="L58" s="103">
        <v>-0.20621502559828553</v>
      </c>
      <c r="M58" s="103">
        <v>-2.4463793796799194E-2</v>
      </c>
      <c r="N58" s="104">
        <v>-0.33478343105731034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37441</v>
      </c>
      <c r="C60" s="84">
        <v>30904247.127855126</v>
      </c>
      <c r="D60" s="84">
        <v>28323</v>
      </c>
      <c r="E60" s="20"/>
      <c r="F60" s="50" t="s">
        <v>47</v>
      </c>
      <c r="G60" s="51">
        <v>29376</v>
      </c>
      <c r="H60" s="51">
        <v>24890748.555116117</v>
      </c>
      <c r="I60" s="54">
        <v>21981</v>
      </c>
      <c r="K60" s="97" t="s">
        <v>47</v>
      </c>
      <c r="L60" s="98">
        <v>0.27454384531590414</v>
      </c>
      <c r="M60" s="98">
        <v>0.24159573021370528</v>
      </c>
      <c r="N60" s="98">
        <v>0.28852190528183441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2" t="s">
        <v>48</v>
      </c>
      <c r="G61" s="56">
        <v>5934</v>
      </c>
      <c r="H61" s="56">
        <v>5137433.3549939236</v>
      </c>
      <c r="I61" s="57">
        <v>4143</v>
      </c>
      <c r="K61" s="10" t="s">
        <v>48</v>
      </c>
      <c r="L61" s="101">
        <v>2.7300303336703635E-2</v>
      </c>
      <c r="M61" s="101">
        <v>0.13718968148952748</v>
      </c>
      <c r="N61" s="102">
        <v>-9.1720975138788297E-2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7" t="s">
        <v>49</v>
      </c>
      <c r="G62" s="78">
        <v>2270</v>
      </c>
      <c r="H62" s="78">
        <v>3317791.042738962</v>
      </c>
      <c r="I62" s="79">
        <v>1139</v>
      </c>
      <c r="K62" s="11" t="s">
        <v>49</v>
      </c>
      <c r="L62" s="101">
        <v>0.14140969162995587</v>
      </c>
      <c r="M62" s="101">
        <v>-3.6212743821780191E-2</v>
      </c>
      <c r="N62" s="102">
        <v>0.28621597892888495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28754</v>
      </c>
      <c r="C63" s="34">
        <v>21864366.201561853</v>
      </c>
      <c r="D63" s="35">
        <v>23095</v>
      </c>
      <c r="E63" s="20"/>
      <c r="F63" s="68" t="s">
        <v>50</v>
      </c>
      <c r="G63" s="73">
        <v>21172</v>
      </c>
      <c r="H63" s="73">
        <v>16435524.157383233</v>
      </c>
      <c r="I63" s="74">
        <v>16699</v>
      </c>
      <c r="K63" s="12" t="s">
        <v>50</v>
      </c>
      <c r="L63" s="103">
        <v>0.35811449083695446</v>
      </c>
      <c r="M63" s="103">
        <v>0.33031146388719534</v>
      </c>
      <c r="N63" s="104">
        <v>0.38301694712258216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 t="e">
        <v>#DIV/0!</v>
      </c>
      <c r="M64" s="99" t="e">
        <v>#DIV/0!</v>
      </c>
      <c r="N64" s="99" t="e">
        <v>#DIV/0!</v>
      </c>
      <c r="O64" s="133"/>
      <c r="P64" s="133"/>
      <c r="Q64" s="133"/>
    </row>
    <row r="65" spans="1:20" ht="13.5" thickBot="1" x14ac:dyDescent="0.25">
      <c r="A65" s="83" t="s">
        <v>51</v>
      </c>
      <c r="B65" s="84">
        <v>2737</v>
      </c>
      <c r="C65" s="84">
        <v>3419360.0262943311</v>
      </c>
      <c r="D65" s="84">
        <v>1193</v>
      </c>
      <c r="E65" s="20"/>
      <c r="F65" s="50" t="s">
        <v>51</v>
      </c>
      <c r="G65" s="51">
        <v>3317</v>
      </c>
      <c r="H65" s="51">
        <v>4161109.7394979587</v>
      </c>
      <c r="I65" s="54">
        <v>1276</v>
      </c>
      <c r="K65" s="97" t="s">
        <v>51</v>
      </c>
      <c r="L65" s="98">
        <v>-0.17485679831172751</v>
      </c>
      <c r="M65" s="98">
        <v>-0.17825766673798904</v>
      </c>
      <c r="N65" s="98">
        <v>-6.5047021943573702E-2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2" t="s">
        <v>52</v>
      </c>
      <c r="G66" s="56">
        <v>2151</v>
      </c>
      <c r="H66" s="56">
        <v>2608399.6646989072</v>
      </c>
      <c r="I66" s="57">
        <v>659</v>
      </c>
      <c r="K66" s="10" t="s">
        <v>52</v>
      </c>
      <c r="L66" s="101">
        <v>-1.2087401208740078E-2</v>
      </c>
      <c r="M66" s="101">
        <v>2.7493347943568613E-2</v>
      </c>
      <c r="N66" s="102">
        <v>0.20030349013657056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8" t="s">
        <v>53</v>
      </c>
      <c r="G67" s="73">
        <v>1166</v>
      </c>
      <c r="H67" s="73">
        <v>1552710.0747990515</v>
      </c>
      <c r="I67" s="74">
        <v>617</v>
      </c>
      <c r="K67" s="12" t="s">
        <v>53</v>
      </c>
      <c r="L67" s="103">
        <v>-0.47512864493996565</v>
      </c>
      <c r="M67" s="103">
        <v>-0.52389906265428132</v>
      </c>
      <c r="N67" s="104">
        <v>-0.34846029173419768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12399</v>
      </c>
      <c r="C69" s="84">
        <v>10988226.807181619</v>
      </c>
      <c r="D69" s="84">
        <v>8695</v>
      </c>
      <c r="E69" s="20"/>
      <c r="F69" s="50" t="s">
        <v>54</v>
      </c>
      <c r="G69" s="51">
        <v>13799</v>
      </c>
      <c r="H69" s="51">
        <v>10600672.280261174</v>
      </c>
      <c r="I69" s="54">
        <v>9514</v>
      </c>
      <c r="K69" s="97" t="s">
        <v>54</v>
      </c>
      <c r="L69" s="98">
        <v>-0.10145662729183269</v>
      </c>
      <c r="M69" s="98">
        <v>3.6559429126215459E-2</v>
      </c>
      <c r="N69" s="98">
        <v>-8.6083666176161477E-2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2" t="s">
        <v>55</v>
      </c>
      <c r="G70" s="56">
        <v>5131</v>
      </c>
      <c r="H70" s="56">
        <v>3718006.2002611491</v>
      </c>
      <c r="I70" s="57">
        <v>3432</v>
      </c>
      <c r="K70" s="10" t="s">
        <v>55</v>
      </c>
      <c r="L70" s="101">
        <v>0.10114987331904102</v>
      </c>
      <c r="M70" s="101">
        <v>0.269948516442166</v>
      </c>
      <c r="N70" s="102">
        <v>0.11888111888111896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7" t="s">
        <v>56</v>
      </c>
      <c r="G71" s="78">
        <v>1169</v>
      </c>
      <c r="H71" s="78">
        <v>981825.68689125462</v>
      </c>
      <c r="I71" s="79">
        <v>780</v>
      </c>
      <c r="K71" s="11" t="s">
        <v>56</v>
      </c>
      <c r="L71" s="101">
        <v>-0.23267750213857996</v>
      </c>
      <c r="M71" s="101">
        <v>-0.1844336378025685</v>
      </c>
      <c r="N71" s="102">
        <v>-0.32307692307692304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7" t="s">
        <v>57</v>
      </c>
      <c r="G72" s="78">
        <v>1607</v>
      </c>
      <c r="H72" s="78">
        <v>956293.46285021014</v>
      </c>
      <c r="I72" s="79">
        <v>1128</v>
      </c>
      <c r="K72" s="11" t="s">
        <v>57</v>
      </c>
      <c r="L72" s="101">
        <v>-0.53827006845052894</v>
      </c>
      <c r="M72" s="101">
        <v>-0.36234069515222689</v>
      </c>
      <c r="N72" s="102">
        <v>-0.54255319148936176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8" t="s">
        <v>58</v>
      </c>
      <c r="G73" s="73">
        <v>5892</v>
      </c>
      <c r="H73" s="73">
        <v>4944546.93025856</v>
      </c>
      <c r="I73" s="74">
        <v>4174</v>
      </c>
      <c r="K73" s="12" t="s">
        <v>58</v>
      </c>
      <c r="L73" s="103">
        <v>-0.13272233536999323</v>
      </c>
      <c r="M73" s="103">
        <v>-1.7904574674177942E-2</v>
      </c>
      <c r="N73" s="104">
        <v>-8.6966938188787757E-2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42842</v>
      </c>
      <c r="C75" s="84">
        <v>52979080.354673594</v>
      </c>
      <c r="D75" s="84">
        <v>26668</v>
      </c>
      <c r="E75" s="20"/>
      <c r="F75" s="50" t="s">
        <v>59</v>
      </c>
      <c r="G75" s="51">
        <v>52051</v>
      </c>
      <c r="H75" s="51">
        <v>49174658.323016688</v>
      </c>
      <c r="I75" s="54">
        <v>34382</v>
      </c>
      <c r="K75" s="97" t="s">
        <v>59</v>
      </c>
      <c r="L75" s="98">
        <v>-0.17692263357092086</v>
      </c>
      <c r="M75" s="98">
        <v>7.736550006441445E-2</v>
      </c>
      <c r="N75" s="98">
        <v>-0.22436158455005528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42842</v>
      </c>
      <c r="C76" s="34">
        <v>52979080.354673594</v>
      </c>
      <c r="D76" s="35">
        <v>26668</v>
      </c>
      <c r="E76" s="20"/>
      <c r="F76" s="71" t="s">
        <v>60</v>
      </c>
      <c r="G76" s="60">
        <v>52051</v>
      </c>
      <c r="H76" s="60">
        <v>49174658.323016688</v>
      </c>
      <c r="I76" s="61">
        <v>34382</v>
      </c>
      <c r="K76" s="14" t="s">
        <v>60</v>
      </c>
      <c r="L76" s="103">
        <v>-0.17692263357092086</v>
      </c>
      <c r="M76" s="103">
        <v>7.736550006441445E-2</v>
      </c>
      <c r="N76" s="104">
        <v>-0.22436158455005528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26270</v>
      </c>
      <c r="C78" s="84">
        <v>27020736.798040152</v>
      </c>
      <c r="D78" s="84">
        <v>17463</v>
      </c>
      <c r="E78" s="20"/>
      <c r="F78" s="50" t="s">
        <v>61</v>
      </c>
      <c r="G78" s="51">
        <v>29854</v>
      </c>
      <c r="H78" s="51">
        <v>28733996.84504658</v>
      </c>
      <c r="I78" s="54">
        <v>18122</v>
      </c>
      <c r="K78" s="97" t="s">
        <v>61</v>
      </c>
      <c r="L78" s="98">
        <v>-0.1200509144503249</v>
      </c>
      <c r="M78" s="98">
        <v>-5.9624842873252204E-2</v>
      </c>
      <c r="N78" s="98">
        <v>-3.6364639664496212E-2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26270</v>
      </c>
      <c r="C79" s="34">
        <v>27020736.798040152</v>
      </c>
      <c r="D79" s="35">
        <v>17463</v>
      </c>
      <c r="E79" s="20"/>
      <c r="F79" s="71" t="s">
        <v>62</v>
      </c>
      <c r="G79" s="60">
        <v>29854</v>
      </c>
      <c r="H79" s="60">
        <v>28733996.84504658</v>
      </c>
      <c r="I79" s="61">
        <v>18122</v>
      </c>
      <c r="K79" s="14" t="s">
        <v>62</v>
      </c>
      <c r="L79" s="103">
        <v>-0.1200509144503249</v>
      </c>
      <c r="M79" s="103">
        <v>-5.9624842873252204E-2</v>
      </c>
      <c r="N79" s="104">
        <v>-3.6364639664496212E-2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9201</v>
      </c>
      <c r="C81" s="84">
        <v>12188180.145210981</v>
      </c>
      <c r="D81" s="84">
        <v>6147</v>
      </c>
      <c r="E81" s="20"/>
      <c r="F81" s="50" t="s">
        <v>63</v>
      </c>
      <c r="G81" s="51">
        <v>9906</v>
      </c>
      <c r="H81" s="51">
        <v>11408109.260768587</v>
      </c>
      <c r="I81" s="54">
        <v>7462</v>
      </c>
      <c r="K81" s="97" t="s">
        <v>63</v>
      </c>
      <c r="L81" s="98">
        <v>-7.1168988491823182E-2</v>
      </c>
      <c r="M81" s="98">
        <v>6.8378630201674673E-2</v>
      </c>
      <c r="N81" s="98">
        <v>-0.17622621281157869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9201</v>
      </c>
      <c r="C82" s="34">
        <v>12188180.145210981</v>
      </c>
      <c r="D82" s="35">
        <v>6147</v>
      </c>
      <c r="E82" s="20"/>
      <c r="F82" s="71" t="s">
        <v>64</v>
      </c>
      <c r="G82" s="60">
        <v>9906</v>
      </c>
      <c r="H82" s="60">
        <v>11408109.260768587</v>
      </c>
      <c r="I82" s="61">
        <v>7462</v>
      </c>
      <c r="K82" s="14" t="s">
        <v>64</v>
      </c>
      <c r="L82" s="103">
        <v>-7.1168988491823182E-2</v>
      </c>
      <c r="M82" s="103">
        <v>6.8378630201674673E-2</v>
      </c>
      <c r="N82" s="104">
        <v>-0.17622621281157869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12631</v>
      </c>
      <c r="C84" s="84">
        <v>16774368.19035076</v>
      </c>
      <c r="D84" s="84">
        <v>8777</v>
      </c>
      <c r="E84" s="20"/>
      <c r="F84" s="50" t="s">
        <v>65</v>
      </c>
      <c r="G84" s="51">
        <v>14154</v>
      </c>
      <c r="H84" s="51">
        <v>15286317.774724018</v>
      </c>
      <c r="I84" s="54">
        <v>10746</v>
      </c>
      <c r="K84" s="97" t="s">
        <v>65</v>
      </c>
      <c r="L84" s="98">
        <v>-0.10760209128161646</v>
      </c>
      <c r="M84" s="98">
        <v>9.7345249363272934E-2</v>
      </c>
      <c r="N84" s="98">
        <v>-0.18323096966313046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2" t="s">
        <v>66</v>
      </c>
      <c r="G85" s="56">
        <v>3623</v>
      </c>
      <c r="H85" s="56">
        <v>3461992.3834902188</v>
      </c>
      <c r="I85" s="57">
        <v>2840</v>
      </c>
      <c r="K85" s="10" t="s">
        <v>66</v>
      </c>
      <c r="L85" s="101">
        <v>-7.2039746066795418E-2</v>
      </c>
      <c r="M85" s="101">
        <v>0.26688457515418373</v>
      </c>
      <c r="N85" s="102">
        <v>-0.17429577464788737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2921</v>
      </c>
      <c r="C86" s="30">
        <v>4252453.0889149159</v>
      </c>
      <c r="D86" s="31">
        <v>1907</v>
      </c>
      <c r="E86" s="20"/>
      <c r="F86" s="67" t="s">
        <v>67</v>
      </c>
      <c r="G86" s="78">
        <v>2769</v>
      </c>
      <c r="H86" s="78">
        <v>3493198.9635329014</v>
      </c>
      <c r="I86" s="79">
        <v>2093</v>
      </c>
      <c r="K86" s="11" t="s">
        <v>67</v>
      </c>
      <c r="L86" s="101">
        <v>5.4893463344167559E-2</v>
      </c>
      <c r="M86" s="101">
        <v>0.21735209855156112</v>
      </c>
      <c r="N86" s="102">
        <v>-8.8867654085045378E-2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6348</v>
      </c>
      <c r="C87" s="34">
        <v>8135970.351490817</v>
      </c>
      <c r="D87" s="35">
        <v>4525</v>
      </c>
      <c r="E87" s="20"/>
      <c r="F87" s="68" t="s">
        <v>68</v>
      </c>
      <c r="G87" s="73">
        <v>7762</v>
      </c>
      <c r="H87" s="73">
        <v>8331126.4277008986</v>
      </c>
      <c r="I87" s="74">
        <v>5813</v>
      </c>
      <c r="K87" s="12" t="s">
        <v>68</v>
      </c>
      <c r="L87" s="103">
        <v>-0.18216954393197626</v>
      </c>
      <c r="M87" s="103">
        <v>-2.3424932739129933E-2</v>
      </c>
      <c r="N87" s="104">
        <v>-0.22157233786340957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2219</v>
      </c>
      <c r="C89" s="84">
        <v>2858737.6601036652</v>
      </c>
      <c r="D89" s="84">
        <v>1397</v>
      </c>
      <c r="E89" s="20"/>
      <c r="F89" s="53" t="s">
        <v>69</v>
      </c>
      <c r="G89" s="51">
        <v>2884</v>
      </c>
      <c r="H89" s="51">
        <v>2850373.6321470775</v>
      </c>
      <c r="I89" s="54">
        <v>2163</v>
      </c>
      <c r="K89" s="100" t="s">
        <v>69</v>
      </c>
      <c r="L89" s="98">
        <v>-0.23058252427184467</v>
      </c>
      <c r="M89" s="98">
        <v>2.9343619595187942E-3</v>
      </c>
      <c r="N89" s="98">
        <v>-0.3541377716134998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2219</v>
      </c>
      <c r="C90" s="34">
        <v>2858737.6601036652</v>
      </c>
      <c r="D90" s="35">
        <v>1397</v>
      </c>
      <c r="E90" s="20"/>
      <c r="F90" s="70" t="s">
        <v>70</v>
      </c>
      <c r="G90" s="60">
        <v>2884</v>
      </c>
      <c r="H90" s="60">
        <v>2850373.6321470775</v>
      </c>
      <c r="I90" s="61">
        <v>2163</v>
      </c>
      <c r="K90" s="13" t="s">
        <v>70</v>
      </c>
      <c r="L90" s="103">
        <v>-0.23058252427184467</v>
      </c>
      <c r="M90" s="103">
        <v>2.9343619595187942E-3</v>
      </c>
      <c r="N90" s="104">
        <v>-0.3541377716134998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T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83</v>
      </c>
      <c r="B2" s="26">
        <v>2022</v>
      </c>
      <c r="C2" s="25"/>
      <c r="D2" s="25"/>
      <c r="F2" s="44" t="s">
        <v>83</v>
      </c>
      <c r="G2" s="45">
        <v>2021</v>
      </c>
      <c r="K2" s="1" t="s">
        <v>83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325627</v>
      </c>
      <c r="C6" s="84">
        <v>356823129.02014893</v>
      </c>
      <c r="D6" s="84">
        <v>210074</v>
      </c>
      <c r="E6" s="20"/>
      <c r="F6" s="50" t="s">
        <v>1</v>
      </c>
      <c r="G6" s="51">
        <v>346441</v>
      </c>
      <c r="H6" s="51">
        <v>350122884.12245941</v>
      </c>
      <c r="I6" s="51">
        <v>227626</v>
      </c>
      <c r="K6" s="97" t="s">
        <v>1</v>
      </c>
      <c r="L6" s="98">
        <v>-6.0079494055264804E-2</v>
      </c>
      <c r="M6" s="98">
        <v>1.9136837954716546E-2</v>
      </c>
      <c r="N6" s="98">
        <v>-7.7108941860771663E-2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35987</v>
      </c>
      <c r="C8" s="86">
        <v>31921829.329525985</v>
      </c>
      <c r="D8" s="86">
        <v>24713</v>
      </c>
      <c r="E8" s="20"/>
      <c r="F8" s="53" t="s">
        <v>4</v>
      </c>
      <c r="G8" s="51">
        <v>36988</v>
      </c>
      <c r="H8" s="51">
        <v>32572475.985057965</v>
      </c>
      <c r="I8" s="54">
        <v>25019</v>
      </c>
      <c r="K8" s="100" t="s">
        <v>4</v>
      </c>
      <c r="L8" s="98">
        <v>-2.7062831188493619E-2</v>
      </c>
      <c r="M8" s="98">
        <v>-1.997535145410656E-2</v>
      </c>
      <c r="N8" s="98">
        <v>-1.2230704664454972E-2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5" t="s">
        <v>5</v>
      </c>
      <c r="G9" s="56">
        <v>2197</v>
      </c>
      <c r="H9" s="56">
        <v>2198852.493385863</v>
      </c>
      <c r="I9" s="57">
        <v>1203</v>
      </c>
      <c r="K9" s="7" t="s">
        <v>5</v>
      </c>
      <c r="L9" s="101">
        <v>0.25716886663632232</v>
      </c>
      <c r="M9" s="101">
        <v>-3.0183511899105953E-2</v>
      </c>
      <c r="N9" s="101">
        <v>0.17871986699916875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8" t="s">
        <v>6</v>
      </c>
      <c r="G10" s="78">
        <v>8650</v>
      </c>
      <c r="H10" s="78">
        <v>5220792.2250275062</v>
      </c>
      <c r="I10" s="79">
        <v>7405</v>
      </c>
      <c r="K10" s="8" t="s">
        <v>6</v>
      </c>
      <c r="L10" s="112">
        <v>5.4797687861271704E-2</v>
      </c>
      <c r="M10" s="112">
        <v>4.9693746126250993E-2</v>
      </c>
      <c r="N10" s="114">
        <v>7.4679270762997962E-2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8" t="s">
        <v>7</v>
      </c>
      <c r="G11" s="78">
        <v>2195</v>
      </c>
      <c r="H11" s="78">
        <v>2026319.1000004013</v>
      </c>
      <c r="I11" s="79">
        <v>1467</v>
      </c>
      <c r="K11" s="8" t="s">
        <v>7</v>
      </c>
      <c r="L11" s="112">
        <v>-0.21275626423690208</v>
      </c>
      <c r="M11" s="112">
        <v>-4.2621915139409494E-2</v>
      </c>
      <c r="N11" s="114">
        <v>-0.27743694614860259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8" t="s">
        <v>8</v>
      </c>
      <c r="G12" s="78">
        <v>2422</v>
      </c>
      <c r="H12" s="78">
        <v>1935867.333882519</v>
      </c>
      <c r="I12" s="79">
        <v>1708</v>
      </c>
      <c r="K12" s="8" t="s">
        <v>8</v>
      </c>
      <c r="L12" s="112">
        <v>-0.37985136251032203</v>
      </c>
      <c r="M12" s="112">
        <v>-0.2569877103444449</v>
      </c>
      <c r="N12" s="114">
        <v>-0.42447306791569084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2419</v>
      </c>
      <c r="C13" s="30">
        <v>2628874.9203832466</v>
      </c>
      <c r="D13" s="31">
        <v>1424</v>
      </c>
      <c r="E13" s="20"/>
      <c r="F13" s="58" t="s">
        <v>9</v>
      </c>
      <c r="G13" s="78">
        <v>2619</v>
      </c>
      <c r="H13" s="78">
        <v>2185000.3501256141</v>
      </c>
      <c r="I13" s="79">
        <v>1594</v>
      </c>
      <c r="K13" s="8" t="s">
        <v>9</v>
      </c>
      <c r="L13" s="112">
        <v>-7.6365024818633054E-2</v>
      </c>
      <c r="M13" s="112">
        <v>0.20314622385855197</v>
      </c>
      <c r="N13" s="114">
        <v>-0.10664993726474281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8" t="s">
        <v>10</v>
      </c>
      <c r="G14" s="78">
        <v>1420</v>
      </c>
      <c r="H14" s="78">
        <v>1587078.2661701764</v>
      </c>
      <c r="I14" s="79">
        <v>765</v>
      </c>
      <c r="K14" s="8" t="s">
        <v>10</v>
      </c>
      <c r="L14" s="112">
        <v>-0.43661971830985913</v>
      </c>
      <c r="M14" s="112">
        <v>-0.23879080892016358</v>
      </c>
      <c r="N14" s="114">
        <v>-0.51241830065359473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7314</v>
      </c>
      <c r="C15" s="30">
        <v>6629264.5277365576</v>
      </c>
      <c r="D15" s="31">
        <v>5140</v>
      </c>
      <c r="E15" s="20"/>
      <c r="F15" s="58" t="s">
        <v>11</v>
      </c>
      <c r="G15" s="78">
        <v>5791</v>
      </c>
      <c r="H15" s="78">
        <v>4197416.9935984071</v>
      </c>
      <c r="I15" s="79">
        <v>4251</v>
      </c>
      <c r="K15" s="8" t="s">
        <v>11</v>
      </c>
      <c r="L15" s="112">
        <v>0.26299430150233127</v>
      </c>
      <c r="M15" s="112">
        <v>0.57936762962722699</v>
      </c>
      <c r="N15" s="114">
        <v>0.20912726417313565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59" t="s">
        <v>12</v>
      </c>
      <c r="G16" s="108">
        <v>11694</v>
      </c>
      <c r="H16" s="108">
        <v>13221149.22286748</v>
      </c>
      <c r="I16" s="109">
        <v>6626</v>
      </c>
      <c r="K16" s="9" t="s">
        <v>12</v>
      </c>
      <c r="L16" s="115">
        <v>-0.11595690097485889</v>
      </c>
      <c r="M16" s="115">
        <v>-0.20849934669679071</v>
      </c>
      <c r="N16" s="116">
        <v>-4.0597645638394186E-2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14146</v>
      </c>
      <c r="C18" s="88">
        <v>18513672.24870697</v>
      </c>
      <c r="D18" s="88">
        <v>8058</v>
      </c>
      <c r="E18" s="20"/>
      <c r="F18" s="64" t="s">
        <v>13</v>
      </c>
      <c r="G18" s="65">
        <v>17604</v>
      </c>
      <c r="H18" s="65">
        <v>18105190.803868636</v>
      </c>
      <c r="I18" s="66">
        <v>11914</v>
      </c>
      <c r="K18" s="106" t="s">
        <v>13</v>
      </c>
      <c r="L18" s="107">
        <v>-0.19643262894796643</v>
      </c>
      <c r="M18" s="107">
        <v>2.2561565313691689E-2</v>
      </c>
      <c r="N18" s="119">
        <v>-0.32365284539197581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875</v>
      </c>
      <c r="C19" s="30">
        <v>1535093.402381887</v>
      </c>
      <c r="D19" s="31">
        <v>422</v>
      </c>
      <c r="E19" s="20"/>
      <c r="F19" s="67" t="s">
        <v>14</v>
      </c>
      <c r="G19" s="111">
        <v>1088</v>
      </c>
      <c r="H19" s="111">
        <v>1877261.1944905561</v>
      </c>
      <c r="I19" s="129">
        <v>664</v>
      </c>
      <c r="K19" s="10" t="s">
        <v>14</v>
      </c>
      <c r="L19" s="112">
        <v>-0.19577205882352944</v>
      </c>
      <c r="M19" s="112">
        <v>-0.18226967728991239</v>
      </c>
      <c r="N19" s="114">
        <v>-0.36445783132530118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816</v>
      </c>
      <c r="C20" s="30">
        <v>983120.93545201025</v>
      </c>
      <c r="D20" s="31">
        <v>528</v>
      </c>
      <c r="E20" s="20"/>
      <c r="F20" s="67" t="s">
        <v>15</v>
      </c>
      <c r="G20" s="111">
        <v>1099</v>
      </c>
      <c r="H20" s="111">
        <v>872423.03050510399</v>
      </c>
      <c r="I20" s="129">
        <v>870</v>
      </c>
      <c r="K20" s="11" t="s">
        <v>15</v>
      </c>
      <c r="L20" s="112">
        <v>-0.2575068243858053</v>
      </c>
      <c r="M20" s="112">
        <v>0.12688558311306375</v>
      </c>
      <c r="N20" s="114">
        <v>-0.39310344827586208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12455</v>
      </c>
      <c r="C21" s="34">
        <v>15995457.910873074</v>
      </c>
      <c r="D21" s="35">
        <v>7108</v>
      </c>
      <c r="E21" s="20"/>
      <c r="F21" s="68" t="s">
        <v>16</v>
      </c>
      <c r="G21" s="130">
        <v>15417</v>
      </c>
      <c r="H21" s="130">
        <v>15355506.578872977</v>
      </c>
      <c r="I21" s="131">
        <v>10380</v>
      </c>
      <c r="K21" s="12" t="s">
        <v>16</v>
      </c>
      <c r="L21" s="117">
        <v>-0.19212557566322885</v>
      </c>
      <c r="M21" s="117">
        <v>4.167569000169502E-2</v>
      </c>
      <c r="N21" s="118">
        <v>-0.31522157996146438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4173</v>
      </c>
      <c r="C23" s="84">
        <v>6554344.8732031733</v>
      </c>
      <c r="D23" s="84">
        <v>2003</v>
      </c>
      <c r="E23" s="20"/>
      <c r="F23" s="53" t="s">
        <v>17</v>
      </c>
      <c r="G23" s="51">
        <v>4735</v>
      </c>
      <c r="H23" s="51">
        <v>6756415.1234689057</v>
      </c>
      <c r="I23" s="54">
        <v>2804</v>
      </c>
      <c r="K23" s="100" t="s">
        <v>17</v>
      </c>
      <c r="L23" s="98">
        <v>-0.11869060190073921</v>
      </c>
      <c r="M23" s="98">
        <v>-2.9907909234858421E-2</v>
      </c>
      <c r="N23" s="98">
        <v>-0.28566333808844513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4173</v>
      </c>
      <c r="C24" s="34">
        <v>6554344.8732031733</v>
      </c>
      <c r="D24" s="35">
        <v>2003</v>
      </c>
      <c r="E24" s="20"/>
      <c r="F24" s="70" t="s">
        <v>18</v>
      </c>
      <c r="G24" s="60">
        <v>4735</v>
      </c>
      <c r="H24" s="60">
        <v>6756415.1234689057</v>
      </c>
      <c r="I24" s="61">
        <v>2804</v>
      </c>
      <c r="K24" s="13" t="s">
        <v>18</v>
      </c>
      <c r="L24" s="103">
        <v>-0.11869060190073921</v>
      </c>
      <c r="M24" s="103">
        <v>-2.9907909234858421E-2</v>
      </c>
      <c r="N24" s="104">
        <v>-0.28566333808844513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2658</v>
      </c>
      <c r="C26" s="84">
        <v>1876040.0010791575</v>
      </c>
      <c r="D26" s="84">
        <v>2081</v>
      </c>
      <c r="E26" s="20"/>
      <c r="F26" s="50" t="s">
        <v>19</v>
      </c>
      <c r="G26" s="51">
        <v>1543</v>
      </c>
      <c r="H26" s="51">
        <v>1192553.2581021676</v>
      </c>
      <c r="I26" s="54">
        <v>1165</v>
      </c>
      <c r="K26" s="97" t="s">
        <v>19</v>
      </c>
      <c r="L26" s="98">
        <v>0.72261827608554774</v>
      </c>
      <c r="M26" s="98">
        <v>0.5731289050056283</v>
      </c>
      <c r="N26" s="98">
        <v>0.7862660944206008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2658</v>
      </c>
      <c r="C27" s="34">
        <v>1876040.0010791575</v>
      </c>
      <c r="D27" s="35">
        <v>2081</v>
      </c>
      <c r="E27" s="20"/>
      <c r="F27" s="71" t="s">
        <v>20</v>
      </c>
      <c r="G27" s="60">
        <v>1543</v>
      </c>
      <c r="H27" s="60">
        <v>1192553.2581021676</v>
      </c>
      <c r="I27" s="61">
        <v>1165</v>
      </c>
      <c r="K27" s="14" t="s">
        <v>20</v>
      </c>
      <c r="L27" s="103">
        <v>0.72261827608554774</v>
      </c>
      <c r="M27" s="103">
        <v>0.5731289050056283</v>
      </c>
      <c r="N27" s="104">
        <v>0.7862660944206008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10698</v>
      </c>
      <c r="C29" s="84">
        <v>6911740.5766434344</v>
      </c>
      <c r="D29" s="84">
        <v>8001</v>
      </c>
      <c r="E29" s="20"/>
      <c r="F29" s="50" t="s">
        <v>21</v>
      </c>
      <c r="G29" s="51">
        <v>6122</v>
      </c>
      <c r="H29" s="51">
        <v>3707737.8098345296</v>
      </c>
      <c r="I29" s="54">
        <v>4485</v>
      </c>
      <c r="K29" s="97" t="s">
        <v>21</v>
      </c>
      <c r="L29" s="98">
        <v>0.74746814766416203</v>
      </c>
      <c r="M29" s="98">
        <v>0.86413951879512596</v>
      </c>
      <c r="N29" s="98">
        <v>0.78394648829431435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4882</v>
      </c>
      <c r="C30" s="30">
        <v>3379383.1768584792</v>
      </c>
      <c r="D30" s="31">
        <v>3585</v>
      </c>
      <c r="E30" s="20"/>
      <c r="F30" s="72" t="s">
        <v>22</v>
      </c>
      <c r="G30" s="56">
        <v>2953</v>
      </c>
      <c r="H30" s="56">
        <v>1685522.7117183548</v>
      </c>
      <c r="I30" s="57">
        <v>2271</v>
      </c>
      <c r="K30" s="15" t="s">
        <v>22</v>
      </c>
      <c r="L30" s="101">
        <v>0.65323399932272275</v>
      </c>
      <c r="M30" s="101">
        <v>1.0049466870803951</v>
      </c>
      <c r="N30" s="102">
        <v>0.57859973579920743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5816</v>
      </c>
      <c r="C31" s="34">
        <v>3532357.3997849552</v>
      </c>
      <c r="D31" s="35">
        <v>4416</v>
      </c>
      <c r="E31" s="20"/>
      <c r="F31" s="72" t="s">
        <v>23</v>
      </c>
      <c r="G31" s="73">
        <v>3169</v>
      </c>
      <c r="H31" s="73">
        <v>2022215.098116175</v>
      </c>
      <c r="I31" s="74">
        <v>2214</v>
      </c>
      <c r="K31" s="16" t="s">
        <v>23</v>
      </c>
      <c r="L31" s="103">
        <v>0.83527926790785734</v>
      </c>
      <c r="M31" s="103">
        <v>0.74677629648575761</v>
      </c>
      <c r="N31" s="104">
        <v>0.99457994579945797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7045</v>
      </c>
      <c r="C33" s="84">
        <v>7654936.8470918937</v>
      </c>
      <c r="D33" s="84">
        <v>4452</v>
      </c>
      <c r="E33" s="20"/>
      <c r="F33" s="53" t="s">
        <v>24</v>
      </c>
      <c r="G33" s="51">
        <v>9937</v>
      </c>
      <c r="H33" s="51">
        <v>8882896.8971962612</v>
      </c>
      <c r="I33" s="54">
        <v>6640</v>
      </c>
      <c r="K33" s="100" t="s">
        <v>24</v>
      </c>
      <c r="L33" s="98">
        <v>-0.29103351112005638</v>
      </c>
      <c r="M33" s="98">
        <v>-0.1382386922099651</v>
      </c>
      <c r="N33" s="98">
        <v>-0.32951807228915664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7045</v>
      </c>
      <c r="C34" s="34">
        <v>7654936.8470918937</v>
      </c>
      <c r="D34" s="35">
        <v>4452</v>
      </c>
      <c r="E34" s="20"/>
      <c r="F34" s="70" t="s">
        <v>25</v>
      </c>
      <c r="G34" s="60">
        <v>9937</v>
      </c>
      <c r="H34" s="60">
        <v>8882896.8971962612</v>
      </c>
      <c r="I34" s="61">
        <v>6640</v>
      </c>
      <c r="K34" s="13" t="s">
        <v>25</v>
      </c>
      <c r="L34" s="103">
        <v>-0.29103351112005638</v>
      </c>
      <c r="M34" s="103">
        <v>-0.1382386922099651</v>
      </c>
      <c r="N34" s="104">
        <v>-0.32951807228915664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20354</v>
      </c>
      <c r="C36" s="84">
        <v>23595427.360424653</v>
      </c>
      <c r="D36" s="84">
        <v>13390</v>
      </c>
      <c r="E36" s="20"/>
      <c r="F36" s="50" t="s">
        <v>26</v>
      </c>
      <c r="G36" s="51">
        <v>24837</v>
      </c>
      <c r="H36" s="51">
        <v>22388704.805234995</v>
      </c>
      <c r="I36" s="54">
        <v>17141</v>
      </c>
      <c r="K36" s="97" t="s">
        <v>26</v>
      </c>
      <c r="L36" s="98">
        <v>-0.18049683939284134</v>
      </c>
      <c r="M36" s="98">
        <v>5.3898721059893573E-2</v>
      </c>
      <c r="N36" s="113">
        <v>-0.21883204013768154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3246</v>
      </c>
      <c r="C37" s="30">
        <v>2511070.6375378557</v>
      </c>
      <c r="D37" s="30">
        <v>2356</v>
      </c>
      <c r="E37" s="20"/>
      <c r="F37" s="72" t="s">
        <v>27</v>
      </c>
      <c r="G37" s="78">
        <v>3127</v>
      </c>
      <c r="H37" s="78">
        <v>2028066.9489927441</v>
      </c>
      <c r="I37" s="79">
        <v>2422</v>
      </c>
      <c r="K37" s="10" t="s">
        <v>27</v>
      </c>
      <c r="L37" s="101">
        <v>3.8055644387591903E-2</v>
      </c>
      <c r="M37" s="101">
        <v>0.23815963707953491</v>
      </c>
      <c r="N37" s="102">
        <v>-2.725020644095788E-2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1935</v>
      </c>
      <c r="C38" s="30">
        <v>2387271.5529677034</v>
      </c>
      <c r="D38" s="30">
        <v>1046</v>
      </c>
      <c r="E38" s="20"/>
      <c r="F38" s="67" t="s">
        <v>28</v>
      </c>
      <c r="G38" s="78">
        <v>2220</v>
      </c>
      <c r="H38" s="78">
        <v>3264624.1409822446</v>
      </c>
      <c r="I38" s="79">
        <v>1173</v>
      </c>
      <c r="K38" s="11" t="s">
        <v>28</v>
      </c>
      <c r="L38" s="112">
        <v>-0.1283783783783784</v>
      </c>
      <c r="M38" s="112">
        <v>-0.26874535938172883</v>
      </c>
      <c r="N38" s="114">
        <v>-0.10826939471440755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1346</v>
      </c>
      <c r="C39" s="30">
        <v>1368447.4486389761</v>
      </c>
      <c r="D39" s="30">
        <v>804</v>
      </c>
      <c r="E39" s="20"/>
      <c r="F39" s="67" t="s">
        <v>29</v>
      </c>
      <c r="G39" s="78">
        <v>1599</v>
      </c>
      <c r="H39" s="78">
        <v>1398201.0477924456</v>
      </c>
      <c r="I39" s="79">
        <v>1372</v>
      </c>
      <c r="K39" s="11" t="s">
        <v>29</v>
      </c>
      <c r="L39" s="112">
        <v>-0.15822388993120695</v>
      </c>
      <c r="M39" s="112">
        <v>-2.1279914787967091E-2</v>
      </c>
      <c r="N39" s="114">
        <v>-0.4139941690962099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8067</v>
      </c>
      <c r="C40" s="30">
        <v>11364649.767923452</v>
      </c>
      <c r="D40" s="30">
        <v>5541</v>
      </c>
      <c r="E40" s="20"/>
      <c r="F40" s="67" t="s">
        <v>30</v>
      </c>
      <c r="G40" s="78">
        <v>11784</v>
      </c>
      <c r="H40" s="78">
        <v>9615624.3406278882</v>
      </c>
      <c r="I40" s="79">
        <v>8203</v>
      </c>
      <c r="K40" s="11" t="s">
        <v>30</v>
      </c>
      <c r="L40" s="112">
        <v>-0.31542769857433806</v>
      </c>
      <c r="M40" s="112">
        <v>0.18189410955933361</v>
      </c>
      <c r="N40" s="114">
        <v>-0.32451542118737042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5760</v>
      </c>
      <c r="C41" s="34">
        <v>5963987.9533566674</v>
      </c>
      <c r="D41" s="35">
        <v>3643</v>
      </c>
      <c r="E41" s="20"/>
      <c r="F41" s="68" t="s">
        <v>31</v>
      </c>
      <c r="G41" s="78">
        <v>6107</v>
      </c>
      <c r="H41" s="78">
        <v>6082188.3268396715</v>
      </c>
      <c r="I41" s="79">
        <v>3971</v>
      </c>
      <c r="K41" s="12" t="s">
        <v>31</v>
      </c>
      <c r="L41" s="117">
        <v>-5.6820042574095342E-2</v>
      </c>
      <c r="M41" s="117">
        <v>-1.9433856225958279E-2</v>
      </c>
      <c r="N41" s="118">
        <v>-8.2598841601611683E-2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17210</v>
      </c>
      <c r="C43" s="84">
        <v>18577176.898174345</v>
      </c>
      <c r="D43" s="84">
        <v>10827</v>
      </c>
      <c r="E43" s="20"/>
      <c r="F43" s="50" t="s">
        <v>32</v>
      </c>
      <c r="G43" s="51">
        <v>21418</v>
      </c>
      <c r="H43" s="51">
        <v>18060913.879382864</v>
      </c>
      <c r="I43" s="54">
        <v>15884</v>
      </c>
      <c r="K43" s="97" t="s">
        <v>32</v>
      </c>
      <c r="L43" s="98">
        <v>-0.19647025866093937</v>
      </c>
      <c r="M43" s="98">
        <v>2.8584545734466671E-2</v>
      </c>
      <c r="N43" s="98">
        <v>-0.31837068748426089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513</v>
      </c>
      <c r="C44" s="30">
        <v>538934.82760472759</v>
      </c>
      <c r="D44" s="31">
        <v>346</v>
      </c>
      <c r="E44" s="20"/>
      <c r="F44" s="75" t="s">
        <v>33</v>
      </c>
      <c r="G44" s="111">
        <v>741</v>
      </c>
      <c r="H44" s="111">
        <v>322750.78020214767</v>
      </c>
      <c r="I44" s="129">
        <v>679</v>
      </c>
      <c r="K44" s="10" t="s">
        <v>33</v>
      </c>
      <c r="L44" s="101">
        <v>-0.30769230769230771</v>
      </c>
      <c r="M44" s="101">
        <v>0.66981727284184389</v>
      </c>
      <c r="N44" s="102">
        <v>-0.49042709867452139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2331</v>
      </c>
      <c r="C45" s="30">
        <v>3179689.1620147736</v>
      </c>
      <c r="D45" s="31">
        <v>1360</v>
      </c>
      <c r="E45" s="20"/>
      <c r="F45" s="76" t="s">
        <v>34</v>
      </c>
      <c r="G45" s="111">
        <v>3118</v>
      </c>
      <c r="H45" s="111">
        <v>3594064.9210202713</v>
      </c>
      <c r="I45" s="129">
        <v>2117</v>
      </c>
      <c r="K45" s="11" t="s">
        <v>34</v>
      </c>
      <c r="L45" s="112">
        <v>-0.25240538806927515</v>
      </c>
      <c r="M45" s="112">
        <v>-0.11529445575175257</v>
      </c>
      <c r="N45" s="114">
        <v>-0.35758148323098726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1422</v>
      </c>
      <c r="C46" s="30">
        <v>1292502.2994119821</v>
      </c>
      <c r="D46" s="31">
        <v>891</v>
      </c>
      <c r="E46" s="20"/>
      <c r="F46" s="76" t="s">
        <v>35</v>
      </c>
      <c r="G46" s="111">
        <v>1422</v>
      </c>
      <c r="H46" s="111">
        <v>1226802.049865732</v>
      </c>
      <c r="I46" s="129">
        <v>863</v>
      </c>
      <c r="K46" s="11" t="s">
        <v>35</v>
      </c>
      <c r="L46" s="112">
        <v>0</v>
      </c>
      <c r="M46" s="112">
        <v>5.3554075454504524E-2</v>
      </c>
      <c r="N46" s="114">
        <v>3.2444959443800769E-2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3887</v>
      </c>
      <c r="C47" s="30">
        <v>4074558.1664468497</v>
      </c>
      <c r="D47" s="31">
        <v>2317</v>
      </c>
      <c r="E47" s="20"/>
      <c r="F47" s="76" t="s">
        <v>36</v>
      </c>
      <c r="G47" s="111">
        <v>4508</v>
      </c>
      <c r="H47" s="111">
        <v>3464581.3355888762</v>
      </c>
      <c r="I47" s="129">
        <v>3361</v>
      </c>
      <c r="K47" s="11" t="s">
        <v>36</v>
      </c>
      <c r="L47" s="112">
        <v>-0.13775510204081631</v>
      </c>
      <c r="M47" s="112">
        <v>0.17606076226070067</v>
      </c>
      <c r="N47" s="114">
        <v>-0.31062183873847071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1172</v>
      </c>
      <c r="C48" s="30">
        <v>1322720.7518506385</v>
      </c>
      <c r="D48" s="31">
        <v>698</v>
      </c>
      <c r="E48" s="20"/>
      <c r="F48" s="76" t="s">
        <v>37</v>
      </c>
      <c r="G48" s="111">
        <v>1382</v>
      </c>
      <c r="H48" s="111">
        <v>1601129.8916622321</v>
      </c>
      <c r="I48" s="129">
        <v>907</v>
      </c>
      <c r="K48" s="11" t="s">
        <v>37</v>
      </c>
      <c r="L48" s="112">
        <v>-0.15195369030390737</v>
      </c>
      <c r="M48" s="112">
        <v>-0.1738829193442637</v>
      </c>
      <c r="N48" s="114">
        <v>-0.23042998897464173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1653</v>
      </c>
      <c r="C49" s="30">
        <v>1822305.7959948736</v>
      </c>
      <c r="D49" s="31">
        <v>1086</v>
      </c>
      <c r="E49" s="20"/>
      <c r="F49" s="76" t="s">
        <v>38</v>
      </c>
      <c r="G49" s="111">
        <v>2614</v>
      </c>
      <c r="H49" s="111">
        <v>1805297.1968851378</v>
      </c>
      <c r="I49" s="129">
        <v>2050</v>
      </c>
      <c r="K49" s="11" t="s">
        <v>38</v>
      </c>
      <c r="L49" s="112">
        <v>-0.36763580719204281</v>
      </c>
      <c r="M49" s="112">
        <v>9.4214953300113535E-3</v>
      </c>
      <c r="N49" s="114">
        <v>-0.47024390243902436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796</v>
      </c>
      <c r="C50" s="30">
        <v>1102928.1297466471</v>
      </c>
      <c r="D50" s="31">
        <v>417</v>
      </c>
      <c r="E50" s="20"/>
      <c r="F50" s="76" t="s">
        <v>39</v>
      </c>
      <c r="G50" s="111">
        <v>859</v>
      </c>
      <c r="H50" s="111">
        <v>971050.97020874044</v>
      </c>
      <c r="I50" s="129">
        <v>641</v>
      </c>
      <c r="K50" s="11" t="s">
        <v>39</v>
      </c>
      <c r="L50" s="112">
        <v>-7.3341094295692688E-2</v>
      </c>
      <c r="M50" s="112">
        <v>0.13580868933126955</v>
      </c>
      <c r="N50" s="114">
        <v>-0.34945397815912638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4257</v>
      </c>
      <c r="C51" s="30">
        <v>4074983.4970589918</v>
      </c>
      <c r="D51" s="31">
        <v>2859</v>
      </c>
      <c r="E51" s="20"/>
      <c r="F51" s="76" t="s">
        <v>40</v>
      </c>
      <c r="G51" s="111">
        <v>5441</v>
      </c>
      <c r="H51" s="111">
        <v>4115550.4832228161</v>
      </c>
      <c r="I51" s="129">
        <v>4127</v>
      </c>
      <c r="K51" s="11" t="s">
        <v>40</v>
      </c>
      <c r="L51" s="112">
        <v>-0.21760705752619003</v>
      </c>
      <c r="M51" s="112">
        <v>-9.8570012272226615E-3</v>
      </c>
      <c r="N51" s="114">
        <v>-0.30724497213472257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1179</v>
      </c>
      <c r="C52" s="34">
        <v>1168554.2680448601</v>
      </c>
      <c r="D52" s="35">
        <v>853</v>
      </c>
      <c r="E52" s="20"/>
      <c r="F52" s="77" t="s">
        <v>41</v>
      </c>
      <c r="G52" s="130">
        <v>1333</v>
      </c>
      <c r="H52" s="130">
        <v>959686.25072690961</v>
      </c>
      <c r="I52" s="131">
        <v>1139</v>
      </c>
      <c r="K52" s="12" t="s">
        <v>41</v>
      </c>
      <c r="L52" s="117">
        <v>-0.11552888222055513</v>
      </c>
      <c r="M52" s="117">
        <v>0.21764198159528125</v>
      </c>
      <c r="N52" s="118">
        <v>-0.25109745390693594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61419</v>
      </c>
      <c r="C54" s="84">
        <v>74283209.838761941</v>
      </c>
      <c r="D54" s="84">
        <v>36457</v>
      </c>
      <c r="E54" s="20"/>
      <c r="F54" s="50" t="s">
        <v>42</v>
      </c>
      <c r="G54" s="51">
        <v>63260</v>
      </c>
      <c r="H54" s="51">
        <v>80276550.401281819</v>
      </c>
      <c r="I54" s="54">
        <v>36328</v>
      </c>
      <c r="K54" s="97" t="s">
        <v>42</v>
      </c>
      <c r="L54" s="98">
        <v>-2.9102118242175123E-2</v>
      </c>
      <c r="M54" s="98">
        <v>-7.4658670963820839E-2</v>
      </c>
      <c r="N54" s="98">
        <v>3.5509799603612446E-3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48147</v>
      </c>
      <c r="C55" s="30">
        <v>57440722.678457193</v>
      </c>
      <c r="D55" s="31">
        <v>29168</v>
      </c>
      <c r="E55" s="20"/>
      <c r="F55" s="72" t="s">
        <v>43</v>
      </c>
      <c r="G55" s="56">
        <v>47606</v>
      </c>
      <c r="H55" s="56">
        <v>62072122.497739665</v>
      </c>
      <c r="I55" s="57">
        <v>26816</v>
      </c>
      <c r="K55" s="10" t="s">
        <v>43</v>
      </c>
      <c r="L55" s="101">
        <v>1.1364113767172279E-2</v>
      </c>
      <c r="M55" s="101">
        <v>-7.4613202077166374E-2</v>
      </c>
      <c r="N55" s="102">
        <v>8.7708830548925976E-2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7" t="s">
        <v>44</v>
      </c>
      <c r="G56" s="78">
        <v>3869</v>
      </c>
      <c r="H56" s="78">
        <v>4404503.1809008075</v>
      </c>
      <c r="I56" s="79">
        <v>2499</v>
      </c>
      <c r="K56" s="11" t="s">
        <v>44</v>
      </c>
      <c r="L56" s="101">
        <v>-7.5213233393641721E-2</v>
      </c>
      <c r="M56" s="101">
        <v>3.8260131789019436E-2</v>
      </c>
      <c r="N56" s="102">
        <v>-0.11604641856742692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7" t="s">
        <v>45</v>
      </c>
      <c r="G57" s="78">
        <v>3552</v>
      </c>
      <c r="H57" s="78">
        <v>4348114.9340947103</v>
      </c>
      <c r="I57" s="79">
        <v>2119</v>
      </c>
      <c r="K57" s="11" t="s">
        <v>45</v>
      </c>
      <c r="L57" s="101">
        <v>-0.16188063063063063</v>
      </c>
      <c r="M57" s="101">
        <v>-0.16067479138159002</v>
      </c>
      <c r="N57" s="102">
        <v>-0.20386974988201978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6717</v>
      </c>
      <c r="C58" s="34">
        <v>8619984.6330816541</v>
      </c>
      <c r="D58" s="35">
        <v>3393</v>
      </c>
      <c r="E58" s="20"/>
      <c r="F58" s="68" t="s">
        <v>46</v>
      </c>
      <c r="G58" s="73">
        <v>8233</v>
      </c>
      <c r="H58" s="73">
        <v>9451809.7885466311</v>
      </c>
      <c r="I58" s="74">
        <v>4894</v>
      </c>
      <c r="K58" s="12" t="s">
        <v>46</v>
      </c>
      <c r="L58" s="103">
        <v>-0.18413700959553014</v>
      </c>
      <c r="M58" s="103">
        <v>-8.8006971582622606E-2</v>
      </c>
      <c r="N58" s="104">
        <v>-0.30670208418471601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36405</v>
      </c>
      <c r="C60" s="84">
        <v>30619746.629428353</v>
      </c>
      <c r="D60" s="84">
        <v>27430</v>
      </c>
      <c r="E60" s="20"/>
      <c r="F60" s="50" t="s">
        <v>47</v>
      </c>
      <c r="G60" s="51">
        <v>34073</v>
      </c>
      <c r="H60" s="51">
        <v>27321983.705499336</v>
      </c>
      <c r="I60" s="54">
        <v>25477</v>
      </c>
      <c r="K60" s="97" t="s">
        <v>47</v>
      </c>
      <c r="L60" s="98">
        <v>6.8441287823203023E-2</v>
      </c>
      <c r="M60" s="98">
        <v>0.12069998135842708</v>
      </c>
      <c r="N60" s="98">
        <v>7.665737724221855E-2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2" t="s">
        <v>48</v>
      </c>
      <c r="G61" s="56">
        <v>6907</v>
      </c>
      <c r="H61" s="56">
        <v>5580406.563561256</v>
      </c>
      <c r="I61" s="57">
        <v>4764</v>
      </c>
      <c r="K61" s="10" t="s">
        <v>48</v>
      </c>
      <c r="L61" s="101">
        <v>-0.15839003909077742</v>
      </c>
      <c r="M61" s="101">
        <v>-3.0260982974759543E-2</v>
      </c>
      <c r="N61" s="102">
        <v>-0.23572628043660793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7" t="s">
        <v>49</v>
      </c>
      <c r="G62" s="78">
        <v>3064</v>
      </c>
      <c r="H62" s="78">
        <v>3275234.048980101</v>
      </c>
      <c r="I62" s="79">
        <v>1828</v>
      </c>
      <c r="K62" s="11" t="s">
        <v>49</v>
      </c>
      <c r="L62" s="101">
        <v>-0.18407310704960833</v>
      </c>
      <c r="M62" s="101">
        <v>-3.1784696499001841E-2</v>
      </c>
      <c r="N62" s="102">
        <v>-0.19256017505470457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28092</v>
      </c>
      <c r="C63" s="34">
        <v>22037076.925109189</v>
      </c>
      <c r="D63" s="35">
        <v>22313</v>
      </c>
      <c r="E63" s="20"/>
      <c r="F63" s="68" t="s">
        <v>50</v>
      </c>
      <c r="G63" s="73">
        <v>24102</v>
      </c>
      <c r="H63" s="73">
        <v>18466343.092957981</v>
      </c>
      <c r="I63" s="74">
        <v>18885</v>
      </c>
      <c r="K63" s="12" t="s">
        <v>50</v>
      </c>
      <c r="L63" s="103">
        <v>0.16554642768234995</v>
      </c>
      <c r="M63" s="103">
        <v>0.19336442598171399</v>
      </c>
      <c r="N63" s="104">
        <v>0.18151972464919242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3088</v>
      </c>
      <c r="C65" s="84">
        <v>3887079.7841358404</v>
      </c>
      <c r="D65" s="84">
        <v>1414</v>
      </c>
      <c r="E65" s="20"/>
      <c r="F65" s="50" t="s">
        <v>51</v>
      </c>
      <c r="G65" s="51">
        <v>3367</v>
      </c>
      <c r="H65" s="51">
        <v>4471733.2305328269</v>
      </c>
      <c r="I65" s="54">
        <v>1225</v>
      </c>
      <c r="K65" s="97" t="s">
        <v>51</v>
      </c>
      <c r="L65" s="98">
        <v>-8.286308286308286E-2</v>
      </c>
      <c r="M65" s="98">
        <v>-0.13074425871494177</v>
      </c>
      <c r="N65" s="98">
        <v>0.15428571428571436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2" t="s">
        <v>52</v>
      </c>
      <c r="G66" s="56">
        <v>2338</v>
      </c>
      <c r="H66" s="56">
        <v>2880762.3844066178</v>
      </c>
      <c r="I66" s="57">
        <v>881</v>
      </c>
      <c r="K66" s="10" t="s">
        <v>52</v>
      </c>
      <c r="L66" s="101">
        <v>4.9615055603079661E-2</v>
      </c>
      <c r="M66" s="101">
        <v>6.900575282489152E-2</v>
      </c>
      <c r="N66" s="102">
        <v>0.16572077185017031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8" t="s">
        <v>53</v>
      </c>
      <c r="G67" s="73">
        <v>1029</v>
      </c>
      <c r="H67" s="73">
        <v>1590970.8461262095</v>
      </c>
      <c r="I67" s="74">
        <v>344</v>
      </c>
      <c r="K67" s="12" t="s">
        <v>53</v>
      </c>
      <c r="L67" s="103">
        <v>-0.38386783284742465</v>
      </c>
      <c r="M67" s="103">
        <v>-0.49243053406677284</v>
      </c>
      <c r="N67" s="104">
        <v>0.125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14378</v>
      </c>
      <c r="C69" s="84">
        <v>12759519.178317344</v>
      </c>
      <c r="D69" s="84">
        <v>9528</v>
      </c>
      <c r="E69" s="20"/>
      <c r="F69" s="50" t="s">
        <v>54</v>
      </c>
      <c r="G69" s="51">
        <v>15366</v>
      </c>
      <c r="H69" s="51">
        <v>11976586.800575685</v>
      </c>
      <c r="I69" s="54">
        <v>11395</v>
      </c>
      <c r="K69" s="97" t="s">
        <v>54</v>
      </c>
      <c r="L69" s="98">
        <v>-6.4297800338409483E-2</v>
      </c>
      <c r="M69" s="98">
        <v>6.537191194606673E-2</v>
      </c>
      <c r="N69" s="98">
        <v>-0.16384379113646341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2" t="s">
        <v>55</v>
      </c>
      <c r="G70" s="56">
        <v>5862</v>
      </c>
      <c r="H70" s="56">
        <v>4363429.4685207279</v>
      </c>
      <c r="I70" s="57">
        <v>4248</v>
      </c>
      <c r="K70" s="10" t="s">
        <v>55</v>
      </c>
      <c r="L70" s="101">
        <v>3.1218014329580379E-2</v>
      </c>
      <c r="M70" s="101">
        <v>7.1838316338896258E-2</v>
      </c>
      <c r="N70" s="102">
        <v>-5.8380414312617757E-2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7" t="s">
        <v>56</v>
      </c>
      <c r="G71" s="78">
        <v>1221</v>
      </c>
      <c r="H71" s="78">
        <v>1125244.6095858719</v>
      </c>
      <c r="I71" s="79">
        <v>827</v>
      </c>
      <c r="K71" s="11" t="s">
        <v>56</v>
      </c>
      <c r="L71" s="101">
        <v>-0.23996723996724001</v>
      </c>
      <c r="M71" s="101">
        <v>-0.17540785704428774</v>
      </c>
      <c r="N71" s="102">
        <v>-0.28657799274486095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7" t="s">
        <v>57</v>
      </c>
      <c r="G72" s="78">
        <v>1751</v>
      </c>
      <c r="H72" s="78">
        <v>941936.09329743579</v>
      </c>
      <c r="I72" s="79">
        <v>1486</v>
      </c>
      <c r="K72" s="11" t="s">
        <v>57</v>
      </c>
      <c r="L72" s="101">
        <v>-0.46373500856653338</v>
      </c>
      <c r="M72" s="101">
        <v>-7.9078213573448242E-2</v>
      </c>
      <c r="N72" s="102">
        <v>-0.58815612382234184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8" t="s">
        <v>58</v>
      </c>
      <c r="G73" s="73">
        <v>6532</v>
      </c>
      <c r="H73" s="73">
        <v>5545976.6291716499</v>
      </c>
      <c r="I73" s="74">
        <v>4834</v>
      </c>
      <c r="K73" s="12" t="s">
        <v>58</v>
      </c>
      <c r="L73" s="103">
        <v>-1.0104102878138344E-2</v>
      </c>
      <c r="M73" s="103">
        <v>0.13367065352144092</v>
      </c>
      <c r="N73" s="104">
        <v>-0.10508895324782785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46382</v>
      </c>
      <c r="C75" s="84">
        <v>56217552.56293945</v>
      </c>
      <c r="D75" s="84">
        <v>28436</v>
      </c>
      <c r="E75" s="20"/>
      <c r="F75" s="50" t="s">
        <v>59</v>
      </c>
      <c r="G75" s="51">
        <v>51047</v>
      </c>
      <c r="H75" s="51">
        <v>54118401.777681768</v>
      </c>
      <c r="I75" s="54">
        <v>33606</v>
      </c>
      <c r="K75" s="97" t="s">
        <v>59</v>
      </c>
      <c r="L75" s="98">
        <v>-9.1386369424256042E-2</v>
      </c>
      <c r="M75" s="98">
        <v>3.8788114879685143E-2</v>
      </c>
      <c r="N75" s="98">
        <v>-0.15384157590906389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46382</v>
      </c>
      <c r="C76" s="34">
        <v>56217552.56293945</v>
      </c>
      <c r="D76" s="35">
        <v>28436</v>
      </c>
      <c r="E76" s="20"/>
      <c r="F76" s="71" t="s">
        <v>60</v>
      </c>
      <c r="G76" s="60">
        <v>51047</v>
      </c>
      <c r="H76" s="60">
        <v>54118401.777681768</v>
      </c>
      <c r="I76" s="61">
        <v>33606</v>
      </c>
      <c r="K76" s="14" t="s">
        <v>60</v>
      </c>
      <c r="L76" s="103">
        <v>-9.1386369424256042E-2</v>
      </c>
      <c r="M76" s="103">
        <v>3.8788114879685143E-2</v>
      </c>
      <c r="N76" s="104">
        <v>-0.15384157590906389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25760</v>
      </c>
      <c r="C78" s="84">
        <v>29343831.071393963</v>
      </c>
      <c r="D78" s="84">
        <v>16331</v>
      </c>
      <c r="E78" s="20"/>
      <c r="F78" s="50" t="s">
        <v>61</v>
      </c>
      <c r="G78" s="51">
        <v>26859</v>
      </c>
      <c r="H78" s="51">
        <v>27844677.090304226</v>
      </c>
      <c r="I78" s="54">
        <v>14112</v>
      </c>
      <c r="K78" s="97" t="s">
        <v>61</v>
      </c>
      <c r="L78" s="98">
        <v>-4.0917383372426341E-2</v>
      </c>
      <c r="M78" s="98">
        <v>5.3839876692689526E-2</v>
      </c>
      <c r="N78" s="98">
        <v>0.15724206349206349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25760</v>
      </c>
      <c r="C79" s="34">
        <v>29343831.071393963</v>
      </c>
      <c r="D79" s="35">
        <v>16331</v>
      </c>
      <c r="E79" s="20"/>
      <c r="F79" s="71" t="s">
        <v>62</v>
      </c>
      <c r="G79" s="60">
        <v>26859</v>
      </c>
      <c r="H79" s="60">
        <v>27844677.090304226</v>
      </c>
      <c r="I79" s="61">
        <v>14112</v>
      </c>
      <c r="K79" s="14" t="s">
        <v>62</v>
      </c>
      <c r="L79" s="103">
        <v>-4.0917383372426341E-2</v>
      </c>
      <c r="M79" s="103">
        <v>5.3839876692689526E-2</v>
      </c>
      <c r="N79" s="104">
        <v>0.15724206349206349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9915</v>
      </c>
      <c r="C81" s="84">
        <v>13432810.977536449</v>
      </c>
      <c r="D81" s="84">
        <v>6338</v>
      </c>
      <c r="E81" s="20"/>
      <c r="F81" s="50" t="s">
        <v>63</v>
      </c>
      <c r="G81" s="51">
        <v>11329</v>
      </c>
      <c r="H81" s="51">
        <v>12334355.963081436</v>
      </c>
      <c r="I81" s="54">
        <v>7761</v>
      </c>
      <c r="K81" s="97" t="s">
        <v>63</v>
      </c>
      <c r="L81" s="98">
        <v>-0.12481242828140171</v>
      </c>
      <c r="M81" s="98">
        <v>8.9056535885850163E-2</v>
      </c>
      <c r="N81" s="98">
        <v>-0.18335266073959544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9915</v>
      </c>
      <c r="C82" s="34">
        <v>13432810.977536449</v>
      </c>
      <c r="D82" s="35">
        <v>6338</v>
      </c>
      <c r="E82" s="20"/>
      <c r="F82" s="71" t="s">
        <v>64</v>
      </c>
      <c r="G82" s="60">
        <v>11329</v>
      </c>
      <c r="H82" s="60">
        <v>12334355.963081436</v>
      </c>
      <c r="I82" s="61">
        <v>7761</v>
      </c>
      <c r="K82" s="14" t="s">
        <v>64</v>
      </c>
      <c r="L82" s="103">
        <v>-0.12481242828140171</v>
      </c>
      <c r="M82" s="103">
        <v>8.9056535885850163E-2</v>
      </c>
      <c r="N82" s="104">
        <v>-0.18335266073959544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13529</v>
      </c>
      <c r="C84" s="84">
        <v>17862664.921300169</v>
      </c>
      <c r="D84" s="84">
        <v>9080</v>
      </c>
      <c r="E84" s="20"/>
      <c r="F84" s="50" t="s">
        <v>65</v>
      </c>
      <c r="G84" s="51">
        <v>14982</v>
      </c>
      <c r="H84" s="51">
        <v>17028071.44170906</v>
      </c>
      <c r="I84" s="54">
        <v>10589</v>
      </c>
      <c r="K84" s="97" t="s">
        <v>65</v>
      </c>
      <c r="L84" s="98">
        <v>-9.6983046322253408E-2</v>
      </c>
      <c r="M84" s="98">
        <v>4.9012801152973351E-2</v>
      </c>
      <c r="N84" s="98">
        <v>-0.14250637453961656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2" t="s">
        <v>66</v>
      </c>
      <c r="G85" s="56">
        <v>4204</v>
      </c>
      <c r="H85" s="56">
        <v>4216061.6089091878</v>
      </c>
      <c r="I85" s="57">
        <v>3133</v>
      </c>
      <c r="K85" s="10" t="s">
        <v>66</v>
      </c>
      <c r="L85" s="101">
        <v>-0.1372502378686965</v>
      </c>
      <c r="M85" s="101">
        <v>0.13384746014283921</v>
      </c>
      <c r="N85" s="102">
        <v>-0.2843919565911267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2645</v>
      </c>
      <c r="C86" s="30">
        <v>4096809.7641805504</v>
      </c>
      <c r="D86" s="31">
        <v>1697</v>
      </c>
      <c r="E86" s="20"/>
      <c r="F86" s="67" t="s">
        <v>67</v>
      </c>
      <c r="G86" s="78">
        <v>3047</v>
      </c>
      <c r="H86" s="78">
        <v>3927469.0188222174</v>
      </c>
      <c r="I86" s="79">
        <v>2109</v>
      </c>
      <c r="K86" s="11" t="s">
        <v>67</v>
      </c>
      <c r="L86" s="101">
        <v>-0.1319330489005579</v>
      </c>
      <c r="M86" s="101">
        <v>4.3117016212419479E-2</v>
      </c>
      <c r="N86" s="102">
        <v>-0.19535324798482689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7257</v>
      </c>
      <c r="C87" s="34">
        <v>8985484.4100522026</v>
      </c>
      <c r="D87" s="35">
        <v>5141</v>
      </c>
      <c r="E87" s="20"/>
      <c r="F87" s="68" t="s">
        <v>68</v>
      </c>
      <c r="G87" s="73">
        <v>7731</v>
      </c>
      <c r="H87" s="73">
        <v>8884540.813977655</v>
      </c>
      <c r="I87" s="74">
        <v>5347</v>
      </c>
      <c r="K87" s="12" t="s">
        <v>68</v>
      </c>
      <c r="L87" s="103">
        <v>-6.1311602638727147E-2</v>
      </c>
      <c r="M87" s="103">
        <v>1.1361712235677723E-2</v>
      </c>
      <c r="N87" s="104">
        <v>-3.852627641668227E-2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2480</v>
      </c>
      <c r="C89" s="84">
        <v>2811545.9214857863</v>
      </c>
      <c r="D89" s="84">
        <v>1535</v>
      </c>
      <c r="E89" s="20"/>
      <c r="F89" s="53" t="s">
        <v>69</v>
      </c>
      <c r="G89" s="51">
        <v>2974</v>
      </c>
      <c r="H89" s="51">
        <v>3083635.1496469155</v>
      </c>
      <c r="I89" s="54">
        <v>2081</v>
      </c>
      <c r="K89" s="100" t="s">
        <v>69</v>
      </c>
      <c r="L89" s="98">
        <v>-0.16610625420309344</v>
      </c>
      <c r="M89" s="98">
        <v>-8.8236517926669755E-2</v>
      </c>
      <c r="N89" s="98">
        <v>-0.26237385872176833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2480</v>
      </c>
      <c r="C90" s="34">
        <v>2811545.9214857863</v>
      </c>
      <c r="D90" s="35">
        <v>1535</v>
      </c>
      <c r="E90" s="20"/>
      <c r="F90" s="70" t="s">
        <v>70</v>
      </c>
      <c r="G90" s="60">
        <v>2974</v>
      </c>
      <c r="H90" s="60">
        <v>3083635.1496469155</v>
      </c>
      <c r="I90" s="61">
        <v>2081</v>
      </c>
      <c r="K90" s="13" t="s">
        <v>70</v>
      </c>
      <c r="L90" s="103">
        <v>-0.16610625420309344</v>
      </c>
      <c r="M90" s="103">
        <v>-8.8236517926669755E-2</v>
      </c>
      <c r="N90" s="104">
        <v>-0.26237385872176833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80</v>
      </c>
      <c r="B2" s="26" t="s">
        <v>106</v>
      </c>
      <c r="C2" s="25"/>
      <c r="D2" s="25"/>
      <c r="F2" s="44" t="s">
        <v>80</v>
      </c>
      <c r="G2" s="45" t="s">
        <v>96</v>
      </c>
      <c r="K2" s="1" t="s">
        <v>80</v>
      </c>
      <c r="L2" s="3"/>
      <c r="M2" s="1" t="s">
        <v>107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914769</v>
      </c>
      <c r="C6" s="84">
        <v>999340900.25884247</v>
      </c>
      <c r="D6" s="84">
        <v>585779</v>
      </c>
      <c r="E6" s="20"/>
      <c r="F6" s="50" t="s">
        <v>1</v>
      </c>
      <c r="G6" s="51">
        <v>969342</v>
      </c>
      <c r="H6" s="51">
        <v>968868596.94634008</v>
      </c>
      <c r="I6" s="51">
        <v>656973</v>
      </c>
      <c r="K6" s="97" t="s">
        <v>1</v>
      </c>
      <c r="L6" s="98">
        <v>-5.6299015208254644E-2</v>
      </c>
      <c r="M6" s="98">
        <v>3.1451430471112651E-2</v>
      </c>
      <c r="N6" s="98">
        <v>-0.10836670608990018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105977</v>
      </c>
      <c r="C8" s="86">
        <v>92274903.484191298</v>
      </c>
      <c r="D8" s="86">
        <v>72120</v>
      </c>
      <c r="E8" s="20"/>
      <c r="F8" s="53" t="s">
        <v>4</v>
      </c>
      <c r="G8" s="51">
        <v>106593</v>
      </c>
      <c r="H8" s="51">
        <v>93946403.761052474</v>
      </c>
      <c r="I8" s="54">
        <v>73550</v>
      </c>
      <c r="K8" s="100" t="s">
        <v>4</v>
      </c>
      <c r="L8" s="98">
        <v>-5.7789911157393181E-3</v>
      </c>
      <c r="M8" s="98">
        <v>-1.7792062388173435E-2</v>
      </c>
      <c r="N8" s="98">
        <v>-1.9442556084296347E-2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5" t="s">
        <v>5</v>
      </c>
      <c r="G9" s="56">
        <v>7308</v>
      </c>
      <c r="H9" s="56">
        <v>6533408.6892547663</v>
      </c>
      <c r="I9" s="57">
        <v>3491</v>
      </c>
      <c r="K9" s="7" t="s">
        <v>5</v>
      </c>
      <c r="L9" s="101">
        <v>0.3775314723590586</v>
      </c>
      <c r="M9" s="101">
        <v>0.11085116175936327</v>
      </c>
      <c r="N9" s="101">
        <v>0.42108278430249202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8" t="s">
        <v>6</v>
      </c>
      <c r="G10" s="78">
        <v>24082</v>
      </c>
      <c r="H10" s="78">
        <v>14828279.08626372</v>
      </c>
      <c r="I10" s="79">
        <v>20682</v>
      </c>
      <c r="K10" s="8" t="s">
        <v>6</v>
      </c>
      <c r="L10" s="112">
        <v>3.7662984801926758E-2</v>
      </c>
      <c r="M10" s="112">
        <v>7.7224465268065368E-2</v>
      </c>
      <c r="N10" s="114">
        <v>3.6891983367179249E-2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8" t="s">
        <v>7</v>
      </c>
      <c r="G11" s="78">
        <v>5714</v>
      </c>
      <c r="H11" s="78">
        <v>5581357.3564084861</v>
      </c>
      <c r="I11" s="79">
        <v>3939</v>
      </c>
      <c r="K11" s="8" t="s">
        <v>7</v>
      </c>
      <c r="L11" s="112">
        <v>-8.1029051452572665E-2</v>
      </c>
      <c r="M11" s="112">
        <v>-3.1274010319210621E-2</v>
      </c>
      <c r="N11" s="114">
        <v>-0.18304138106118306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8" t="s">
        <v>8</v>
      </c>
      <c r="G12" s="78">
        <v>6317</v>
      </c>
      <c r="H12" s="78">
        <v>5210237.4294914817</v>
      </c>
      <c r="I12" s="79">
        <v>4493</v>
      </c>
      <c r="K12" s="8" t="s">
        <v>8</v>
      </c>
      <c r="L12" s="112">
        <v>-0.30251701757163207</v>
      </c>
      <c r="M12" s="112">
        <v>-0.15021916503818655</v>
      </c>
      <c r="N12" s="114">
        <v>-0.37346984197640776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7682</v>
      </c>
      <c r="C13" s="30">
        <v>7853927.919173751</v>
      </c>
      <c r="D13" s="31">
        <v>4855</v>
      </c>
      <c r="E13" s="20"/>
      <c r="F13" s="58" t="s">
        <v>9</v>
      </c>
      <c r="G13" s="78">
        <v>8282</v>
      </c>
      <c r="H13" s="78">
        <v>6370998.3042463977</v>
      </c>
      <c r="I13" s="79">
        <v>5785</v>
      </c>
      <c r="K13" s="8" t="s">
        <v>9</v>
      </c>
      <c r="L13" s="112">
        <v>-7.244626901714557E-2</v>
      </c>
      <c r="M13" s="112">
        <v>0.23276251917049651</v>
      </c>
      <c r="N13" s="114">
        <v>-0.16076058772687984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8" t="s">
        <v>10</v>
      </c>
      <c r="G14" s="78">
        <v>4094</v>
      </c>
      <c r="H14" s="78">
        <v>4481508.8474003924</v>
      </c>
      <c r="I14" s="79">
        <v>2388</v>
      </c>
      <c r="K14" s="8" t="s">
        <v>10</v>
      </c>
      <c r="L14" s="112">
        <v>-0.45945285784074252</v>
      </c>
      <c r="M14" s="112">
        <v>-0.23216762555820425</v>
      </c>
      <c r="N14" s="114">
        <v>-0.60343383584589616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20045</v>
      </c>
      <c r="C15" s="30">
        <v>17011552.665963337</v>
      </c>
      <c r="D15" s="31">
        <v>13891</v>
      </c>
      <c r="E15" s="20"/>
      <c r="F15" s="58" t="s">
        <v>11</v>
      </c>
      <c r="G15" s="78">
        <v>16074</v>
      </c>
      <c r="H15" s="78">
        <v>10743740.581975674</v>
      </c>
      <c r="I15" s="79">
        <v>12750</v>
      </c>
      <c r="K15" s="8" t="s">
        <v>11</v>
      </c>
      <c r="L15" s="112">
        <v>0.24704491725768318</v>
      </c>
      <c r="M15" s="112">
        <v>0.58339197937289278</v>
      </c>
      <c r="N15" s="114">
        <v>8.9490196078431339E-2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59" t="s">
        <v>12</v>
      </c>
      <c r="G16" s="108">
        <v>34722</v>
      </c>
      <c r="H16" s="108">
        <v>40196873.466011554</v>
      </c>
      <c r="I16" s="109">
        <v>20022</v>
      </c>
      <c r="K16" s="9" t="s">
        <v>12</v>
      </c>
      <c r="L16" s="115">
        <v>-9.7863026323368518E-2</v>
      </c>
      <c r="M16" s="115">
        <v>-0.23120936603395592</v>
      </c>
      <c r="N16" s="116">
        <v>-1.6981320547397871E-3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40683</v>
      </c>
      <c r="C18" s="88">
        <v>52807820.100389317</v>
      </c>
      <c r="D18" s="88">
        <v>23559</v>
      </c>
      <c r="E18" s="20"/>
      <c r="F18" s="64" t="s">
        <v>13</v>
      </c>
      <c r="G18" s="65">
        <v>48401</v>
      </c>
      <c r="H18" s="65">
        <v>49180330.825897515</v>
      </c>
      <c r="I18" s="66">
        <v>34744</v>
      </c>
      <c r="K18" s="106" t="s">
        <v>13</v>
      </c>
      <c r="L18" s="107">
        <v>-0.15945951529927072</v>
      </c>
      <c r="M18" s="107">
        <v>7.3758944146460115E-2</v>
      </c>
      <c r="N18" s="119">
        <v>-0.321926087957633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2485</v>
      </c>
      <c r="C19" s="30">
        <v>4498267.2276343619</v>
      </c>
      <c r="D19" s="31">
        <v>1149</v>
      </c>
      <c r="E19" s="20"/>
      <c r="F19" s="67" t="s">
        <v>14</v>
      </c>
      <c r="G19" s="111">
        <v>2868</v>
      </c>
      <c r="H19" s="111">
        <v>5044782.5593222845</v>
      </c>
      <c r="I19" s="129">
        <v>1767</v>
      </c>
      <c r="K19" s="10" t="s">
        <v>14</v>
      </c>
      <c r="L19" s="112">
        <v>-0.13354253835425378</v>
      </c>
      <c r="M19" s="112">
        <v>-0.10833278248593958</v>
      </c>
      <c r="N19" s="114">
        <v>-0.34974533106960948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2161</v>
      </c>
      <c r="C20" s="30">
        <v>2554300.1097533111</v>
      </c>
      <c r="D20" s="31">
        <v>1436</v>
      </c>
      <c r="E20" s="20"/>
      <c r="F20" s="67" t="s">
        <v>15</v>
      </c>
      <c r="G20" s="111">
        <v>2861</v>
      </c>
      <c r="H20" s="111">
        <v>2335923.6479466613</v>
      </c>
      <c r="I20" s="129">
        <v>2339</v>
      </c>
      <c r="K20" s="11" t="s">
        <v>15</v>
      </c>
      <c r="L20" s="112">
        <v>-0.24466969591052079</v>
      </c>
      <c r="M20" s="112">
        <v>9.3486129993421763E-2</v>
      </c>
      <c r="N20" s="114">
        <v>-0.38606241983753742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36037</v>
      </c>
      <c r="C21" s="34">
        <v>45755252.763001651</v>
      </c>
      <c r="D21" s="35">
        <v>20974</v>
      </c>
      <c r="E21" s="20"/>
      <c r="F21" s="68" t="s">
        <v>16</v>
      </c>
      <c r="G21" s="130">
        <v>42672</v>
      </c>
      <c r="H21" s="130">
        <v>41799624.618628569</v>
      </c>
      <c r="I21" s="131">
        <v>30638</v>
      </c>
      <c r="K21" s="12" t="s">
        <v>16</v>
      </c>
      <c r="L21" s="117">
        <v>-0.15548837645294333</v>
      </c>
      <c r="M21" s="117">
        <v>9.4633102102314126E-2</v>
      </c>
      <c r="N21" s="118">
        <v>-0.31542528885697496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12229</v>
      </c>
      <c r="C23" s="84">
        <v>19534888.886564389</v>
      </c>
      <c r="D23" s="84">
        <v>5989</v>
      </c>
      <c r="E23" s="20"/>
      <c r="F23" s="53" t="s">
        <v>17</v>
      </c>
      <c r="G23" s="51">
        <v>12905</v>
      </c>
      <c r="H23" s="51">
        <v>18298651.884879723</v>
      </c>
      <c r="I23" s="54">
        <v>7583</v>
      </c>
      <c r="K23" s="100" t="s">
        <v>17</v>
      </c>
      <c r="L23" s="98">
        <v>-5.2382797365362221E-2</v>
      </c>
      <c r="M23" s="98">
        <v>6.7558911413915457E-2</v>
      </c>
      <c r="N23" s="98">
        <v>-0.21020704206778318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12229</v>
      </c>
      <c r="C24" s="34">
        <v>19534888.886564389</v>
      </c>
      <c r="D24" s="35">
        <v>5989</v>
      </c>
      <c r="E24" s="20"/>
      <c r="F24" s="70" t="s">
        <v>18</v>
      </c>
      <c r="G24" s="60">
        <v>12905</v>
      </c>
      <c r="H24" s="60">
        <v>18298651.884879723</v>
      </c>
      <c r="I24" s="61">
        <v>7583</v>
      </c>
      <c r="K24" s="13" t="s">
        <v>18</v>
      </c>
      <c r="L24" s="103">
        <v>-5.2382797365362221E-2</v>
      </c>
      <c r="M24" s="103">
        <v>6.7558911413915457E-2</v>
      </c>
      <c r="N24" s="104">
        <v>-0.21020704206778318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6600</v>
      </c>
      <c r="C26" s="84">
        <v>4614386.2034443282</v>
      </c>
      <c r="D26" s="84">
        <v>5060</v>
      </c>
      <c r="E26" s="20"/>
      <c r="F26" s="50" t="s">
        <v>19</v>
      </c>
      <c r="G26" s="51">
        <v>3740</v>
      </c>
      <c r="H26" s="51">
        <v>2726716.8537599188</v>
      </c>
      <c r="I26" s="54">
        <v>2798</v>
      </c>
      <c r="K26" s="97" t="s">
        <v>19</v>
      </c>
      <c r="L26" s="98">
        <v>0.76470588235294112</v>
      </c>
      <c r="M26" s="98">
        <v>0.69228653025761289</v>
      </c>
      <c r="N26" s="98">
        <v>0.80843459614010005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6600</v>
      </c>
      <c r="C27" s="34">
        <v>4614386.2034443282</v>
      </c>
      <c r="D27" s="35">
        <v>5060</v>
      </c>
      <c r="E27" s="20"/>
      <c r="F27" s="71" t="s">
        <v>20</v>
      </c>
      <c r="G27" s="60">
        <v>3740</v>
      </c>
      <c r="H27" s="60">
        <v>2726716.8537599188</v>
      </c>
      <c r="I27" s="61">
        <v>2798</v>
      </c>
      <c r="K27" s="14" t="s">
        <v>20</v>
      </c>
      <c r="L27" s="103">
        <v>0.76470588235294112</v>
      </c>
      <c r="M27" s="103">
        <v>0.69228653025761289</v>
      </c>
      <c r="N27" s="104">
        <v>0.80843459614010005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31016</v>
      </c>
      <c r="C29" s="84">
        <v>20403856.491430316</v>
      </c>
      <c r="D29" s="84">
        <v>23014</v>
      </c>
      <c r="E29" s="20"/>
      <c r="F29" s="50" t="s">
        <v>21</v>
      </c>
      <c r="G29" s="51">
        <v>16873</v>
      </c>
      <c r="H29" s="51">
        <v>10297227.699814919</v>
      </c>
      <c r="I29" s="54">
        <v>12261</v>
      </c>
      <c r="K29" s="97" t="s">
        <v>21</v>
      </c>
      <c r="L29" s="98">
        <v>0.8382030462869674</v>
      </c>
      <c r="M29" s="98">
        <v>0.98149026963801633</v>
      </c>
      <c r="N29" s="98">
        <v>0.87700840061985152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13501</v>
      </c>
      <c r="C30" s="30">
        <v>9413002.1443492286</v>
      </c>
      <c r="D30" s="31">
        <v>9824</v>
      </c>
      <c r="E30" s="20"/>
      <c r="F30" s="72" t="s">
        <v>22</v>
      </c>
      <c r="G30" s="56">
        <v>7961</v>
      </c>
      <c r="H30" s="56">
        <v>4612082.2362432219</v>
      </c>
      <c r="I30" s="57">
        <v>6092</v>
      </c>
      <c r="K30" s="15" t="s">
        <v>22</v>
      </c>
      <c r="L30" s="101">
        <v>0.69589247581962055</v>
      </c>
      <c r="M30" s="101">
        <v>1.0409441250589242</v>
      </c>
      <c r="N30" s="102">
        <v>0.61260669730794493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17515</v>
      </c>
      <c r="C31" s="34">
        <v>10990854.347081088</v>
      </c>
      <c r="D31" s="35">
        <v>13190</v>
      </c>
      <c r="E31" s="20"/>
      <c r="F31" s="72" t="s">
        <v>23</v>
      </c>
      <c r="G31" s="73">
        <v>8912</v>
      </c>
      <c r="H31" s="73">
        <v>5685145.4635716975</v>
      </c>
      <c r="I31" s="74">
        <v>6169</v>
      </c>
      <c r="K31" s="16" t="s">
        <v>23</v>
      </c>
      <c r="L31" s="103">
        <v>0.96532764811490135</v>
      </c>
      <c r="M31" s="103">
        <v>0.93325824598621154</v>
      </c>
      <c r="N31" s="104">
        <v>1.1381099043605123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23808</v>
      </c>
      <c r="C33" s="84">
        <v>23247657.667584874</v>
      </c>
      <c r="D33" s="84">
        <v>15199</v>
      </c>
      <c r="E33" s="20"/>
      <c r="F33" s="53" t="s">
        <v>24</v>
      </c>
      <c r="G33" s="51">
        <v>31572</v>
      </c>
      <c r="H33" s="51">
        <v>25956295.267942622</v>
      </c>
      <c r="I33" s="54">
        <v>22127</v>
      </c>
      <c r="K33" s="100" t="s">
        <v>24</v>
      </c>
      <c r="L33" s="98">
        <v>-0.24591410110224254</v>
      </c>
      <c r="M33" s="98">
        <v>-0.10435378286450059</v>
      </c>
      <c r="N33" s="98">
        <v>-0.3131016405296696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23808</v>
      </c>
      <c r="C34" s="34">
        <v>23247657.667584874</v>
      </c>
      <c r="D34" s="35">
        <v>15199</v>
      </c>
      <c r="E34" s="20"/>
      <c r="F34" s="70" t="s">
        <v>25</v>
      </c>
      <c r="G34" s="60">
        <v>31572</v>
      </c>
      <c r="H34" s="60">
        <v>25956295.267942622</v>
      </c>
      <c r="I34" s="61">
        <v>22127</v>
      </c>
      <c r="K34" s="13" t="s">
        <v>25</v>
      </c>
      <c r="L34" s="103">
        <v>-0.24591410110224254</v>
      </c>
      <c r="M34" s="103">
        <v>-0.10435378286450059</v>
      </c>
      <c r="N34" s="104">
        <v>-0.3131016405296696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50187</v>
      </c>
      <c r="C36" s="84">
        <v>63311980.639903061</v>
      </c>
      <c r="D36" s="84">
        <v>31223</v>
      </c>
      <c r="E36" s="20"/>
      <c r="F36" s="50" t="s">
        <v>26</v>
      </c>
      <c r="G36" s="51">
        <v>65401</v>
      </c>
      <c r="H36" s="51">
        <v>60039013.329661846</v>
      </c>
      <c r="I36" s="54">
        <v>44555</v>
      </c>
      <c r="K36" s="97" t="s">
        <v>26</v>
      </c>
      <c r="L36" s="98">
        <v>-0.23262641244017679</v>
      </c>
      <c r="M36" s="98">
        <v>5.4514008953978399E-2</v>
      </c>
      <c r="N36" s="113">
        <v>-0.29922567613062512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6226</v>
      </c>
      <c r="C37" s="30">
        <v>6022576.8256098991</v>
      </c>
      <c r="D37" s="30">
        <v>4252</v>
      </c>
      <c r="E37" s="20"/>
      <c r="F37" s="72" t="s">
        <v>27</v>
      </c>
      <c r="G37" s="78">
        <v>5908</v>
      </c>
      <c r="H37" s="78">
        <v>4835859.6396788051</v>
      </c>
      <c r="I37" s="79">
        <v>4459</v>
      </c>
      <c r="K37" s="10" t="s">
        <v>27</v>
      </c>
      <c r="L37" s="101">
        <v>5.3825321597833486E-2</v>
      </c>
      <c r="M37" s="101">
        <v>0.24539942726913289</v>
      </c>
      <c r="N37" s="102">
        <v>-4.6422964790311716E-2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5274</v>
      </c>
      <c r="C38" s="30">
        <v>7245755.5088884793</v>
      </c>
      <c r="D38" s="30">
        <v>2505</v>
      </c>
      <c r="E38" s="20"/>
      <c r="F38" s="67" t="s">
        <v>28</v>
      </c>
      <c r="G38" s="78">
        <v>6026</v>
      </c>
      <c r="H38" s="78">
        <v>9359979.2010430265</v>
      </c>
      <c r="I38" s="79">
        <v>3028</v>
      </c>
      <c r="K38" s="11" t="s">
        <v>28</v>
      </c>
      <c r="L38" s="112">
        <v>-0.12479256554928642</v>
      </c>
      <c r="M38" s="112">
        <v>-0.2258791015175492</v>
      </c>
      <c r="N38" s="114">
        <v>-0.17272126816380451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3875</v>
      </c>
      <c r="C39" s="30">
        <v>4256465.0643879157</v>
      </c>
      <c r="D39" s="30">
        <v>2308</v>
      </c>
      <c r="E39" s="20"/>
      <c r="F39" s="67" t="s">
        <v>29</v>
      </c>
      <c r="G39" s="78">
        <v>3887</v>
      </c>
      <c r="H39" s="78">
        <v>3915014.1914723301</v>
      </c>
      <c r="I39" s="79">
        <v>3317</v>
      </c>
      <c r="K39" s="11" t="s">
        <v>29</v>
      </c>
      <c r="L39" s="112">
        <v>-3.087213789554899E-3</v>
      </c>
      <c r="M39" s="112">
        <v>8.721574334502602E-2</v>
      </c>
      <c r="N39" s="114">
        <v>-0.30419053361471204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20483</v>
      </c>
      <c r="C40" s="30">
        <v>29442341.947657399</v>
      </c>
      <c r="D40" s="30">
        <v>13847</v>
      </c>
      <c r="E40" s="20"/>
      <c r="F40" s="67" t="s">
        <v>30</v>
      </c>
      <c r="G40" s="78">
        <v>32650</v>
      </c>
      <c r="H40" s="78">
        <v>26260464.56929785</v>
      </c>
      <c r="I40" s="79">
        <v>23229</v>
      </c>
      <c r="K40" s="11" t="s">
        <v>30</v>
      </c>
      <c r="L40" s="112">
        <v>-0.37264931087289432</v>
      </c>
      <c r="M40" s="112">
        <v>0.12116607343190755</v>
      </c>
      <c r="N40" s="114">
        <v>-0.40389168711524392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14329</v>
      </c>
      <c r="C41" s="34">
        <v>16344841.293359369</v>
      </c>
      <c r="D41" s="35">
        <v>8311</v>
      </c>
      <c r="E41" s="20"/>
      <c r="F41" s="68" t="s">
        <v>31</v>
      </c>
      <c r="G41" s="78">
        <v>16930</v>
      </c>
      <c r="H41" s="78">
        <v>15667695.728169832</v>
      </c>
      <c r="I41" s="79">
        <v>10522</v>
      </c>
      <c r="K41" s="12" t="s">
        <v>31</v>
      </c>
      <c r="L41" s="117">
        <v>-0.15363260484347308</v>
      </c>
      <c r="M41" s="117">
        <v>4.3219218507802637E-2</v>
      </c>
      <c r="N41" s="118">
        <v>-0.21013115377304692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49356</v>
      </c>
      <c r="C43" s="84">
        <v>53710769.877246723</v>
      </c>
      <c r="D43" s="84">
        <v>31835</v>
      </c>
      <c r="E43" s="20"/>
      <c r="F43" s="50" t="s">
        <v>32</v>
      </c>
      <c r="G43" s="51">
        <v>57693</v>
      </c>
      <c r="H43" s="51">
        <v>49862589.493573532</v>
      </c>
      <c r="I43" s="54">
        <v>44535</v>
      </c>
      <c r="K43" s="97" t="s">
        <v>32</v>
      </c>
      <c r="L43" s="98">
        <v>-0.14450626592480886</v>
      </c>
      <c r="M43" s="98">
        <v>7.7175702721359096E-2</v>
      </c>
      <c r="N43" s="98">
        <v>-0.28516896822723703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1547</v>
      </c>
      <c r="C44" s="30">
        <v>1356247.0204278838</v>
      </c>
      <c r="D44" s="31">
        <v>1148</v>
      </c>
      <c r="E44" s="20"/>
      <c r="F44" s="75" t="s">
        <v>33</v>
      </c>
      <c r="G44" s="111">
        <v>2007</v>
      </c>
      <c r="H44" s="111">
        <v>801231.86144056544</v>
      </c>
      <c r="I44" s="129">
        <v>1854</v>
      </c>
      <c r="K44" s="10" t="s">
        <v>33</v>
      </c>
      <c r="L44" s="101">
        <v>-0.22919780767314402</v>
      </c>
      <c r="M44" s="101">
        <v>0.69270230715667669</v>
      </c>
      <c r="N44" s="102">
        <v>-0.38079827400215749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6877</v>
      </c>
      <c r="C45" s="30">
        <v>9784750.5217239093</v>
      </c>
      <c r="D45" s="31">
        <v>4175</v>
      </c>
      <c r="E45" s="20"/>
      <c r="F45" s="76" t="s">
        <v>34</v>
      </c>
      <c r="G45" s="111">
        <v>8552</v>
      </c>
      <c r="H45" s="111">
        <v>9940969.7649850845</v>
      </c>
      <c r="I45" s="129">
        <v>6134</v>
      </c>
      <c r="K45" s="11" t="s">
        <v>34</v>
      </c>
      <c r="L45" s="112">
        <v>-0.19586061739943872</v>
      </c>
      <c r="M45" s="112">
        <v>-1.5714688501661467E-2</v>
      </c>
      <c r="N45" s="114">
        <v>-0.31936746005868932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3909</v>
      </c>
      <c r="C46" s="30">
        <v>3656579.6727874884</v>
      </c>
      <c r="D46" s="31">
        <v>2388</v>
      </c>
      <c r="E46" s="20"/>
      <c r="F46" s="76" t="s">
        <v>35</v>
      </c>
      <c r="G46" s="111">
        <v>4013</v>
      </c>
      <c r="H46" s="111">
        <v>3246257.720330236</v>
      </c>
      <c r="I46" s="129">
        <v>2689</v>
      </c>
      <c r="K46" s="11" t="s">
        <v>35</v>
      </c>
      <c r="L46" s="112">
        <v>-2.5915773735360026E-2</v>
      </c>
      <c r="M46" s="112">
        <v>0.12639845255893944</v>
      </c>
      <c r="N46" s="114">
        <v>-0.11193752324284123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11049</v>
      </c>
      <c r="C47" s="30">
        <v>12563660.94031059</v>
      </c>
      <c r="D47" s="31">
        <v>6850</v>
      </c>
      <c r="E47" s="20"/>
      <c r="F47" s="76" t="s">
        <v>36</v>
      </c>
      <c r="G47" s="111">
        <v>12545</v>
      </c>
      <c r="H47" s="111">
        <v>10631639.57578942</v>
      </c>
      <c r="I47" s="129">
        <v>9930</v>
      </c>
      <c r="K47" s="11" t="s">
        <v>36</v>
      </c>
      <c r="L47" s="112">
        <v>-0.11925069748903949</v>
      </c>
      <c r="M47" s="112">
        <v>0.1817237455002525</v>
      </c>
      <c r="N47" s="114">
        <v>-0.31017119838872109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3309</v>
      </c>
      <c r="C48" s="30">
        <v>3834136.5282137753</v>
      </c>
      <c r="D48" s="31">
        <v>1829</v>
      </c>
      <c r="E48" s="20"/>
      <c r="F48" s="76" t="s">
        <v>37</v>
      </c>
      <c r="G48" s="111">
        <v>4281</v>
      </c>
      <c r="H48" s="111">
        <v>4661133.0967199318</v>
      </c>
      <c r="I48" s="129">
        <v>2788</v>
      </c>
      <c r="K48" s="11" t="s">
        <v>37</v>
      </c>
      <c r="L48" s="112">
        <v>-0.22704975473020317</v>
      </c>
      <c r="M48" s="112">
        <v>-0.1774239334826373</v>
      </c>
      <c r="N48" s="114">
        <v>-0.34397417503586802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5111</v>
      </c>
      <c r="C49" s="30">
        <v>4980138.9205984175</v>
      </c>
      <c r="D49" s="31">
        <v>3517</v>
      </c>
      <c r="E49" s="20"/>
      <c r="F49" s="76" t="s">
        <v>38</v>
      </c>
      <c r="G49" s="111">
        <v>6574</v>
      </c>
      <c r="H49" s="111">
        <v>4520700.0703730248</v>
      </c>
      <c r="I49" s="129">
        <v>5413</v>
      </c>
      <c r="K49" s="11" t="s">
        <v>38</v>
      </c>
      <c r="L49" s="112">
        <v>-0.2225433526011561</v>
      </c>
      <c r="M49" s="112">
        <v>0.10163002257910958</v>
      </c>
      <c r="N49" s="114">
        <v>-0.35026787363753931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2349</v>
      </c>
      <c r="C50" s="30">
        <v>3592701.5889265351</v>
      </c>
      <c r="D50" s="31">
        <v>1238</v>
      </c>
      <c r="E50" s="20"/>
      <c r="F50" s="76" t="s">
        <v>39</v>
      </c>
      <c r="G50" s="111">
        <v>2113</v>
      </c>
      <c r="H50" s="111">
        <v>2538918.3934924672</v>
      </c>
      <c r="I50" s="129">
        <v>1571</v>
      </c>
      <c r="K50" s="11" t="s">
        <v>39</v>
      </c>
      <c r="L50" s="112">
        <v>0.11168954093705641</v>
      </c>
      <c r="M50" s="112">
        <v>0.41505201511597711</v>
      </c>
      <c r="N50" s="114">
        <v>-0.21196690006365371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11896</v>
      </c>
      <c r="C51" s="30">
        <v>10744182.732572418</v>
      </c>
      <c r="D51" s="31">
        <v>8290</v>
      </c>
      <c r="E51" s="20"/>
      <c r="F51" s="76" t="s">
        <v>40</v>
      </c>
      <c r="G51" s="111">
        <v>14197</v>
      </c>
      <c r="H51" s="111">
        <v>10989393.423451891</v>
      </c>
      <c r="I51" s="129">
        <v>11289</v>
      </c>
      <c r="K51" s="11" t="s">
        <v>40</v>
      </c>
      <c r="L51" s="112">
        <v>-0.1620764950341621</v>
      </c>
      <c r="M51" s="112">
        <v>-2.2313396329608381E-2</v>
      </c>
      <c r="N51" s="114">
        <v>-0.26565683408627871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3309</v>
      </c>
      <c r="C52" s="34">
        <v>3198371.9516857038</v>
      </c>
      <c r="D52" s="35">
        <v>2400</v>
      </c>
      <c r="E52" s="20"/>
      <c r="F52" s="77" t="s">
        <v>41</v>
      </c>
      <c r="G52" s="130">
        <v>3411</v>
      </c>
      <c r="H52" s="130">
        <v>2532345.5869909087</v>
      </c>
      <c r="I52" s="131">
        <v>2867</v>
      </c>
      <c r="K52" s="12" t="s">
        <v>41</v>
      </c>
      <c r="L52" s="117">
        <v>-2.9903254177660488E-2</v>
      </c>
      <c r="M52" s="117">
        <v>0.26300769062338336</v>
      </c>
      <c r="N52" s="118">
        <v>-0.16288803627485171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170205</v>
      </c>
      <c r="C54" s="84">
        <v>212622193.19376808</v>
      </c>
      <c r="D54" s="84">
        <v>99253</v>
      </c>
      <c r="E54" s="20"/>
      <c r="F54" s="50" t="s">
        <v>42</v>
      </c>
      <c r="G54" s="51">
        <v>172046</v>
      </c>
      <c r="H54" s="51">
        <v>220437250.62398225</v>
      </c>
      <c r="I54" s="54">
        <v>100602</v>
      </c>
      <c r="K54" s="97" t="s">
        <v>42</v>
      </c>
      <c r="L54" s="98">
        <v>-1.0700626576613192E-2</v>
      </c>
      <c r="M54" s="98">
        <v>-3.5452526322535816E-2</v>
      </c>
      <c r="N54" s="98">
        <v>-1.3409276157531624E-2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134156</v>
      </c>
      <c r="C55" s="30">
        <v>164541080.11409479</v>
      </c>
      <c r="D55" s="31">
        <v>79770</v>
      </c>
      <c r="E55" s="20"/>
      <c r="F55" s="72" t="s">
        <v>43</v>
      </c>
      <c r="G55" s="56">
        <v>128847</v>
      </c>
      <c r="H55" s="56">
        <v>170877716.49342811</v>
      </c>
      <c r="I55" s="57">
        <v>73850</v>
      </c>
      <c r="K55" s="10" t="s">
        <v>43</v>
      </c>
      <c r="L55" s="101">
        <v>4.1203908511645571E-2</v>
      </c>
      <c r="M55" s="101">
        <v>-3.7082871361854952E-2</v>
      </c>
      <c r="N55" s="102">
        <v>8.0162491536899028E-2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7" t="s">
        <v>44</v>
      </c>
      <c r="G56" s="78">
        <v>11160</v>
      </c>
      <c r="H56" s="78">
        <v>12667382.496868741</v>
      </c>
      <c r="I56" s="79">
        <v>7257</v>
      </c>
      <c r="K56" s="11" t="s">
        <v>44</v>
      </c>
      <c r="L56" s="101">
        <v>-0.15313620071684586</v>
      </c>
      <c r="M56" s="101">
        <v>-7.2736401434241316E-3</v>
      </c>
      <c r="N56" s="102">
        <v>-0.23370538790133666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7" t="s">
        <v>45</v>
      </c>
      <c r="G57" s="78">
        <v>7860</v>
      </c>
      <c r="H57" s="78">
        <v>9793209.2222862598</v>
      </c>
      <c r="I57" s="79">
        <v>4658</v>
      </c>
      <c r="K57" s="11" t="s">
        <v>45</v>
      </c>
      <c r="L57" s="101">
        <v>-0.12493638676844787</v>
      </c>
      <c r="M57" s="101">
        <v>-4.5489326338098324E-2</v>
      </c>
      <c r="N57" s="102">
        <v>-0.16144267926148559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19720</v>
      </c>
      <c r="C58" s="34">
        <v>26158145.832569487</v>
      </c>
      <c r="D58" s="35">
        <v>10016</v>
      </c>
      <c r="E58" s="20"/>
      <c r="F58" s="68" t="s">
        <v>46</v>
      </c>
      <c r="G58" s="73">
        <v>24179</v>
      </c>
      <c r="H58" s="73">
        <v>27098942.411399171</v>
      </c>
      <c r="I58" s="74">
        <v>14837</v>
      </c>
      <c r="K58" s="12" t="s">
        <v>46</v>
      </c>
      <c r="L58" s="103">
        <v>-0.18441622895901399</v>
      </c>
      <c r="M58" s="103">
        <v>-3.4717095765107731E-2</v>
      </c>
      <c r="N58" s="104">
        <v>-0.32493091595335988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107434</v>
      </c>
      <c r="C60" s="84">
        <v>88745768.034964576</v>
      </c>
      <c r="D60" s="84">
        <v>80184</v>
      </c>
      <c r="E60" s="20"/>
      <c r="F60" s="50" t="s">
        <v>47</v>
      </c>
      <c r="G60" s="51">
        <v>93398</v>
      </c>
      <c r="H60" s="51">
        <v>75887705.841411591</v>
      </c>
      <c r="I60" s="54">
        <v>69350</v>
      </c>
      <c r="K60" s="97" t="s">
        <v>47</v>
      </c>
      <c r="L60" s="98">
        <v>0.15028159061221857</v>
      </c>
      <c r="M60" s="98">
        <v>0.16943537890608362</v>
      </c>
      <c r="N60" s="98">
        <v>0.15622206200432598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2" t="s">
        <v>48</v>
      </c>
      <c r="G61" s="56">
        <v>18212</v>
      </c>
      <c r="H61" s="56">
        <v>15065464.12885724</v>
      </c>
      <c r="I61" s="57">
        <v>12599</v>
      </c>
      <c r="K61" s="10" t="s">
        <v>48</v>
      </c>
      <c r="L61" s="101">
        <v>-3.5526026795519416E-2</v>
      </c>
      <c r="M61" s="101">
        <v>7.1107773849683698E-2</v>
      </c>
      <c r="N61" s="102">
        <v>-0.12040638145884597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7" t="s">
        <v>49</v>
      </c>
      <c r="G62" s="78">
        <v>7683</v>
      </c>
      <c r="H62" s="78">
        <v>9806525.7802944519</v>
      </c>
      <c r="I62" s="79">
        <v>3890</v>
      </c>
      <c r="K62" s="11" t="s">
        <v>49</v>
      </c>
      <c r="L62" s="101">
        <v>-1.0542756735650083E-2</v>
      </c>
      <c r="M62" s="101">
        <v>-1.4862730780635602E-2</v>
      </c>
      <c r="N62" s="102">
        <v>0.13804627249357337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82267</v>
      </c>
      <c r="C63" s="34">
        <v>62948258.26216346</v>
      </c>
      <c r="D63" s="35">
        <v>64675</v>
      </c>
      <c r="E63" s="20"/>
      <c r="F63" s="68" t="s">
        <v>50</v>
      </c>
      <c r="G63" s="73">
        <v>67503</v>
      </c>
      <c r="H63" s="73">
        <v>51015715.932259895</v>
      </c>
      <c r="I63" s="74">
        <v>52861</v>
      </c>
      <c r="K63" s="12" t="s">
        <v>50</v>
      </c>
      <c r="L63" s="103">
        <v>0.21871620520569457</v>
      </c>
      <c r="M63" s="103">
        <v>0.23389934085700048</v>
      </c>
      <c r="N63" s="104">
        <v>0.22349179924708196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8093</v>
      </c>
      <c r="C65" s="84">
        <v>10187171.730111565</v>
      </c>
      <c r="D65" s="84">
        <v>3337</v>
      </c>
      <c r="E65" s="20"/>
      <c r="F65" s="50" t="s">
        <v>51</v>
      </c>
      <c r="G65" s="51">
        <v>9463</v>
      </c>
      <c r="H65" s="51">
        <v>12310291.969279692</v>
      </c>
      <c r="I65" s="54">
        <v>3517</v>
      </c>
      <c r="K65" s="97" t="s">
        <v>51</v>
      </c>
      <c r="L65" s="98">
        <v>-0.14477438444467927</v>
      </c>
      <c r="M65" s="98">
        <v>-0.17246709050170117</v>
      </c>
      <c r="N65" s="98">
        <v>-5.1179982940005697E-2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2" t="s">
        <v>52</v>
      </c>
      <c r="G66" s="56">
        <v>6449</v>
      </c>
      <c r="H66" s="56">
        <v>8080966.0114100268</v>
      </c>
      <c r="I66" s="57">
        <v>2098</v>
      </c>
      <c r="K66" s="10" t="s">
        <v>52</v>
      </c>
      <c r="L66" s="101">
        <v>-1.1784772832997392E-2</v>
      </c>
      <c r="M66" s="101">
        <v>4.3155986158405213E-4</v>
      </c>
      <c r="N66" s="102">
        <v>0.10962821734985706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8" t="s">
        <v>53</v>
      </c>
      <c r="G67" s="73">
        <v>3014</v>
      </c>
      <c r="H67" s="73">
        <v>4229325.9578696657</v>
      </c>
      <c r="I67" s="74">
        <v>1419</v>
      </c>
      <c r="K67" s="12" t="s">
        <v>53</v>
      </c>
      <c r="L67" s="103">
        <v>-0.42932979429329798</v>
      </c>
      <c r="M67" s="103">
        <v>-0.50282425164804734</v>
      </c>
      <c r="N67" s="104">
        <v>-0.28893587033121915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37296</v>
      </c>
      <c r="C69" s="84">
        <v>33323474.962999828</v>
      </c>
      <c r="D69" s="84">
        <v>25145</v>
      </c>
      <c r="E69" s="20"/>
      <c r="F69" s="50" t="s">
        <v>54</v>
      </c>
      <c r="G69" s="51">
        <v>42619</v>
      </c>
      <c r="H69" s="51">
        <v>33996057.397678837</v>
      </c>
      <c r="I69" s="54">
        <v>30725</v>
      </c>
      <c r="K69" s="97" t="s">
        <v>54</v>
      </c>
      <c r="L69" s="98">
        <v>-0.12489734625401816</v>
      </c>
      <c r="M69" s="98">
        <v>-1.9784130459931881E-2</v>
      </c>
      <c r="N69" s="98">
        <v>-0.18161106590724163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2" t="s">
        <v>55</v>
      </c>
      <c r="G70" s="56">
        <v>15974</v>
      </c>
      <c r="H70" s="56">
        <v>11755317.826646183</v>
      </c>
      <c r="I70" s="57">
        <v>11135</v>
      </c>
      <c r="K70" s="10" t="s">
        <v>55</v>
      </c>
      <c r="L70" s="101">
        <v>2.6480530862651896E-2</v>
      </c>
      <c r="M70" s="101">
        <v>0.15578940311314149</v>
      </c>
      <c r="N70" s="102">
        <v>-1.598563089357885E-2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7" t="s">
        <v>56</v>
      </c>
      <c r="G71" s="78">
        <v>3383</v>
      </c>
      <c r="H71" s="78">
        <v>2981835.0771757062</v>
      </c>
      <c r="I71" s="79">
        <v>2274</v>
      </c>
      <c r="K71" s="11" t="s">
        <v>56</v>
      </c>
      <c r="L71" s="101">
        <v>-0.21844516701152827</v>
      </c>
      <c r="M71" s="101">
        <v>-0.18267072933673878</v>
      </c>
      <c r="N71" s="102">
        <v>-0.29507475813544415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7" t="s">
        <v>57</v>
      </c>
      <c r="G72" s="78">
        <v>4707</v>
      </c>
      <c r="H72" s="78">
        <v>2973497.4132835763</v>
      </c>
      <c r="I72" s="79">
        <v>3671</v>
      </c>
      <c r="K72" s="11" t="s">
        <v>57</v>
      </c>
      <c r="L72" s="101">
        <v>-0.51646483960059486</v>
      </c>
      <c r="M72" s="101">
        <v>-0.32096471424915307</v>
      </c>
      <c r="N72" s="102">
        <v>-0.60691909561427404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8" t="s">
        <v>58</v>
      </c>
      <c r="G73" s="73">
        <v>18555</v>
      </c>
      <c r="H73" s="73">
        <v>16285407.080573376</v>
      </c>
      <c r="I73" s="74">
        <v>13645</v>
      </c>
      <c r="K73" s="12" t="s">
        <v>58</v>
      </c>
      <c r="L73" s="103">
        <v>-0.13883050390730256</v>
      </c>
      <c r="M73" s="103">
        <v>-6.1702765023998407E-2</v>
      </c>
      <c r="N73" s="104">
        <v>-0.18343715646757053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126782</v>
      </c>
      <c r="C75" s="84">
        <v>157751537.84175539</v>
      </c>
      <c r="D75" s="84">
        <v>76432</v>
      </c>
      <c r="E75" s="20"/>
      <c r="F75" s="50" t="s">
        <v>59</v>
      </c>
      <c r="G75" s="51">
        <v>146926</v>
      </c>
      <c r="H75" s="51">
        <v>149437562.16207179</v>
      </c>
      <c r="I75" s="54">
        <v>97327</v>
      </c>
      <c r="K75" s="97" t="s">
        <v>59</v>
      </c>
      <c r="L75" s="98">
        <v>-0.13710303145801284</v>
      </c>
      <c r="M75" s="98">
        <v>5.5635113149575588E-2</v>
      </c>
      <c r="N75" s="98">
        <v>-0.21468862699970204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126782</v>
      </c>
      <c r="C76" s="34">
        <v>157751537.84175539</v>
      </c>
      <c r="D76" s="35">
        <v>76432</v>
      </c>
      <c r="E76" s="20"/>
      <c r="F76" s="71" t="s">
        <v>60</v>
      </c>
      <c r="G76" s="60">
        <v>146926</v>
      </c>
      <c r="H76" s="60">
        <v>149437562.16207179</v>
      </c>
      <c r="I76" s="61">
        <v>97327</v>
      </c>
      <c r="K76" s="14" t="s">
        <v>60</v>
      </c>
      <c r="L76" s="103">
        <v>-0.13710303145801284</v>
      </c>
      <c r="M76" s="103">
        <v>5.5635113149575588E-2</v>
      </c>
      <c r="N76" s="104">
        <v>-0.21468862699970204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72860</v>
      </c>
      <c r="C78" s="84">
        <v>75107572.398722172</v>
      </c>
      <c r="D78" s="84">
        <v>45772</v>
      </c>
      <c r="E78" s="20"/>
      <c r="F78" s="50" t="s">
        <v>61</v>
      </c>
      <c r="G78" s="51">
        <v>82529</v>
      </c>
      <c r="H78" s="51">
        <v>78436084.895698994</v>
      </c>
      <c r="I78" s="54">
        <v>54662</v>
      </c>
      <c r="K78" s="97" t="s">
        <v>61</v>
      </c>
      <c r="L78" s="98">
        <v>-0.11715881690072583</v>
      </c>
      <c r="M78" s="98">
        <v>-4.2435984679792926E-2</v>
      </c>
      <c r="N78" s="98">
        <v>-0.16263583476638255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72860</v>
      </c>
      <c r="C79" s="34">
        <v>75107572.398722172</v>
      </c>
      <c r="D79" s="35">
        <v>45772</v>
      </c>
      <c r="E79" s="20"/>
      <c r="F79" s="71" t="s">
        <v>62</v>
      </c>
      <c r="G79" s="60">
        <v>82529</v>
      </c>
      <c r="H79" s="60">
        <v>78436084.895698994</v>
      </c>
      <c r="I79" s="61">
        <v>54662</v>
      </c>
      <c r="K79" s="14" t="s">
        <v>62</v>
      </c>
      <c r="L79" s="103">
        <v>-0.11715881690072583</v>
      </c>
      <c r="M79" s="103">
        <v>-4.2435984679792926E-2</v>
      </c>
      <c r="N79" s="104">
        <v>-0.16263583476638255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28053</v>
      </c>
      <c r="C81" s="84">
        <v>35516300.211049579</v>
      </c>
      <c r="D81" s="84">
        <v>18328</v>
      </c>
      <c r="E81" s="20"/>
      <c r="F81" s="50" t="s">
        <v>63</v>
      </c>
      <c r="G81" s="51">
        <v>29945</v>
      </c>
      <c r="H81" s="51">
        <v>33503802.632859372</v>
      </c>
      <c r="I81" s="54">
        <v>21828</v>
      </c>
      <c r="K81" s="97" t="s">
        <v>63</v>
      </c>
      <c r="L81" s="98">
        <v>-6.3182501252295853E-2</v>
      </c>
      <c r="M81" s="98">
        <v>6.0067736198291088E-2</v>
      </c>
      <c r="N81" s="98">
        <v>-0.16034451163643026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28053</v>
      </c>
      <c r="C82" s="34">
        <v>35516300.211049579</v>
      </c>
      <c r="D82" s="35">
        <v>18328</v>
      </c>
      <c r="E82" s="20"/>
      <c r="F82" s="71" t="s">
        <v>64</v>
      </c>
      <c r="G82" s="60">
        <v>29945</v>
      </c>
      <c r="H82" s="60">
        <v>33503802.632859372</v>
      </c>
      <c r="I82" s="61">
        <v>21828</v>
      </c>
      <c r="K82" s="14" t="s">
        <v>64</v>
      </c>
      <c r="L82" s="103">
        <v>-6.3182501252295853E-2</v>
      </c>
      <c r="M82" s="103">
        <v>6.0067736198291088E-2</v>
      </c>
      <c r="N82" s="104">
        <v>-0.16034451163643026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37556</v>
      </c>
      <c r="C84" s="84">
        <v>48231878.318507165</v>
      </c>
      <c r="D84" s="84">
        <v>25260</v>
      </c>
      <c r="E84" s="20"/>
      <c r="F84" s="50" t="s">
        <v>65</v>
      </c>
      <c r="G84" s="51">
        <v>41147</v>
      </c>
      <c r="H84" s="51">
        <v>46190417.427414089</v>
      </c>
      <c r="I84" s="54">
        <v>30814</v>
      </c>
      <c r="K84" s="97" t="s">
        <v>65</v>
      </c>
      <c r="L84" s="98">
        <v>-8.7272462147908736E-2</v>
      </c>
      <c r="M84" s="98">
        <v>4.4196632219250409E-2</v>
      </c>
      <c r="N84" s="98">
        <v>-0.18024274680340102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2" t="s">
        <v>66</v>
      </c>
      <c r="G85" s="56">
        <v>10951</v>
      </c>
      <c r="H85" s="56">
        <v>10848614.297692405</v>
      </c>
      <c r="I85" s="57">
        <v>8567</v>
      </c>
      <c r="K85" s="10" t="s">
        <v>66</v>
      </c>
      <c r="L85" s="101">
        <v>-8.3919276778376406E-2</v>
      </c>
      <c r="M85" s="101">
        <v>0.15971238654927045</v>
      </c>
      <c r="N85" s="102">
        <v>-0.2448931948173223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8124</v>
      </c>
      <c r="C86" s="30">
        <v>11533708.756909531</v>
      </c>
      <c r="D86" s="31">
        <v>5310</v>
      </c>
      <c r="E86" s="20"/>
      <c r="F86" s="67" t="s">
        <v>67</v>
      </c>
      <c r="G86" s="78">
        <v>8326</v>
      </c>
      <c r="H86" s="78">
        <v>10584487.299998956</v>
      </c>
      <c r="I86" s="79">
        <v>6125</v>
      </c>
      <c r="K86" s="11" t="s">
        <v>67</v>
      </c>
      <c r="L86" s="101">
        <v>-2.4261349987989456E-2</v>
      </c>
      <c r="M86" s="101">
        <v>8.9680437984999806E-2</v>
      </c>
      <c r="N86" s="102">
        <v>-0.13306122448979596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19400</v>
      </c>
      <c r="C87" s="34">
        <v>24116897.183668233</v>
      </c>
      <c r="D87" s="35">
        <v>13481</v>
      </c>
      <c r="E87" s="20"/>
      <c r="F87" s="68" t="s">
        <v>68</v>
      </c>
      <c r="G87" s="73">
        <v>21870</v>
      </c>
      <c r="H87" s="73">
        <v>24757315.829722732</v>
      </c>
      <c r="I87" s="74">
        <v>16122</v>
      </c>
      <c r="K87" s="12" t="s">
        <v>68</v>
      </c>
      <c r="L87" s="103">
        <v>-0.11294010059442161</v>
      </c>
      <c r="M87" s="103">
        <v>-2.5867854595353013E-2</v>
      </c>
      <c r="N87" s="104">
        <v>-0.16381342265227639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6634</v>
      </c>
      <c r="C89" s="84">
        <v>7948740.2162096249</v>
      </c>
      <c r="D89" s="84">
        <v>4069</v>
      </c>
      <c r="E89" s="20"/>
      <c r="F89" s="53" t="s">
        <v>69</v>
      </c>
      <c r="G89" s="51">
        <v>8091</v>
      </c>
      <c r="H89" s="51">
        <v>8362194.8793609329</v>
      </c>
      <c r="I89" s="54">
        <v>5995</v>
      </c>
      <c r="K89" s="100" t="s">
        <v>69</v>
      </c>
      <c r="L89" s="98">
        <v>-0.18007662835249039</v>
      </c>
      <c r="M89" s="98">
        <v>-4.9443318305313788E-2</v>
      </c>
      <c r="N89" s="98">
        <v>-0.32126772310258545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6634</v>
      </c>
      <c r="C90" s="34">
        <v>7948740.2162096249</v>
      </c>
      <c r="D90" s="35">
        <v>4069</v>
      </c>
      <c r="E90" s="20"/>
      <c r="F90" s="70" t="s">
        <v>70</v>
      </c>
      <c r="G90" s="60">
        <v>8091</v>
      </c>
      <c r="H90" s="60">
        <v>8362194.8793609329</v>
      </c>
      <c r="I90" s="61">
        <v>5995</v>
      </c>
      <c r="K90" s="13" t="s">
        <v>70</v>
      </c>
      <c r="L90" s="103">
        <v>-0.18007662835249039</v>
      </c>
      <c r="M90" s="103">
        <v>-4.9443318305313788E-2</v>
      </c>
      <c r="N90" s="104">
        <v>-0.32126772310258545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6" t="s">
        <v>76</v>
      </c>
      <c r="L1" s="136"/>
      <c r="M1" s="44" t="s">
        <v>74</v>
      </c>
      <c r="N1" s="1"/>
    </row>
    <row r="2" spans="1:20" x14ac:dyDescent="0.2">
      <c r="A2" s="25" t="s">
        <v>84</v>
      </c>
      <c r="B2" s="26">
        <v>2022</v>
      </c>
      <c r="C2" s="25"/>
      <c r="D2" s="25"/>
      <c r="F2" s="44" t="s">
        <v>84</v>
      </c>
      <c r="G2" s="45">
        <v>2021</v>
      </c>
      <c r="K2" s="1" t="s">
        <v>84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323161</v>
      </c>
      <c r="C6" s="84">
        <v>366653602.76222491</v>
      </c>
      <c r="D6" s="84">
        <v>203019</v>
      </c>
      <c r="E6" s="20"/>
      <c r="F6" s="50" t="s">
        <v>1</v>
      </c>
      <c r="G6" s="51">
        <v>366148</v>
      </c>
      <c r="H6" s="51">
        <v>378502333.45691192</v>
      </c>
      <c r="I6" s="51">
        <v>241727</v>
      </c>
      <c r="K6" s="97" t="s">
        <v>1</v>
      </c>
      <c r="L6" s="98">
        <v>-0.11740334509542594</v>
      </c>
      <c r="M6" s="98">
        <v>-3.1304247417634046E-2</v>
      </c>
      <c r="N6" s="98">
        <v>-0.16013105693613039</v>
      </c>
      <c r="O6" s="133"/>
      <c r="P6" s="133"/>
      <c r="Q6" s="133"/>
      <c r="R6" s="133"/>
      <c r="S6" s="133"/>
      <c r="T6" s="133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3"/>
      <c r="P7" s="133"/>
      <c r="Q7" s="133"/>
    </row>
    <row r="8" spans="1:20" ht="13.5" thickBot="1" x14ac:dyDescent="0.25">
      <c r="A8" s="85" t="s">
        <v>4</v>
      </c>
      <c r="B8" s="86">
        <v>37476</v>
      </c>
      <c r="C8" s="86">
        <v>33890342.607403383</v>
      </c>
      <c r="D8" s="86">
        <v>25907</v>
      </c>
      <c r="E8" s="20"/>
      <c r="F8" s="53" t="s">
        <v>4</v>
      </c>
      <c r="G8" s="51">
        <v>42355</v>
      </c>
      <c r="H8" s="51">
        <v>35108178.529537007</v>
      </c>
      <c r="I8" s="54">
        <v>30350</v>
      </c>
      <c r="K8" s="100" t="s">
        <v>4</v>
      </c>
      <c r="L8" s="98">
        <v>-0.11519301145083227</v>
      </c>
      <c r="M8" s="98">
        <v>-3.4688097564191223E-2</v>
      </c>
      <c r="N8" s="98">
        <v>-0.14639209225700167</v>
      </c>
      <c r="O8" s="133"/>
      <c r="P8" s="133"/>
      <c r="Q8" s="133"/>
      <c r="R8" s="133"/>
      <c r="S8" s="133"/>
      <c r="T8" s="133"/>
    </row>
    <row r="9" spans="1:20" ht="13.5" thickBot="1" x14ac:dyDescent="0.25">
      <c r="A9" s="29" t="s">
        <v>5</v>
      </c>
      <c r="B9" s="30">
        <v>2394</v>
      </c>
      <c r="C9" s="30">
        <v>2267803.5619432833</v>
      </c>
      <c r="D9" s="31">
        <v>1260</v>
      </c>
      <c r="E9" s="21"/>
      <c r="F9" s="55" t="s">
        <v>5</v>
      </c>
      <c r="G9" s="56">
        <v>2389</v>
      </c>
      <c r="H9" s="56">
        <v>2460820.0742998151</v>
      </c>
      <c r="I9" s="57">
        <v>1381</v>
      </c>
      <c r="K9" s="7" t="s">
        <v>5</v>
      </c>
      <c r="L9" s="101">
        <v>2.0929259104227604E-3</v>
      </c>
      <c r="M9" s="101">
        <v>-7.8435849240807043E-2</v>
      </c>
      <c r="N9" s="101">
        <v>-8.7617668356263612E-2</v>
      </c>
      <c r="O9" s="133"/>
      <c r="P9" s="133"/>
      <c r="Q9" s="133"/>
      <c r="R9" s="133"/>
      <c r="S9" s="133"/>
      <c r="T9" s="133"/>
    </row>
    <row r="10" spans="1:20" ht="13.5" thickBot="1" x14ac:dyDescent="0.25">
      <c r="A10" s="32" t="s">
        <v>6</v>
      </c>
      <c r="B10" s="30">
        <v>12284</v>
      </c>
      <c r="C10" s="30">
        <v>6598424.5489274682</v>
      </c>
      <c r="D10" s="31">
        <v>10896</v>
      </c>
      <c r="E10" s="20"/>
      <c r="F10" s="58" t="s">
        <v>6</v>
      </c>
      <c r="G10" s="78">
        <v>12134</v>
      </c>
      <c r="H10" s="78">
        <v>6385872.7370101986</v>
      </c>
      <c r="I10" s="79">
        <v>10774</v>
      </c>
      <c r="K10" s="8" t="s">
        <v>6</v>
      </c>
      <c r="L10" s="112">
        <v>1.2361958134168516E-2</v>
      </c>
      <c r="M10" s="112">
        <v>3.3284692738299704E-2</v>
      </c>
      <c r="N10" s="114">
        <v>1.1323556710599592E-2</v>
      </c>
      <c r="O10" s="133"/>
      <c r="P10" s="133"/>
      <c r="Q10" s="133"/>
      <c r="R10" s="133"/>
      <c r="S10" s="133"/>
      <c r="T10" s="133"/>
    </row>
    <row r="11" spans="1:20" ht="13.5" thickBot="1" x14ac:dyDescent="0.25">
      <c r="A11" s="32" t="s">
        <v>7</v>
      </c>
      <c r="B11" s="30">
        <v>1599</v>
      </c>
      <c r="C11" s="30">
        <v>1906543.2988808837</v>
      </c>
      <c r="D11" s="31">
        <v>873</v>
      </c>
      <c r="E11" s="20"/>
      <c r="F11" s="58" t="s">
        <v>7</v>
      </c>
      <c r="G11" s="78">
        <v>2186</v>
      </c>
      <c r="H11" s="78">
        <v>2203553.4810700151</v>
      </c>
      <c r="I11" s="79">
        <v>1410</v>
      </c>
      <c r="K11" s="8" t="s">
        <v>7</v>
      </c>
      <c r="L11" s="112">
        <v>-0.26852698993595614</v>
      </c>
      <c r="M11" s="112">
        <v>-0.13478691792173214</v>
      </c>
      <c r="N11" s="114">
        <v>-0.38085106382978728</v>
      </c>
      <c r="O11" s="133"/>
      <c r="P11" s="133"/>
      <c r="Q11" s="133"/>
      <c r="R11" s="133"/>
      <c r="S11" s="133"/>
      <c r="T11" s="133"/>
    </row>
    <row r="12" spans="1:20" ht="13.5" thickBot="1" x14ac:dyDescent="0.25">
      <c r="A12" s="32" t="s">
        <v>8</v>
      </c>
      <c r="B12" s="30">
        <v>1521</v>
      </c>
      <c r="C12" s="30">
        <v>1730138.1150306505</v>
      </c>
      <c r="D12" s="31">
        <v>990</v>
      </c>
      <c r="E12" s="20"/>
      <c r="F12" s="58" t="s">
        <v>8</v>
      </c>
      <c r="G12" s="78">
        <v>2418</v>
      </c>
      <c r="H12" s="78">
        <v>2222556.7709013103</v>
      </c>
      <c r="I12" s="79">
        <v>1709</v>
      </c>
      <c r="K12" s="8" t="s">
        <v>8</v>
      </c>
      <c r="L12" s="112">
        <v>-0.37096774193548387</v>
      </c>
      <c r="M12" s="112">
        <v>-0.2215550407159993</v>
      </c>
      <c r="N12" s="114">
        <v>-0.42071386775892339</v>
      </c>
      <c r="O12" s="133"/>
      <c r="P12" s="133"/>
      <c r="Q12" s="133"/>
      <c r="R12" s="133"/>
      <c r="S12" s="133"/>
      <c r="T12" s="133"/>
    </row>
    <row r="13" spans="1:20" ht="13.5" thickBot="1" x14ac:dyDescent="0.25">
      <c r="A13" s="32" t="s">
        <v>9</v>
      </c>
      <c r="B13" s="30">
        <v>2050</v>
      </c>
      <c r="C13" s="30">
        <v>2298628.2459991924</v>
      </c>
      <c r="D13" s="31">
        <v>1282</v>
      </c>
      <c r="E13" s="20"/>
      <c r="F13" s="58" t="s">
        <v>9</v>
      </c>
      <c r="G13" s="78">
        <v>2415</v>
      </c>
      <c r="H13" s="78">
        <v>1632823.333095015</v>
      </c>
      <c r="I13" s="79">
        <v>1640</v>
      </c>
      <c r="K13" s="8" t="s">
        <v>9</v>
      </c>
      <c r="L13" s="112">
        <v>-0.15113871635610765</v>
      </c>
      <c r="M13" s="112">
        <v>0.4077629829322349</v>
      </c>
      <c r="N13" s="114">
        <v>-0.21829268292682924</v>
      </c>
      <c r="O13" s="133"/>
      <c r="P13" s="133"/>
      <c r="Q13" s="133"/>
      <c r="R13" s="133"/>
      <c r="S13" s="133"/>
      <c r="T13" s="133"/>
    </row>
    <row r="14" spans="1:20" ht="13.5" thickBot="1" x14ac:dyDescent="0.25">
      <c r="A14" s="32" t="s">
        <v>10</v>
      </c>
      <c r="B14" s="30">
        <v>808</v>
      </c>
      <c r="C14" s="30">
        <v>1175432.4112050838</v>
      </c>
      <c r="D14" s="31">
        <v>393</v>
      </c>
      <c r="E14" s="20"/>
      <c r="F14" s="58" t="s">
        <v>10</v>
      </c>
      <c r="G14" s="78">
        <v>1493</v>
      </c>
      <c r="H14" s="78">
        <v>1705578.1542329909</v>
      </c>
      <c r="I14" s="79">
        <v>835</v>
      </c>
      <c r="K14" s="8" t="s">
        <v>10</v>
      </c>
      <c r="L14" s="112">
        <v>-0.45880776959142666</v>
      </c>
      <c r="M14" s="112">
        <v>-0.31083051908947379</v>
      </c>
      <c r="N14" s="114">
        <v>-0.52934131736526946</v>
      </c>
      <c r="O14" s="133"/>
      <c r="P14" s="133"/>
      <c r="Q14" s="133"/>
      <c r="R14" s="133"/>
      <c r="S14" s="133"/>
      <c r="T14" s="133"/>
    </row>
    <row r="15" spans="1:20" ht="13.5" thickBot="1" x14ac:dyDescent="0.25">
      <c r="A15" s="32" t="s">
        <v>11</v>
      </c>
      <c r="B15" s="30">
        <v>7517</v>
      </c>
      <c r="C15" s="30">
        <v>6957190.4126765775</v>
      </c>
      <c r="D15" s="31">
        <v>4959</v>
      </c>
      <c r="E15" s="20"/>
      <c r="F15" s="58" t="s">
        <v>11</v>
      </c>
      <c r="G15" s="78">
        <v>7244</v>
      </c>
      <c r="H15" s="78">
        <v>5362060.8665350238</v>
      </c>
      <c r="I15" s="79">
        <v>5549</v>
      </c>
      <c r="K15" s="8" t="s">
        <v>11</v>
      </c>
      <c r="L15" s="112">
        <v>3.7686361126449519E-2</v>
      </c>
      <c r="M15" s="112">
        <v>0.29748441613127952</v>
      </c>
      <c r="N15" s="114">
        <v>-0.10632546404757615</v>
      </c>
      <c r="O15" s="133"/>
      <c r="P15" s="133"/>
      <c r="Q15" s="133"/>
      <c r="R15" s="133"/>
      <c r="S15" s="133"/>
      <c r="T15" s="133"/>
    </row>
    <row r="16" spans="1:20" ht="13.5" thickBot="1" x14ac:dyDescent="0.25">
      <c r="A16" s="33" t="s">
        <v>12</v>
      </c>
      <c r="B16" s="34">
        <v>9303</v>
      </c>
      <c r="C16" s="34">
        <v>10956182.012740241</v>
      </c>
      <c r="D16" s="35">
        <v>5254</v>
      </c>
      <c r="E16" s="20"/>
      <c r="F16" s="59" t="s">
        <v>12</v>
      </c>
      <c r="G16" s="108">
        <v>12076</v>
      </c>
      <c r="H16" s="108">
        <v>13134913.112392638</v>
      </c>
      <c r="I16" s="109">
        <v>7052</v>
      </c>
      <c r="K16" s="9" t="s">
        <v>12</v>
      </c>
      <c r="L16" s="115">
        <v>-0.22962901623053988</v>
      </c>
      <c r="M16" s="115">
        <v>-0.16587327841527855</v>
      </c>
      <c r="N16" s="116">
        <v>-0.25496313102665913</v>
      </c>
      <c r="O16" s="133"/>
      <c r="P16" s="133"/>
      <c r="Q16" s="133"/>
      <c r="R16" s="133"/>
      <c r="S16" s="133"/>
      <c r="T16" s="133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3"/>
      <c r="P17" s="133"/>
      <c r="Q17" s="133"/>
    </row>
    <row r="18" spans="1:20" ht="13.5" thickBot="1" x14ac:dyDescent="0.25">
      <c r="A18" s="87" t="s">
        <v>13</v>
      </c>
      <c r="B18" s="88">
        <v>13658</v>
      </c>
      <c r="C18" s="88">
        <v>18412020.177414589</v>
      </c>
      <c r="D18" s="88">
        <v>7467</v>
      </c>
      <c r="E18" s="20"/>
      <c r="F18" s="64" t="s">
        <v>13</v>
      </c>
      <c r="G18" s="65">
        <v>16971</v>
      </c>
      <c r="H18" s="65">
        <v>18483284.547494944</v>
      </c>
      <c r="I18" s="66">
        <v>11015</v>
      </c>
      <c r="K18" s="106" t="s">
        <v>13</v>
      </c>
      <c r="L18" s="107">
        <v>-0.19521536739143242</v>
      </c>
      <c r="M18" s="107">
        <v>-3.8556118041267462E-3</v>
      </c>
      <c r="N18" s="119">
        <v>-0.32210621879255563</v>
      </c>
      <c r="O18" s="133"/>
      <c r="P18" s="133"/>
      <c r="Q18" s="133"/>
      <c r="R18" s="133"/>
      <c r="S18" s="133"/>
      <c r="T18" s="133"/>
    </row>
    <row r="19" spans="1:20" ht="13.5" thickBot="1" x14ac:dyDescent="0.25">
      <c r="A19" s="38" t="s">
        <v>14</v>
      </c>
      <c r="B19" s="30">
        <v>965</v>
      </c>
      <c r="C19" s="30">
        <v>1702352.4390650277</v>
      </c>
      <c r="D19" s="31">
        <v>387</v>
      </c>
      <c r="E19" s="20"/>
      <c r="F19" s="67" t="s">
        <v>14</v>
      </c>
      <c r="G19" s="111">
        <v>1006</v>
      </c>
      <c r="H19" s="111">
        <v>1892130.8939418332</v>
      </c>
      <c r="I19" s="129">
        <v>556</v>
      </c>
      <c r="K19" s="10" t="s">
        <v>14</v>
      </c>
      <c r="L19" s="112">
        <v>-4.0755467196819106E-2</v>
      </c>
      <c r="M19" s="112">
        <v>-0.10029879829372923</v>
      </c>
      <c r="N19" s="114">
        <v>-0.3039568345323741</v>
      </c>
      <c r="O19" s="133"/>
      <c r="P19" s="133"/>
      <c r="Q19" s="133"/>
      <c r="R19" s="133"/>
      <c r="S19" s="133"/>
      <c r="T19" s="133"/>
    </row>
    <row r="20" spans="1:20" ht="13.5" thickBot="1" x14ac:dyDescent="0.25">
      <c r="A20" s="39" t="s">
        <v>15</v>
      </c>
      <c r="B20" s="30">
        <v>761</v>
      </c>
      <c r="C20" s="30">
        <v>855056.65433373093</v>
      </c>
      <c r="D20" s="31">
        <v>480</v>
      </c>
      <c r="E20" s="20"/>
      <c r="F20" s="67" t="s">
        <v>15</v>
      </c>
      <c r="G20" s="111">
        <v>965</v>
      </c>
      <c r="H20" s="111">
        <v>789401.45652175229</v>
      </c>
      <c r="I20" s="129">
        <v>717</v>
      </c>
      <c r="K20" s="11" t="s">
        <v>15</v>
      </c>
      <c r="L20" s="112">
        <v>-0.21139896373056999</v>
      </c>
      <c r="M20" s="112">
        <v>8.317085973120375E-2</v>
      </c>
      <c r="N20" s="114">
        <v>-0.33054393305439334</v>
      </c>
      <c r="O20" s="133"/>
      <c r="P20" s="133"/>
      <c r="Q20" s="133"/>
      <c r="R20" s="133"/>
      <c r="S20" s="133"/>
      <c r="T20" s="133"/>
    </row>
    <row r="21" spans="1:20" ht="13.5" thickBot="1" x14ac:dyDescent="0.25">
      <c r="A21" s="40" t="s">
        <v>16</v>
      </c>
      <c r="B21" s="34">
        <v>11932</v>
      </c>
      <c r="C21" s="34">
        <v>15854611.084015829</v>
      </c>
      <c r="D21" s="35">
        <v>6600</v>
      </c>
      <c r="E21" s="20"/>
      <c r="F21" s="68" t="s">
        <v>16</v>
      </c>
      <c r="G21" s="130">
        <v>15000</v>
      </c>
      <c r="H21" s="130">
        <v>15801752.197031358</v>
      </c>
      <c r="I21" s="131">
        <v>9742</v>
      </c>
      <c r="K21" s="12" t="s">
        <v>16</v>
      </c>
      <c r="L21" s="117">
        <v>-0.20453333333333334</v>
      </c>
      <c r="M21" s="117">
        <v>3.3451282063772236E-3</v>
      </c>
      <c r="N21" s="118">
        <v>-0.32252104290700057</v>
      </c>
      <c r="O21" s="133"/>
      <c r="P21" s="133"/>
      <c r="Q21" s="133"/>
      <c r="R21" s="133"/>
      <c r="S21" s="133"/>
      <c r="T21" s="133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3"/>
      <c r="P22" s="133"/>
      <c r="Q22" s="133"/>
    </row>
    <row r="23" spans="1:20" ht="13.5" thickBot="1" x14ac:dyDescent="0.25">
      <c r="A23" s="89" t="s">
        <v>17</v>
      </c>
      <c r="B23" s="84">
        <v>3749</v>
      </c>
      <c r="C23" s="84">
        <v>6312459.5420534359</v>
      </c>
      <c r="D23" s="84">
        <v>1819</v>
      </c>
      <c r="E23" s="20"/>
      <c r="F23" s="53" t="s">
        <v>17</v>
      </c>
      <c r="G23" s="51">
        <v>5043</v>
      </c>
      <c r="H23" s="51">
        <v>7496924.4976831181</v>
      </c>
      <c r="I23" s="54">
        <v>2829</v>
      </c>
      <c r="K23" s="100" t="s">
        <v>17</v>
      </c>
      <c r="L23" s="98">
        <v>-0.25659329764029348</v>
      </c>
      <c r="M23" s="98">
        <v>-0.15799344864627274</v>
      </c>
      <c r="N23" s="98">
        <v>-0.3570166136443973</v>
      </c>
      <c r="O23" s="133"/>
      <c r="P23" s="133"/>
      <c r="Q23" s="133"/>
      <c r="R23" s="133"/>
      <c r="S23" s="133"/>
      <c r="T23" s="133"/>
    </row>
    <row r="24" spans="1:20" ht="13.5" thickBot="1" x14ac:dyDescent="0.25">
      <c r="A24" s="90" t="s">
        <v>18</v>
      </c>
      <c r="B24" s="34">
        <v>3749</v>
      </c>
      <c r="C24" s="34">
        <v>6312459.5420534359</v>
      </c>
      <c r="D24" s="35">
        <v>1819</v>
      </c>
      <c r="E24" s="20"/>
      <c r="F24" s="70" t="s">
        <v>18</v>
      </c>
      <c r="G24" s="60">
        <v>5043</v>
      </c>
      <c r="H24" s="60">
        <v>7496924.4976831181</v>
      </c>
      <c r="I24" s="61">
        <v>2829</v>
      </c>
      <c r="K24" s="13" t="s">
        <v>18</v>
      </c>
      <c r="L24" s="103">
        <v>-0.25659329764029348</v>
      </c>
      <c r="M24" s="103">
        <v>-0.15799344864627274</v>
      </c>
      <c r="N24" s="104">
        <v>-0.3570166136443973</v>
      </c>
      <c r="O24" s="133"/>
      <c r="P24" s="133"/>
      <c r="Q24" s="133"/>
      <c r="R24" s="133"/>
      <c r="S24" s="133"/>
      <c r="T24" s="133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3"/>
      <c r="P25" s="133"/>
      <c r="Q25" s="133"/>
    </row>
    <row r="26" spans="1:20" ht="13.5" thickBot="1" x14ac:dyDescent="0.25">
      <c r="A26" s="83" t="s">
        <v>19</v>
      </c>
      <c r="B26" s="84">
        <v>2553</v>
      </c>
      <c r="C26" s="84">
        <v>1877508.583116303</v>
      </c>
      <c r="D26" s="84">
        <v>1961</v>
      </c>
      <c r="E26" s="20"/>
      <c r="F26" s="50" t="s">
        <v>19</v>
      </c>
      <c r="G26" s="51">
        <v>2120</v>
      </c>
      <c r="H26" s="51">
        <v>1702581.4087315537</v>
      </c>
      <c r="I26" s="54">
        <v>1703</v>
      </c>
      <c r="K26" s="97" t="s">
        <v>19</v>
      </c>
      <c r="L26" s="98">
        <v>0.20424528301886791</v>
      </c>
      <c r="M26" s="98">
        <v>0.10274232614525758</v>
      </c>
      <c r="N26" s="98">
        <v>0.15149735760422778</v>
      </c>
      <c r="O26" s="133"/>
      <c r="P26" s="133"/>
      <c r="Q26" s="133"/>
      <c r="R26" s="133"/>
      <c r="S26" s="133"/>
      <c r="T26" s="133"/>
    </row>
    <row r="27" spans="1:20" ht="13.5" thickBot="1" x14ac:dyDescent="0.25">
      <c r="A27" s="91" t="s">
        <v>20</v>
      </c>
      <c r="B27" s="34">
        <v>2553</v>
      </c>
      <c r="C27" s="34">
        <v>1877508.583116303</v>
      </c>
      <c r="D27" s="35">
        <v>1961</v>
      </c>
      <c r="E27" s="20"/>
      <c r="F27" s="71" t="s">
        <v>20</v>
      </c>
      <c r="G27" s="60">
        <v>2120</v>
      </c>
      <c r="H27" s="60">
        <v>1702581.4087315537</v>
      </c>
      <c r="I27" s="61">
        <v>1703</v>
      </c>
      <c r="K27" s="14" t="s">
        <v>20</v>
      </c>
      <c r="L27" s="103">
        <v>0.20424528301886791</v>
      </c>
      <c r="M27" s="103">
        <v>0.10274232614525758</v>
      </c>
      <c r="N27" s="104">
        <v>0.15149735760422778</v>
      </c>
      <c r="O27" s="133"/>
      <c r="P27" s="133"/>
      <c r="Q27" s="133"/>
      <c r="R27" s="133"/>
      <c r="S27" s="133"/>
      <c r="T27" s="133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3"/>
      <c r="P28" s="133"/>
      <c r="Q28" s="133"/>
    </row>
    <row r="29" spans="1:20" ht="13.5" thickBot="1" x14ac:dyDescent="0.25">
      <c r="A29" s="83" t="s">
        <v>21</v>
      </c>
      <c r="B29" s="84">
        <v>11976</v>
      </c>
      <c r="C29" s="84">
        <v>8032728.638201463</v>
      </c>
      <c r="D29" s="84">
        <v>9141</v>
      </c>
      <c r="E29" s="20"/>
      <c r="F29" s="50" t="s">
        <v>21</v>
      </c>
      <c r="G29" s="51">
        <v>7562</v>
      </c>
      <c r="H29" s="51">
        <v>4745008.6004243512</v>
      </c>
      <c r="I29" s="54">
        <v>5774</v>
      </c>
      <c r="K29" s="97" t="s">
        <v>21</v>
      </c>
      <c r="L29" s="98">
        <v>0.58370801375297532</v>
      </c>
      <c r="M29" s="98">
        <v>0.6928796793925911</v>
      </c>
      <c r="N29" s="98">
        <v>0.58313127814340149</v>
      </c>
      <c r="O29" s="133"/>
      <c r="P29" s="133"/>
      <c r="Q29" s="133"/>
      <c r="R29" s="133"/>
      <c r="S29" s="133"/>
      <c r="T29" s="133"/>
    </row>
    <row r="30" spans="1:20" ht="13.5" thickBot="1" x14ac:dyDescent="0.25">
      <c r="A30" s="92" t="s">
        <v>22</v>
      </c>
      <c r="B30" s="30">
        <v>5358</v>
      </c>
      <c r="C30" s="30">
        <v>4077055.8134066951</v>
      </c>
      <c r="D30" s="31">
        <v>3902</v>
      </c>
      <c r="E30" s="20"/>
      <c r="F30" s="72" t="s">
        <v>22</v>
      </c>
      <c r="G30" s="56">
        <v>3682</v>
      </c>
      <c r="H30" s="56">
        <v>2241980.1932350062</v>
      </c>
      <c r="I30" s="57">
        <v>2867</v>
      </c>
      <c r="K30" s="15" t="s">
        <v>22</v>
      </c>
      <c r="L30" s="101">
        <v>0.45518739815317755</v>
      </c>
      <c r="M30" s="101">
        <v>0.81850661558424154</v>
      </c>
      <c r="N30" s="102">
        <v>0.36100453435647029</v>
      </c>
      <c r="O30" s="133"/>
      <c r="P30" s="133"/>
      <c r="Q30" s="133"/>
      <c r="R30" s="133"/>
      <c r="S30" s="133"/>
      <c r="T30" s="133"/>
    </row>
    <row r="31" spans="1:20" ht="13.5" thickBot="1" x14ac:dyDescent="0.25">
      <c r="A31" s="93" t="s">
        <v>23</v>
      </c>
      <c r="B31" s="34">
        <v>6618</v>
      </c>
      <c r="C31" s="34">
        <v>3955672.8247947679</v>
      </c>
      <c r="D31" s="35">
        <v>5239</v>
      </c>
      <c r="E31" s="20"/>
      <c r="F31" s="72" t="s">
        <v>23</v>
      </c>
      <c r="G31" s="73">
        <v>3880</v>
      </c>
      <c r="H31" s="73">
        <v>2503028.4071893455</v>
      </c>
      <c r="I31" s="74">
        <v>2907</v>
      </c>
      <c r="K31" s="16" t="s">
        <v>23</v>
      </c>
      <c r="L31" s="103">
        <v>0.70567010309278344</v>
      </c>
      <c r="M31" s="103">
        <v>0.58035474684707999</v>
      </c>
      <c r="N31" s="104">
        <v>0.80220158238734096</v>
      </c>
      <c r="O31" s="133"/>
      <c r="P31" s="133"/>
      <c r="Q31" s="133"/>
      <c r="R31" s="133"/>
      <c r="S31" s="133"/>
      <c r="T31" s="133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3"/>
      <c r="P32" s="133"/>
      <c r="Q32" s="133"/>
    </row>
    <row r="33" spans="1:20" ht="13.5" thickBot="1" x14ac:dyDescent="0.25">
      <c r="A33" s="89" t="s">
        <v>24</v>
      </c>
      <c r="B33" s="84">
        <v>7125</v>
      </c>
      <c r="C33" s="84">
        <v>7252282.4980250876</v>
      </c>
      <c r="D33" s="84">
        <v>4781</v>
      </c>
      <c r="E33" s="20"/>
      <c r="F33" s="53" t="s">
        <v>24</v>
      </c>
      <c r="G33" s="51">
        <v>10484</v>
      </c>
      <c r="H33" s="51">
        <v>9123275.5502420068</v>
      </c>
      <c r="I33" s="54">
        <v>6886</v>
      </c>
      <c r="K33" s="100" t="s">
        <v>24</v>
      </c>
      <c r="L33" s="98">
        <v>-0.3203929797787104</v>
      </c>
      <c r="M33" s="98">
        <v>-0.20507909049916706</v>
      </c>
      <c r="N33" s="98">
        <v>-0.30569270984606445</v>
      </c>
      <c r="O33" s="133"/>
      <c r="P33" s="133"/>
      <c r="Q33" s="133"/>
      <c r="R33" s="133"/>
      <c r="S33" s="133"/>
      <c r="T33" s="133"/>
    </row>
    <row r="34" spans="1:20" ht="13.5" thickBot="1" x14ac:dyDescent="0.25">
      <c r="A34" s="90" t="s">
        <v>25</v>
      </c>
      <c r="B34" s="34">
        <v>7125</v>
      </c>
      <c r="C34" s="34">
        <v>7252282.4980250876</v>
      </c>
      <c r="D34" s="35">
        <v>4781</v>
      </c>
      <c r="E34" s="20"/>
      <c r="F34" s="70" t="s">
        <v>25</v>
      </c>
      <c r="G34" s="60">
        <v>10484</v>
      </c>
      <c r="H34" s="60">
        <v>9123275.5502420068</v>
      </c>
      <c r="I34" s="61">
        <v>6886</v>
      </c>
      <c r="K34" s="13" t="s">
        <v>25</v>
      </c>
      <c r="L34" s="103">
        <v>-0.3203929797787104</v>
      </c>
      <c r="M34" s="103">
        <v>-0.20507909049916706</v>
      </c>
      <c r="N34" s="104">
        <v>-0.30569270984606445</v>
      </c>
      <c r="O34" s="133"/>
      <c r="P34" s="133"/>
      <c r="Q34" s="133"/>
      <c r="R34" s="133"/>
      <c r="S34" s="133"/>
      <c r="T34" s="133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3"/>
      <c r="P35" s="133"/>
      <c r="Q35" s="133"/>
    </row>
    <row r="36" spans="1:20" ht="13.5" thickBot="1" x14ac:dyDescent="0.25">
      <c r="A36" s="83" t="s">
        <v>26</v>
      </c>
      <c r="B36" s="84">
        <v>19076</v>
      </c>
      <c r="C36" s="84">
        <v>24973628.496240251</v>
      </c>
      <c r="D36" s="84">
        <v>10412</v>
      </c>
      <c r="E36" s="20"/>
      <c r="F36" s="50" t="s">
        <v>26</v>
      </c>
      <c r="G36" s="51">
        <v>25064</v>
      </c>
      <c r="H36" s="51">
        <v>23245621.157280482</v>
      </c>
      <c r="I36" s="54">
        <v>15351</v>
      </c>
      <c r="K36" s="97" t="s">
        <v>26</v>
      </c>
      <c r="L36" s="98">
        <v>-0.2389083945100543</v>
      </c>
      <c r="M36" s="98">
        <v>7.4336896711342915E-2</v>
      </c>
      <c r="N36" s="113">
        <v>-0.3217379975245912</v>
      </c>
      <c r="O36" s="133"/>
      <c r="P36" s="133"/>
      <c r="Q36" s="133"/>
      <c r="R36" s="133"/>
      <c r="S36" s="133"/>
      <c r="T36" s="133"/>
    </row>
    <row r="37" spans="1:20" ht="13.5" thickBot="1" x14ac:dyDescent="0.25">
      <c r="A37" s="38" t="s">
        <v>27</v>
      </c>
      <c r="B37" s="30">
        <v>1962</v>
      </c>
      <c r="C37" s="30">
        <v>3216821.3451169245</v>
      </c>
      <c r="D37" s="30">
        <v>1081</v>
      </c>
      <c r="E37" s="20"/>
      <c r="F37" s="72" t="s">
        <v>27</v>
      </c>
      <c r="G37" s="78">
        <v>2495</v>
      </c>
      <c r="H37" s="78">
        <v>2383051.6174445255</v>
      </c>
      <c r="I37" s="79">
        <v>1606</v>
      </c>
      <c r="K37" s="10" t="s">
        <v>27</v>
      </c>
      <c r="L37" s="101">
        <v>-0.21362725450901798</v>
      </c>
      <c r="M37" s="101">
        <v>0.34987480823705153</v>
      </c>
      <c r="N37" s="102">
        <v>-0.32689912826899126</v>
      </c>
      <c r="O37" s="133"/>
      <c r="P37" s="133"/>
      <c r="Q37" s="133"/>
      <c r="R37" s="133"/>
      <c r="S37" s="133"/>
      <c r="T37" s="133"/>
    </row>
    <row r="38" spans="1:20" ht="13.5" thickBot="1" x14ac:dyDescent="0.25">
      <c r="A38" s="39" t="s">
        <v>28</v>
      </c>
      <c r="B38" s="30">
        <v>1772</v>
      </c>
      <c r="C38" s="30">
        <v>2110772.2589135133</v>
      </c>
      <c r="D38" s="30">
        <v>915</v>
      </c>
      <c r="E38" s="20"/>
      <c r="F38" s="67" t="s">
        <v>28</v>
      </c>
      <c r="G38" s="78">
        <v>2122</v>
      </c>
      <c r="H38" s="78">
        <v>2684048.6709796609</v>
      </c>
      <c r="I38" s="79">
        <v>910</v>
      </c>
      <c r="K38" s="11" t="s">
        <v>28</v>
      </c>
      <c r="L38" s="112">
        <v>-0.16493873704052775</v>
      </c>
      <c r="M38" s="112">
        <v>-0.21358644433854668</v>
      </c>
      <c r="N38" s="114">
        <v>5.494505494505475E-3</v>
      </c>
      <c r="O38" s="133"/>
      <c r="P38" s="133"/>
      <c r="Q38" s="133"/>
      <c r="R38" s="133"/>
      <c r="S38" s="133"/>
      <c r="T38" s="133"/>
    </row>
    <row r="39" spans="1:20" ht="13.5" thickBot="1" x14ac:dyDescent="0.25">
      <c r="A39" s="39" t="s">
        <v>29</v>
      </c>
      <c r="B39" s="30">
        <v>1252</v>
      </c>
      <c r="C39" s="30">
        <v>1497639.4935053447</v>
      </c>
      <c r="D39" s="30">
        <v>685</v>
      </c>
      <c r="E39" s="20"/>
      <c r="F39" s="67" t="s">
        <v>29</v>
      </c>
      <c r="G39" s="78">
        <v>1570</v>
      </c>
      <c r="H39" s="78">
        <v>1498052.134514241</v>
      </c>
      <c r="I39" s="79">
        <v>1026</v>
      </c>
      <c r="K39" s="11" t="s">
        <v>29</v>
      </c>
      <c r="L39" s="112">
        <v>-0.2025477707006369</v>
      </c>
      <c r="M39" s="112">
        <v>-2.7545170117204698E-4</v>
      </c>
      <c r="N39" s="114">
        <v>-0.33235867446393763</v>
      </c>
      <c r="O39" s="133"/>
      <c r="P39" s="133"/>
      <c r="Q39" s="133"/>
      <c r="R39" s="133"/>
      <c r="S39" s="133"/>
      <c r="T39" s="133"/>
    </row>
    <row r="40" spans="1:20" ht="13.5" thickBot="1" x14ac:dyDescent="0.25">
      <c r="A40" s="39" t="s">
        <v>30</v>
      </c>
      <c r="B40" s="30">
        <v>7823</v>
      </c>
      <c r="C40" s="30">
        <v>10748300.241112331</v>
      </c>
      <c r="D40" s="30">
        <v>4136</v>
      </c>
      <c r="E40" s="20"/>
      <c r="F40" s="67" t="s">
        <v>30</v>
      </c>
      <c r="G40" s="78">
        <v>11797</v>
      </c>
      <c r="H40" s="78">
        <v>10171660.488161705</v>
      </c>
      <c r="I40" s="79">
        <v>7775</v>
      </c>
      <c r="K40" s="11" t="s">
        <v>30</v>
      </c>
      <c r="L40" s="112">
        <v>-0.33686530473849285</v>
      </c>
      <c r="M40" s="112">
        <v>5.6690817946759786E-2</v>
      </c>
      <c r="N40" s="114">
        <v>-0.46803858520900321</v>
      </c>
      <c r="O40" s="133"/>
      <c r="P40" s="133"/>
      <c r="Q40" s="133"/>
      <c r="R40" s="133"/>
      <c r="S40" s="133"/>
      <c r="T40" s="133"/>
    </row>
    <row r="41" spans="1:20" ht="13.5" thickBot="1" x14ac:dyDescent="0.25">
      <c r="A41" s="40" t="s">
        <v>31</v>
      </c>
      <c r="B41" s="34">
        <v>6267</v>
      </c>
      <c r="C41" s="34">
        <v>7400095.1575921364</v>
      </c>
      <c r="D41" s="35">
        <v>3595</v>
      </c>
      <c r="E41" s="20"/>
      <c r="F41" s="68" t="s">
        <v>31</v>
      </c>
      <c r="G41" s="78">
        <v>7080</v>
      </c>
      <c r="H41" s="78">
        <v>6508808.246180349</v>
      </c>
      <c r="I41" s="79">
        <v>4034</v>
      </c>
      <c r="K41" s="12" t="s">
        <v>31</v>
      </c>
      <c r="L41" s="117">
        <v>-0.11483050847457632</v>
      </c>
      <c r="M41" s="117">
        <v>0.13693549997187793</v>
      </c>
      <c r="N41" s="118">
        <v>-0.10882498760535453</v>
      </c>
      <c r="O41" s="133"/>
      <c r="P41" s="133"/>
      <c r="Q41" s="133"/>
      <c r="R41" s="133"/>
      <c r="S41" s="133"/>
      <c r="T41" s="133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3"/>
      <c r="P42" s="133"/>
      <c r="Q42" s="133"/>
    </row>
    <row r="43" spans="1:20" ht="13.5" thickBot="1" x14ac:dyDescent="0.25">
      <c r="A43" s="83" t="s">
        <v>32</v>
      </c>
      <c r="B43" s="84">
        <v>17952</v>
      </c>
      <c r="C43" s="84">
        <v>20579369.760087401</v>
      </c>
      <c r="D43" s="84">
        <v>11583</v>
      </c>
      <c r="E43" s="20"/>
      <c r="F43" s="50" t="s">
        <v>32</v>
      </c>
      <c r="G43" s="51">
        <v>23648</v>
      </c>
      <c r="H43" s="51">
        <v>20041629.550404157</v>
      </c>
      <c r="I43" s="54">
        <v>17391</v>
      </c>
      <c r="K43" s="97" t="s">
        <v>32</v>
      </c>
      <c r="L43" s="98">
        <v>-0.24086603518267935</v>
      </c>
      <c r="M43" s="98">
        <v>2.6831162023569055E-2</v>
      </c>
      <c r="N43" s="98">
        <v>-0.33396584440227706</v>
      </c>
      <c r="O43" s="133"/>
      <c r="P43" s="133"/>
      <c r="Q43" s="133"/>
      <c r="R43" s="133"/>
      <c r="S43" s="133"/>
      <c r="T43" s="133"/>
    </row>
    <row r="44" spans="1:20" ht="13.5" thickBot="1" x14ac:dyDescent="0.25">
      <c r="A44" s="38" t="s">
        <v>33</v>
      </c>
      <c r="B44" s="30">
        <v>454</v>
      </c>
      <c r="C44" s="30">
        <v>698199.99639486137</v>
      </c>
      <c r="D44" s="31">
        <v>270</v>
      </c>
      <c r="E44" s="20"/>
      <c r="F44" s="75" t="s">
        <v>33</v>
      </c>
      <c r="G44" s="111">
        <v>806</v>
      </c>
      <c r="H44" s="111">
        <v>381784.80523870065</v>
      </c>
      <c r="I44" s="129">
        <v>702</v>
      </c>
      <c r="K44" s="10" t="s">
        <v>33</v>
      </c>
      <c r="L44" s="101">
        <v>-0.43672456575682383</v>
      </c>
      <c r="M44" s="101">
        <v>0.8287789006121673</v>
      </c>
      <c r="N44" s="102">
        <v>-0.61538461538461542</v>
      </c>
      <c r="O44" s="133"/>
      <c r="P44" s="133"/>
      <c r="Q44" s="133"/>
      <c r="R44" s="133"/>
      <c r="S44" s="133"/>
      <c r="T44" s="133"/>
    </row>
    <row r="45" spans="1:20" ht="13.5" thickBot="1" x14ac:dyDescent="0.25">
      <c r="A45" s="39" t="s">
        <v>34</v>
      </c>
      <c r="B45" s="30">
        <v>2451</v>
      </c>
      <c r="C45" s="30">
        <v>3312494.5563113042</v>
      </c>
      <c r="D45" s="31">
        <v>1489</v>
      </c>
      <c r="E45" s="20"/>
      <c r="F45" s="76" t="s">
        <v>34</v>
      </c>
      <c r="G45" s="111">
        <v>3335</v>
      </c>
      <c r="H45" s="111">
        <v>3696752.5967158149</v>
      </c>
      <c r="I45" s="129">
        <v>2218</v>
      </c>
      <c r="K45" s="11" t="s">
        <v>34</v>
      </c>
      <c r="L45" s="112">
        <v>-0.26506746626686661</v>
      </c>
      <c r="M45" s="112">
        <v>-0.10394475430838523</v>
      </c>
      <c r="N45" s="114">
        <v>-0.32867448151487821</v>
      </c>
      <c r="O45" s="133"/>
      <c r="P45" s="133"/>
      <c r="Q45" s="133"/>
      <c r="R45" s="133"/>
      <c r="S45" s="133"/>
      <c r="T45" s="133"/>
    </row>
    <row r="46" spans="1:20" ht="13.5" thickBot="1" x14ac:dyDescent="0.25">
      <c r="A46" s="39" t="s">
        <v>35</v>
      </c>
      <c r="B46" s="30">
        <v>1387</v>
      </c>
      <c r="C46" s="30">
        <v>1501224.8529480649</v>
      </c>
      <c r="D46" s="31">
        <v>840</v>
      </c>
      <c r="E46" s="20"/>
      <c r="F46" s="76" t="s">
        <v>35</v>
      </c>
      <c r="G46" s="111">
        <v>1871</v>
      </c>
      <c r="H46" s="111">
        <v>1507069.1291406171</v>
      </c>
      <c r="I46" s="129">
        <v>1224</v>
      </c>
      <c r="K46" s="11" t="s">
        <v>35</v>
      </c>
      <c r="L46" s="112">
        <v>-0.25868519508284338</v>
      </c>
      <c r="M46" s="112">
        <v>-3.8779085043595396E-3</v>
      </c>
      <c r="N46" s="114">
        <v>-0.31372549019607843</v>
      </c>
      <c r="O46" s="133"/>
      <c r="P46" s="133"/>
      <c r="Q46" s="133"/>
      <c r="R46" s="133"/>
      <c r="S46" s="133"/>
      <c r="T46" s="133"/>
    </row>
    <row r="47" spans="1:20" ht="13.5" thickBot="1" x14ac:dyDescent="0.25">
      <c r="A47" s="39" t="s">
        <v>36</v>
      </c>
      <c r="B47" s="30">
        <v>4416</v>
      </c>
      <c r="C47" s="30">
        <v>4722327.9600299038</v>
      </c>
      <c r="D47" s="31">
        <v>3008</v>
      </c>
      <c r="E47" s="20"/>
      <c r="F47" s="76" t="s">
        <v>36</v>
      </c>
      <c r="G47" s="111">
        <v>4843</v>
      </c>
      <c r="H47" s="111">
        <v>3988985.8582627028</v>
      </c>
      <c r="I47" s="129">
        <v>3716</v>
      </c>
      <c r="K47" s="11" t="s">
        <v>36</v>
      </c>
      <c r="L47" s="112">
        <v>-8.8168490604996874E-2</v>
      </c>
      <c r="M47" s="112">
        <v>0.18384174018771504</v>
      </c>
      <c r="N47" s="114">
        <v>-0.19052744886975237</v>
      </c>
      <c r="O47" s="133"/>
      <c r="P47" s="133"/>
      <c r="Q47" s="133"/>
      <c r="R47" s="133"/>
      <c r="S47" s="133"/>
      <c r="T47" s="133"/>
    </row>
    <row r="48" spans="1:20" ht="13.5" thickBot="1" x14ac:dyDescent="0.25">
      <c r="A48" s="39" t="s">
        <v>37</v>
      </c>
      <c r="B48" s="30">
        <v>1170</v>
      </c>
      <c r="C48" s="30">
        <v>1362485.2743082186</v>
      </c>
      <c r="D48" s="31">
        <v>706</v>
      </c>
      <c r="E48" s="20"/>
      <c r="F48" s="76" t="s">
        <v>37</v>
      </c>
      <c r="G48" s="111">
        <v>1506</v>
      </c>
      <c r="H48" s="111">
        <v>1652958.8949961239</v>
      </c>
      <c r="I48" s="129">
        <v>999</v>
      </c>
      <c r="K48" s="11" t="s">
        <v>37</v>
      </c>
      <c r="L48" s="112">
        <v>-0.22310756972111556</v>
      </c>
      <c r="M48" s="112">
        <v>-0.17572948823303103</v>
      </c>
      <c r="N48" s="114">
        <v>-0.29329329329329334</v>
      </c>
      <c r="O48" s="133"/>
      <c r="P48" s="133"/>
      <c r="Q48" s="133"/>
      <c r="R48" s="133"/>
      <c r="S48" s="133"/>
      <c r="T48" s="133"/>
    </row>
    <row r="49" spans="1:20" ht="13.5" thickBot="1" x14ac:dyDescent="0.25">
      <c r="A49" s="39" t="s">
        <v>38</v>
      </c>
      <c r="B49" s="30">
        <v>1843</v>
      </c>
      <c r="C49" s="30">
        <v>2061453.4495168217</v>
      </c>
      <c r="D49" s="31">
        <v>1217</v>
      </c>
      <c r="E49" s="20"/>
      <c r="F49" s="76" t="s">
        <v>38</v>
      </c>
      <c r="G49" s="111">
        <v>2899</v>
      </c>
      <c r="H49" s="111">
        <v>2037947.9301719603</v>
      </c>
      <c r="I49" s="129">
        <v>2267</v>
      </c>
      <c r="K49" s="11" t="s">
        <v>38</v>
      </c>
      <c r="L49" s="112">
        <v>-0.3642635391514315</v>
      </c>
      <c r="M49" s="112">
        <v>1.1533915561266594E-2</v>
      </c>
      <c r="N49" s="114">
        <v>-0.46316718129686807</v>
      </c>
      <c r="O49" s="133"/>
      <c r="P49" s="133"/>
      <c r="Q49" s="133"/>
      <c r="R49" s="133"/>
      <c r="S49" s="133"/>
      <c r="T49" s="133"/>
    </row>
    <row r="50" spans="1:20" ht="13.5" thickBot="1" x14ac:dyDescent="0.25">
      <c r="A50" s="39" t="s">
        <v>39</v>
      </c>
      <c r="B50" s="30">
        <v>807</v>
      </c>
      <c r="C50" s="30">
        <v>1311972.3716354752</v>
      </c>
      <c r="D50" s="31">
        <v>389</v>
      </c>
      <c r="E50" s="20"/>
      <c r="F50" s="76" t="s">
        <v>39</v>
      </c>
      <c r="G50" s="111">
        <v>1052</v>
      </c>
      <c r="H50" s="111">
        <v>1317417.829484317</v>
      </c>
      <c r="I50" s="129">
        <v>609</v>
      </c>
      <c r="K50" s="11" t="s">
        <v>39</v>
      </c>
      <c r="L50" s="112">
        <v>-0.2328897338403042</v>
      </c>
      <c r="M50" s="112">
        <v>-4.1334326338768879E-3</v>
      </c>
      <c r="N50" s="114">
        <v>-0.36124794745484401</v>
      </c>
      <c r="O50" s="133"/>
      <c r="P50" s="133"/>
      <c r="Q50" s="133"/>
      <c r="R50" s="133"/>
      <c r="S50" s="133"/>
      <c r="T50" s="133"/>
    </row>
    <row r="51" spans="1:20" ht="13.5" thickBot="1" x14ac:dyDescent="0.25">
      <c r="A51" s="39" t="s">
        <v>40</v>
      </c>
      <c r="B51" s="30">
        <v>4097</v>
      </c>
      <c r="C51" s="30">
        <v>4261906.189769296</v>
      </c>
      <c r="D51" s="31">
        <v>2734</v>
      </c>
      <c r="E51" s="20"/>
      <c r="F51" s="76" t="s">
        <v>40</v>
      </c>
      <c r="G51" s="111">
        <v>5944</v>
      </c>
      <c r="H51" s="111">
        <v>4410681.1149762403</v>
      </c>
      <c r="I51" s="129">
        <v>4559</v>
      </c>
      <c r="K51" s="11" t="s">
        <v>40</v>
      </c>
      <c r="L51" s="112">
        <v>-0.3107335127860027</v>
      </c>
      <c r="M51" s="112">
        <v>-3.3730601086028766E-2</v>
      </c>
      <c r="N51" s="114">
        <v>-0.40030708488703659</v>
      </c>
      <c r="O51" s="133"/>
      <c r="P51" s="133"/>
      <c r="Q51" s="133"/>
      <c r="R51" s="133"/>
      <c r="S51" s="133"/>
      <c r="T51" s="133"/>
    </row>
    <row r="52" spans="1:20" ht="13.5" thickBot="1" x14ac:dyDescent="0.25">
      <c r="A52" s="40" t="s">
        <v>41</v>
      </c>
      <c r="B52" s="34">
        <v>1327</v>
      </c>
      <c r="C52" s="34">
        <v>1347305.1091734525</v>
      </c>
      <c r="D52" s="35">
        <v>930</v>
      </c>
      <c r="E52" s="20"/>
      <c r="F52" s="77" t="s">
        <v>41</v>
      </c>
      <c r="G52" s="130">
        <v>1392</v>
      </c>
      <c r="H52" s="130">
        <v>1048031.3914176767</v>
      </c>
      <c r="I52" s="131">
        <v>1097</v>
      </c>
      <c r="K52" s="12" t="s">
        <v>41</v>
      </c>
      <c r="L52" s="117">
        <v>-4.6695402298850608E-2</v>
      </c>
      <c r="M52" s="117">
        <v>0.28555797107465164</v>
      </c>
      <c r="N52" s="118">
        <v>-0.15223336371923424</v>
      </c>
      <c r="O52" s="133"/>
      <c r="P52" s="133"/>
      <c r="Q52" s="133"/>
      <c r="R52" s="133"/>
      <c r="S52" s="133"/>
      <c r="T52" s="133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3"/>
      <c r="P53" s="133"/>
      <c r="Q53" s="133"/>
    </row>
    <row r="54" spans="1:20" ht="13.5" thickBot="1" x14ac:dyDescent="0.25">
      <c r="A54" s="83" t="s">
        <v>42</v>
      </c>
      <c r="B54" s="84">
        <v>61608</v>
      </c>
      <c r="C54" s="84">
        <v>83515060.961509585</v>
      </c>
      <c r="D54" s="84">
        <v>34911</v>
      </c>
      <c r="E54" s="20"/>
      <c r="F54" s="50" t="s">
        <v>42</v>
      </c>
      <c r="G54" s="51">
        <v>68419</v>
      </c>
      <c r="H54" s="51">
        <v>90458999.347116515</v>
      </c>
      <c r="I54" s="54">
        <v>39845</v>
      </c>
      <c r="K54" s="97" t="s">
        <v>42</v>
      </c>
      <c r="L54" s="98">
        <v>-9.9548371066516594E-2</v>
      </c>
      <c r="M54" s="98">
        <v>-7.6763378278827621E-2</v>
      </c>
      <c r="N54" s="98">
        <v>-0.12382984063245073</v>
      </c>
      <c r="O54" s="133"/>
      <c r="P54" s="133"/>
      <c r="Q54" s="133"/>
      <c r="R54" s="133"/>
      <c r="S54" s="133"/>
      <c r="T54" s="133"/>
    </row>
    <row r="55" spans="1:20" ht="13.5" thickBot="1" x14ac:dyDescent="0.25">
      <c r="A55" s="38" t="s">
        <v>43</v>
      </c>
      <c r="B55" s="30">
        <v>48688</v>
      </c>
      <c r="C55" s="30">
        <v>65226258.85622599</v>
      </c>
      <c r="D55" s="31">
        <v>28175</v>
      </c>
      <c r="E55" s="20"/>
      <c r="F55" s="72" t="s">
        <v>43</v>
      </c>
      <c r="G55" s="56">
        <v>51482</v>
      </c>
      <c r="H55" s="56">
        <v>69013668.568183541</v>
      </c>
      <c r="I55" s="57">
        <v>29907</v>
      </c>
      <c r="K55" s="10" t="s">
        <v>43</v>
      </c>
      <c r="L55" s="101">
        <v>-5.4271395827667934E-2</v>
      </c>
      <c r="M55" s="101">
        <v>-5.4879124534811474E-2</v>
      </c>
      <c r="N55" s="102">
        <v>-5.7912863209282128E-2</v>
      </c>
      <c r="O55" s="133"/>
      <c r="P55" s="133"/>
      <c r="Q55" s="133"/>
      <c r="R55" s="133"/>
      <c r="S55" s="133"/>
      <c r="T55" s="133"/>
    </row>
    <row r="56" spans="1:20" ht="13.5" thickBot="1" x14ac:dyDescent="0.25">
      <c r="A56" s="39" t="s">
        <v>44</v>
      </c>
      <c r="B56" s="30">
        <v>3373</v>
      </c>
      <c r="C56" s="30">
        <v>4834858.1271468243</v>
      </c>
      <c r="D56" s="31">
        <v>1728</v>
      </c>
      <c r="E56" s="20"/>
      <c r="F56" s="67" t="s">
        <v>44</v>
      </c>
      <c r="G56" s="78">
        <v>4054</v>
      </c>
      <c r="H56" s="78">
        <v>5026047.1589570362</v>
      </c>
      <c r="I56" s="79">
        <v>2715</v>
      </c>
      <c r="K56" s="11" t="s">
        <v>44</v>
      </c>
      <c r="L56" s="101">
        <v>-0.16798223976319682</v>
      </c>
      <c r="M56" s="101">
        <v>-3.8039641444567285E-2</v>
      </c>
      <c r="N56" s="102">
        <v>-0.36353591160220999</v>
      </c>
      <c r="O56" s="133"/>
      <c r="P56" s="133"/>
      <c r="Q56" s="133"/>
      <c r="R56" s="133"/>
      <c r="S56" s="133"/>
      <c r="T56" s="133"/>
    </row>
    <row r="57" spans="1:20" ht="13.5" thickBot="1" x14ac:dyDescent="0.25">
      <c r="A57" s="39" t="s">
        <v>45</v>
      </c>
      <c r="B57" s="30">
        <v>2718</v>
      </c>
      <c r="C57" s="30">
        <v>3778024.6535198982</v>
      </c>
      <c r="D57" s="31">
        <v>1514</v>
      </c>
      <c r="E57" s="20"/>
      <c r="F57" s="67" t="s">
        <v>45</v>
      </c>
      <c r="G57" s="78">
        <v>3772</v>
      </c>
      <c r="H57" s="78">
        <v>4881858.9746454516</v>
      </c>
      <c r="I57" s="79">
        <v>1824</v>
      </c>
      <c r="K57" s="11" t="s">
        <v>45</v>
      </c>
      <c r="L57" s="101">
        <v>-0.27942735949098618</v>
      </c>
      <c r="M57" s="101">
        <v>-0.22610942406539303</v>
      </c>
      <c r="N57" s="102">
        <v>-0.16995614035087714</v>
      </c>
      <c r="O57" s="133"/>
      <c r="P57" s="133"/>
      <c r="Q57" s="133"/>
      <c r="R57" s="133"/>
      <c r="S57" s="133"/>
      <c r="T57" s="133"/>
    </row>
    <row r="58" spans="1:20" ht="13.5" thickBot="1" x14ac:dyDescent="0.25">
      <c r="A58" s="40" t="s">
        <v>46</v>
      </c>
      <c r="B58" s="34">
        <v>6829</v>
      </c>
      <c r="C58" s="34">
        <v>9675919.3246168848</v>
      </c>
      <c r="D58" s="35">
        <v>3494</v>
      </c>
      <c r="E58" s="20"/>
      <c r="F58" s="68" t="s">
        <v>46</v>
      </c>
      <c r="G58" s="73">
        <v>9111</v>
      </c>
      <c r="H58" s="73">
        <v>11537424.645330494</v>
      </c>
      <c r="I58" s="74">
        <v>5399</v>
      </c>
      <c r="K58" s="12" t="s">
        <v>46</v>
      </c>
      <c r="L58" s="103">
        <v>-0.25046646910328174</v>
      </c>
      <c r="M58" s="103">
        <v>-0.16134496024353329</v>
      </c>
      <c r="N58" s="104">
        <v>-0.35284311909612887</v>
      </c>
      <c r="O58" s="133"/>
      <c r="P58" s="133"/>
      <c r="Q58" s="133"/>
      <c r="R58" s="133"/>
      <c r="S58" s="133"/>
      <c r="T58" s="133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3"/>
      <c r="P59" s="133"/>
      <c r="Q59" s="133"/>
    </row>
    <row r="60" spans="1:20" ht="13.5" thickBot="1" x14ac:dyDescent="0.25">
      <c r="A60" s="83" t="s">
        <v>47</v>
      </c>
      <c r="B60" s="84">
        <v>42241</v>
      </c>
      <c r="C60" s="84">
        <v>34238223.405001298</v>
      </c>
      <c r="D60" s="84">
        <v>31795</v>
      </c>
      <c r="E60" s="20"/>
      <c r="F60" s="50" t="s">
        <v>47</v>
      </c>
      <c r="G60" s="51">
        <v>42017</v>
      </c>
      <c r="H60" s="51">
        <v>33464027.652028657</v>
      </c>
      <c r="I60" s="54">
        <v>32543</v>
      </c>
      <c r="K60" s="97" t="s">
        <v>47</v>
      </c>
      <c r="L60" s="98">
        <v>5.3311754765927866E-3</v>
      </c>
      <c r="M60" s="98">
        <v>2.3135163556013527E-2</v>
      </c>
      <c r="N60" s="98">
        <v>-2.2984973727068758E-2</v>
      </c>
      <c r="O60" s="133"/>
      <c r="P60" s="133"/>
      <c r="Q60" s="133"/>
      <c r="R60" s="133"/>
      <c r="S60" s="133"/>
      <c r="T60" s="133"/>
    </row>
    <row r="61" spans="1:20" ht="13.5" thickBot="1" x14ac:dyDescent="0.25">
      <c r="A61" s="38" t="s">
        <v>48</v>
      </c>
      <c r="B61" s="30">
        <v>6082</v>
      </c>
      <c r="C61" s="30">
        <v>5850379.464810445</v>
      </c>
      <c r="D61" s="31">
        <v>3800</v>
      </c>
      <c r="E61" s="20"/>
      <c r="F61" s="72" t="s">
        <v>48</v>
      </c>
      <c r="G61" s="56">
        <v>6852</v>
      </c>
      <c r="H61" s="56">
        <v>6488569.6343108024</v>
      </c>
      <c r="I61" s="57">
        <v>4553</v>
      </c>
      <c r="K61" s="10" t="s">
        <v>48</v>
      </c>
      <c r="L61" s="101">
        <v>-0.11237594862813782</v>
      </c>
      <c r="M61" s="101">
        <v>-9.8356063888978218E-2</v>
      </c>
      <c r="N61" s="102">
        <v>-0.16538546013617395</v>
      </c>
      <c r="O61" s="133"/>
      <c r="P61" s="133"/>
      <c r="Q61" s="133"/>
      <c r="R61" s="133"/>
      <c r="S61" s="133"/>
      <c r="T61" s="133"/>
    </row>
    <row r="62" spans="1:20" ht="13.5" thickBot="1" x14ac:dyDescent="0.25">
      <c r="A62" s="39" t="s">
        <v>49</v>
      </c>
      <c r="B62" s="30">
        <v>3063</v>
      </c>
      <c r="C62" s="30">
        <v>3591427.3361752043</v>
      </c>
      <c r="D62" s="31">
        <v>1955</v>
      </c>
      <c r="E62" s="20"/>
      <c r="F62" s="67" t="s">
        <v>49</v>
      </c>
      <c r="G62" s="78">
        <v>3546</v>
      </c>
      <c r="H62" s="78">
        <v>4244542.5139788454</v>
      </c>
      <c r="I62" s="79">
        <v>2169</v>
      </c>
      <c r="K62" s="11" t="s">
        <v>49</v>
      </c>
      <c r="L62" s="101">
        <v>-0.13620981387478848</v>
      </c>
      <c r="M62" s="101">
        <v>-0.15387174840461415</v>
      </c>
      <c r="N62" s="102">
        <v>-9.8662978331028106E-2</v>
      </c>
      <c r="O62" s="133"/>
      <c r="P62" s="133"/>
      <c r="Q62" s="133"/>
      <c r="R62" s="133"/>
      <c r="S62" s="133"/>
      <c r="T62" s="133"/>
    </row>
    <row r="63" spans="1:20" ht="13.5" thickBot="1" x14ac:dyDescent="0.25">
      <c r="A63" s="40" t="s">
        <v>50</v>
      </c>
      <c r="B63" s="34">
        <v>33096</v>
      </c>
      <c r="C63" s="34">
        <v>24796416.604015645</v>
      </c>
      <c r="D63" s="35">
        <v>26040</v>
      </c>
      <c r="E63" s="20"/>
      <c r="F63" s="68" t="s">
        <v>50</v>
      </c>
      <c r="G63" s="73">
        <v>31619</v>
      </c>
      <c r="H63" s="73">
        <v>22730915.503739011</v>
      </c>
      <c r="I63" s="74">
        <v>25821</v>
      </c>
      <c r="K63" s="12" t="s">
        <v>50</v>
      </c>
      <c r="L63" s="103">
        <v>4.6712419747620082E-2</v>
      </c>
      <c r="M63" s="103">
        <v>9.0867483975156205E-2</v>
      </c>
      <c r="N63" s="104">
        <v>8.481468572092421E-3</v>
      </c>
      <c r="O63" s="133"/>
      <c r="P63" s="133"/>
      <c r="Q63" s="133"/>
      <c r="R63" s="133"/>
      <c r="S63" s="133"/>
      <c r="T63" s="133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3"/>
      <c r="P64" s="133"/>
      <c r="Q64" s="133"/>
    </row>
    <row r="65" spans="1:20" ht="13.5" thickBot="1" x14ac:dyDescent="0.25">
      <c r="A65" s="83" t="s">
        <v>51</v>
      </c>
      <c r="B65" s="84">
        <v>3098</v>
      </c>
      <c r="C65" s="84">
        <v>3808836.6365254126</v>
      </c>
      <c r="D65" s="84">
        <v>1398</v>
      </c>
      <c r="E65" s="20"/>
      <c r="F65" s="50" t="s">
        <v>51</v>
      </c>
      <c r="G65" s="51">
        <v>3433</v>
      </c>
      <c r="H65" s="51">
        <v>4252329.5817297185</v>
      </c>
      <c r="I65" s="54">
        <v>1694</v>
      </c>
      <c r="K65" s="97" t="s">
        <v>51</v>
      </c>
      <c r="L65" s="98">
        <v>-9.7582289542674006E-2</v>
      </c>
      <c r="M65" s="98">
        <v>-0.10429411377466802</v>
      </c>
      <c r="N65" s="98">
        <v>-0.17473435655253833</v>
      </c>
      <c r="O65" s="133"/>
      <c r="P65" s="133"/>
      <c r="Q65" s="133"/>
      <c r="R65" s="133"/>
      <c r="S65" s="133"/>
      <c r="T65" s="133"/>
    </row>
    <row r="66" spans="1:20" ht="13.5" thickBot="1" x14ac:dyDescent="0.25">
      <c r="A66" s="38" t="s">
        <v>52</v>
      </c>
      <c r="B66" s="30">
        <v>2608</v>
      </c>
      <c r="C66" s="30">
        <v>3190569.9276868636</v>
      </c>
      <c r="D66" s="31">
        <v>1156</v>
      </c>
      <c r="E66" s="20"/>
      <c r="F66" s="72" t="s">
        <v>52</v>
      </c>
      <c r="G66" s="56">
        <v>2618</v>
      </c>
      <c r="H66" s="56">
        <v>3186234.6650042161</v>
      </c>
      <c r="I66" s="57">
        <v>1134</v>
      </c>
      <c r="K66" s="10" t="s">
        <v>52</v>
      </c>
      <c r="L66" s="101">
        <v>-3.8197097020626902E-3</v>
      </c>
      <c r="M66" s="101">
        <v>1.3606225336331157E-3</v>
      </c>
      <c r="N66" s="102">
        <v>1.9400352733686121E-2</v>
      </c>
      <c r="O66" s="133"/>
      <c r="P66" s="133"/>
      <c r="Q66" s="133"/>
      <c r="R66" s="133"/>
      <c r="S66" s="133"/>
      <c r="T66" s="133"/>
    </row>
    <row r="67" spans="1:20" ht="13.5" thickBot="1" x14ac:dyDescent="0.25">
      <c r="A67" s="40" t="s">
        <v>53</v>
      </c>
      <c r="B67" s="34">
        <v>490</v>
      </c>
      <c r="C67" s="34">
        <v>618266.70883854898</v>
      </c>
      <c r="D67" s="35">
        <v>242</v>
      </c>
      <c r="E67" s="20"/>
      <c r="F67" s="68" t="s">
        <v>53</v>
      </c>
      <c r="G67" s="73">
        <v>815</v>
      </c>
      <c r="H67" s="73">
        <v>1066094.9167255023</v>
      </c>
      <c r="I67" s="74">
        <v>560</v>
      </c>
      <c r="K67" s="12" t="s">
        <v>53</v>
      </c>
      <c r="L67" s="103">
        <v>-0.39877300613496935</v>
      </c>
      <c r="M67" s="103">
        <v>-0.42006410579505649</v>
      </c>
      <c r="N67" s="104">
        <v>-0.56785714285714284</v>
      </c>
      <c r="O67" s="133"/>
      <c r="P67" s="133"/>
      <c r="Q67" s="133"/>
      <c r="R67" s="133"/>
      <c r="S67" s="133"/>
      <c r="T67" s="133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3"/>
      <c r="P68" s="133"/>
      <c r="Q68" s="133"/>
      <c r="R68" s="133"/>
      <c r="S68" s="133"/>
      <c r="T68" s="133"/>
    </row>
    <row r="69" spans="1:20" ht="13.5" thickBot="1" x14ac:dyDescent="0.25">
      <c r="A69" s="83" t="s">
        <v>54</v>
      </c>
      <c r="B69" s="84">
        <v>14345</v>
      </c>
      <c r="C69" s="84">
        <v>12681838.148861505</v>
      </c>
      <c r="D69" s="84">
        <v>9526</v>
      </c>
      <c r="E69" s="20"/>
      <c r="F69" s="50" t="s">
        <v>54</v>
      </c>
      <c r="G69" s="51">
        <v>17148</v>
      </c>
      <c r="H69" s="51">
        <v>13494579.186934831</v>
      </c>
      <c r="I69" s="54">
        <v>12648</v>
      </c>
      <c r="K69" s="97" t="s">
        <v>54</v>
      </c>
      <c r="L69" s="98">
        <v>-0.16345929554466998</v>
      </c>
      <c r="M69" s="98">
        <v>-6.0227223599547575E-2</v>
      </c>
      <c r="N69" s="98">
        <v>-0.24683744465528146</v>
      </c>
      <c r="O69" s="133"/>
      <c r="P69" s="133"/>
      <c r="Q69" s="133"/>
      <c r="R69" s="6"/>
      <c r="S69" s="6"/>
    </row>
    <row r="70" spans="1:20" ht="13.5" thickBot="1" x14ac:dyDescent="0.25">
      <c r="A70" s="38" t="s">
        <v>55</v>
      </c>
      <c r="B70" s="30">
        <v>6160</v>
      </c>
      <c r="C70" s="30">
        <v>4733454.5875977352</v>
      </c>
      <c r="D70" s="31">
        <v>4232</v>
      </c>
      <c r="E70" s="20"/>
      <c r="F70" s="72" t="s">
        <v>55</v>
      </c>
      <c r="G70" s="56">
        <v>6758</v>
      </c>
      <c r="H70" s="56">
        <v>4971767.8019186808</v>
      </c>
      <c r="I70" s="57">
        <v>4866</v>
      </c>
      <c r="K70" s="10" t="s">
        <v>55</v>
      </c>
      <c r="L70" s="101">
        <v>-8.8487718259840142E-2</v>
      </c>
      <c r="M70" s="101">
        <v>-4.7933295321832325E-2</v>
      </c>
      <c r="N70" s="102">
        <v>-0.13029182079736945</v>
      </c>
      <c r="O70" s="133"/>
      <c r="P70" s="133"/>
      <c r="Q70" s="133"/>
    </row>
    <row r="71" spans="1:20" ht="13.5" thickBot="1" x14ac:dyDescent="0.25">
      <c r="A71" s="39" t="s">
        <v>56</v>
      </c>
      <c r="B71" s="30">
        <v>927</v>
      </c>
      <c r="C71" s="30">
        <v>957867.01027322689</v>
      </c>
      <c r="D71" s="31">
        <v>460</v>
      </c>
      <c r="E71" s="20"/>
      <c r="F71" s="67" t="s">
        <v>56</v>
      </c>
      <c r="G71" s="78">
        <v>1283</v>
      </c>
      <c r="H71" s="78">
        <v>1279521.8191843741</v>
      </c>
      <c r="I71" s="79">
        <v>839</v>
      </c>
      <c r="K71" s="11" t="s">
        <v>56</v>
      </c>
      <c r="L71" s="101">
        <v>-0.27747466874512861</v>
      </c>
      <c r="M71" s="101">
        <v>-0.25138673220608676</v>
      </c>
      <c r="N71" s="102">
        <v>-0.45172824791418353</v>
      </c>
      <c r="O71" s="133"/>
      <c r="P71" s="133"/>
      <c r="Q71" s="133"/>
    </row>
    <row r="72" spans="1:20" ht="13.5" thickBot="1" x14ac:dyDescent="0.25">
      <c r="A72" s="39" t="s">
        <v>57</v>
      </c>
      <c r="B72" s="30">
        <v>1036</v>
      </c>
      <c r="C72" s="30">
        <v>855970.12913040176</v>
      </c>
      <c r="D72" s="31">
        <v>643</v>
      </c>
      <c r="E72" s="20"/>
      <c r="F72" s="67" t="s">
        <v>57</v>
      </c>
      <c r="G72" s="78">
        <v>1836</v>
      </c>
      <c r="H72" s="78">
        <v>1133142.5278327367</v>
      </c>
      <c r="I72" s="79">
        <v>1426</v>
      </c>
      <c r="K72" s="11" t="s">
        <v>57</v>
      </c>
      <c r="L72" s="101">
        <v>-0.43572984749455335</v>
      </c>
      <c r="M72" s="101">
        <v>-0.24460506237680313</v>
      </c>
      <c r="N72" s="102">
        <v>-0.54908835904628339</v>
      </c>
      <c r="O72" s="133"/>
      <c r="P72" s="133"/>
      <c r="Q72" s="133"/>
    </row>
    <row r="73" spans="1:20" ht="13.5" thickBot="1" x14ac:dyDescent="0.25">
      <c r="A73" s="40" t="s">
        <v>58</v>
      </c>
      <c r="B73" s="34">
        <v>6222</v>
      </c>
      <c r="C73" s="34">
        <v>6134546.4218601407</v>
      </c>
      <c r="D73" s="35">
        <v>4191</v>
      </c>
      <c r="E73" s="20"/>
      <c r="F73" s="68" t="s">
        <v>58</v>
      </c>
      <c r="G73" s="73">
        <v>7271</v>
      </c>
      <c r="H73" s="73">
        <v>6110147.0379990395</v>
      </c>
      <c r="I73" s="74">
        <v>5517</v>
      </c>
      <c r="K73" s="12" t="s">
        <v>58</v>
      </c>
      <c r="L73" s="103">
        <v>-0.1442717645440792</v>
      </c>
      <c r="M73" s="103">
        <v>3.9932564158213779E-3</v>
      </c>
      <c r="N73" s="104">
        <v>-0.24034801522566618</v>
      </c>
      <c r="O73" s="133"/>
      <c r="P73" s="133"/>
      <c r="Q73" s="133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3"/>
      <c r="P74" s="133"/>
      <c r="Q74" s="133"/>
    </row>
    <row r="75" spans="1:20" ht="13.5" thickBot="1" x14ac:dyDescent="0.25">
      <c r="A75" s="83" t="s">
        <v>59</v>
      </c>
      <c r="B75" s="84">
        <v>45017</v>
      </c>
      <c r="C75" s="84">
        <v>57264334.783419676</v>
      </c>
      <c r="D75" s="84">
        <v>26055</v>
      </c>
      <c r="E75" s="20"/>
      <c r="F75" s="50" t="s">
        <v>59</v>
      </c>
      <c r="G75" s="51">
        <v>50061</v>
      </c>
      <c r="H75" s="51">
        <v>58221518.793537453</v>
      </c>
      <c r="I75" s="54">
        <v>31052</v>
      </c>
      <c r="K75" s="97" t="s">
        <v>59</v>
      </c>
      <c r="L75" s="98">
        <v>-0.10075707636683251</v>
      </c>
      <c r="M75" s="98">
        <v>-1.644038200913478E-2</v>
      </c>
      <c r="N75" s="98">
        <v>-0.16092361200566796</v>
      </c>
      <c r="O75" s="133"/>
      <c r="P75" s="133"/>
      <c r="Q75" s="133"/>
      <c r="R75" s="6"/>
      <c r="S75" s="6"/>
    </row>
    <row r="76" spans="1:20" ht="13.5" thickBot="1" x14ac:dyDescent="0.25">
      <c r="A76" s="91" t="s">
        <v>60</v>
      </c>
      <c r="B76" s="34">
        <v>45017</v>
      </c>
      <c r="C76" s="34">
        <v>57264334.783419676</v>
      </c>
      <c r="D76" s="35">
        <v>26055</v>
      </c>
      <c r="E76" s="20"/>
      <c r="F76" s="71" t="s">
        <v>60</v>
      </c>
      <c r="G76" s="60">
        <v>50061</v>
      </c>
      <c r="H76" s="60">
        <v>58221518.793537453</v>
      </c>
      <c r="I76" s="61">
        <v>31052</v>
      </c>
      <c r="K76" s="14" t="s">
        <v>60</v>
      </c>
      <c r="L76" s="103">
        <v>-0.10075707636683251</v>
      </c>
      <c r="M76" s="103">
        <v>-1.644038200913478E-2</v>
      </c>
      <c r="N76" s="104">
        <v>-0.16092361200566796</v>
      </c>
      <c r="O76" s="133"/>
      <c r="P76" s="133"/>
      <c r="Q76" s="133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3"/>
      <c r="P77" s="133"/>
      <c r="Q77" s="133"/>
    </row>
    <row r="78" spans="1:20" ht="13.5" thickBot="1" x14ac:dyDescent="0.25">
      <c r="A78" s="83" t="s">
        <v>61</v>
      </c>
      <c r="B78" s="84">
        <v>19360</v>
      </c>
      <c r="C78" s="84">
        <v>21553886.17760824</v>
      </c>
      <c r="D78" s="84">
        <v>10926</v>
      </c>
      <c r="E78" s="20"/>
      <c r="F78" s="50" t="s">
        <v>61</v>
      </c>
      <c r="G78" s="51">
        <v>21979</v>
      </c>
      <c r="H78" s="51">
        <v>25117849.910156094</v>
      </c>
      <c r="I78" s="54">
        <v>11105</v>
      </c>
      <c r="K78" s="97" t="s">
        <v>61</v>
      </c>
      <c r="L78" s="98">
        <v>-0.11915919741571501</v>
      </c>
      <c r="M78" s="98">
        <v>-0.14188968185158268</v>
      </c>
      <c r="N78" s="98">
        <v>-1.6118865375956748E-2</v>
      </c>
      <c r="O78" s="133"/>
      <c r="P78" s="133"/>
      <c r="Q78" s="133"/>
      <c r="R78" s="6"/>
      <c r="S78" s="6"/>
    </row>
    <row r="79" spans="1:20" ht="13.5" thickBot="1" x14ac:dyDescent="0.25">
      <c r="A79" s="91" t="s">
        <v>62</v>
      </c>
      <c r="B79" s="34">
        <v>19360</v>
      </c>
      <c r="C79" s="34">
        <v>21553886.17760824</v>
      </c>
      <c r="D79" s="35">
        <v>10926</v>
      </c>
      <c r="E79" s="20"/>
      <c r="F79" s="71" t="s">
        <v>62</v>
      </c>
      <c r="G79" s="60">
        <v>21979</v>
      </c>
      <c r="H79" s="60">
        <v>25117849.910156094</v>
      </c>
      <c r="I79" s="61">
        <v>11105</v>
      </c>
      <c r="K79" s="14" t="s">
        <v>62</v>
      </c>
      <c r="L79" s="103">
        <v>-0.11915919741571501</v>
      </c>
      <c r="M79" s="103">
        <v>-0.14188968185158268</v>
      </c>
      <c r="N79" s="104">
        <v>-1.6118865375956748E-2</v>
      </c>
      <c r="O79" s="133"/>
      <c r="P79" s="133"/>
      <c r="Q79" s="133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3"/>
      <c r="P80" s="133"/>
      <c r="Q80" s="133"/>
    </row>
    <row r="81" spans="1:19" ht="13.5" thickBot="1" x14ac:dyDescent="0.25">
      <c r="A81" s="83" t="s">
        <v>63</v>
      </c>
      <c r="B81" s="84">
        <v>7911</v>
      </c>
      <c r="C81" s="84">
        <v>11262884.477663741</v>
      </c>
      <c r="D81" s="84">
        <v>5271</v>
      </c>
      <c r="E81" s="20"/>
      <c r="F81" s="50" t="s">
        <v>63</v>
      </c>
      <c r="G81" s="51">
        <v>10088</v>
      </c>
      <c r="H81" s="51">
        <v>11534964.341500683</v>
      </c>
      <c r="I81" s="54">
        <v>7858</v>
      </c>
      <c r="K81" s="97" t="s">
        <v>63</v>
      </c>
      <c r="L81" s="98">
        <v>-0.2158009516256939</v>
      </c>
      <c r="M81" s="98">
        <v>-2.3587403981653265E-2</v>
      </c>
      <c r="N81" s="98">
        <v>-0.32921863069483326</v>
      </c>
      <c r="O81" s="133"/>
      <c r="P81" s="133"/>
      <c r="Q81" s="133"/>
      <c r="R81" s="6"/>
      <c r="S81" s="6"/>
    </row>
    <row r="82" spans="1:19" ht="13.5" thickBot="1" x14ac:dyDescent="0.25">
      <c r="A82" s="91" t="s">
        <v>64</v>
      </c>
      <c r="B82" s="34">
        <v>7911</v>
      </c>
      <c r="C82" s="34">
        <v>11262884.477663741</v>
      </c>
      <c r="D82" s="35">
        <v>5271</v>
      </c>
      <c r="E82" s="20"/>
      <c r="F82" s="71" t="s">
        <v>64</v>
      </c>
      <c r="G82" s="60">
        <v>10088</v>
      </c>
      <c r="H82" s="60">
        <v>11534964.341500683</v>
      </c>
      <c r="I82" s="61">
        <v>7858</v>
      </c>
      <c r="K82" s="14" t="s">
        <v>64</v>
      </c>
      <c r="L82" s="103">
        <v>-0.2158009516256939</v>
      </c>
      <c r="M82" s="103">
        <v>-2.3587403981653265E-2</v>
      </c>
      <c r="N82" s="104">
        <v>-0.32921863069483326</v>
      </c>
      <c r="O82" s="133"/>
      <c r="P82" s="133"/>
      <c r="Q82" s="133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3"/>
      <c r="P83" s="133"/>
      <c r="Q83" s="133"/>
    </row>
    <row r="84" spans="1:19" ht="13.5" thickBot="1" x14ac:dyDescent="0.25">
      <c r="A84" s="83" t="s">
        <v>65</v>
      </c>
      <c r="B84" s="84">
        <v>13380</v>
      </c>
      <c r="C84" s="84">
        <v>17706703.131789513</v>
      </c>
      <c r="D84" s="84">
        <v>8503</v>
      </c>
      <c r="E84" s="20"/>
      <c r="F84" s="50" t="s">
        <v>65</v>
      </c>
      <c r="G84" s="51">
        <v>16477</v>
      </c>
      <c r="H84" s="51">
        <v>18686388.495818775</v>
      </c>
      <c r="I84" s="54">
        <v>11513</v>
      </c>
      <c r="K84" s="97" t="s">
        <v>65</v>
      </c>
      <c r="L84" s="98">
        <v>-0.18795897311403775</v>
      </c>
      <c r="M84" s="98">
        <v>-5.2427753187753501E-2</v>
      </c>
      <c r="N84" s="98">
        <v>-0.26144358551202984</v>
      </c>
      <c r="O84" s="133"/>
      <c r="P84" s="133"/>
      <c r="Q84" s="133"/>
      <c r="R84" s="6"/>
      <c r="S84" s="6"/>
    </row>
    <row r="85" spans="1:19" ht="13.5" thickBot="1" x14ac:dyDescent="0.25">
      <c r="A85" s="38" t="s">
        <v>66</v>
      </c>
      <c r="B85" s="30">
        <v>3491</v>
      </c>
      <c r="C85" s="30">
        <v>4462397.4328138325</v>
      </c>
      <c r="D85" s="31">
        <v>2036</v>
      </c>
      <c r="E85" s="20"/>
      <c r="F85" s="72" t="s">
        <v>66</v>
      </c>
      <c r="G85" s="56">
        <v>4677</v>
      </c>
      <c r="H85" s="56">
        <v>5009785.3130282173</v>
      </c>
      <c r="I85" s="57">
        <v>3202</v>
      </c>
      <c r="K85" s="10" t="s">
        <v>66</v>
      </c>
      <c r="L85" s="101">
        <v>-0.25358135556980965</v>
      </c>
      <c r="M85" s="101">
        <v>-0.10926374006304684</v>
      </c>
      <c r="N85" s="102">
        <v>-0.36414740787008115</v>
      </c>
      <c r="O85" s="133"/>
      <c r="P85" s="133"/>
      <c r="Q85" s="133"/>
    </row>
    <row r="86" spans="1:19" ht="13.5" thickBot="1" x14ac:dyDescent="0.25">
      <c r="A86" s="39" t="s">
        <v>67</v>
      </c>
      <c r="B86" s="30">
        <v>2731</v>
      </c>
      <c r="C86" s="30">
        <v>3815375.0885474798</v>
      </c>
      <c r="D86" s="31">
        <v>1650</v>
      </c>
      <c r="E86" s="20"/>
      <c r="F86" s="67" t="s">
        <v>67</v>
      </c>
      <c r="G86" s="78">
        <v>3199</v>
      </c>
      <c r="H86" s="78">
        <v>4018074.8631917196</v>
      </c>
      <c r="I86" s="79">
        <v>2112</v>
      </c>
      <c r="K86" s="11" t="s">
        <v>67</v>
      </c>
      <c r="L86" s="101">
        <v>-0.14629571741169112</v>
      </c>
      <c r="M86" s="101">
        <v>-5.0446988059159037E-2</v>
      </c>
      <c r="N86" s="102">
        <v>-0.21875</v>
      </c>
      <c r="O86" s="133"/>
      <c r="P86" s="133"/>
      <c r="Q86" s="133"/>
    </row>
    <row r="87" spans="1:19" ht="13.5" thickBot="1" x14ac:dyDescent="0.25">
      <c r="A87" s="40" t="s">
        <v>68</v>
      </c>
      <c r="B87" s="34">
        <v>7158</v>
      </c>
      <c r="C87" s="34">
        <v>9428930.6104281992</v>
      </c>
      <c r="D87" s="35">
        <v>4817</v>
      </c>
      <c r="E87" s="20"/>
      <c r="F87" s="68" t="s">
        <v>68</v>
      </c>
      <c r="G87" s="73">
        <v>8601</v>
      </c>
      <c r="H87" s="73">
        <v>9658528.3195988387</v>
      </c>
      <c r="I87" s="74">
        <v>6199</v>
      </c>
      <c r="K87" s="12" t="s">
        <v>68</v>
      </c>
      <c r="L87" s="103">
        <v>-0.16777118939658175</v>
      </c>
      <c r="M87" s="103">
        <v>-2.377150033351827E-2</v>
      </c>
      <c r="N87" s="104">
        <v>-0.22293918373931276</v>
      </c>
      <c r="O87" s="133"/>
      <c r="P87" s="133"/>
      <c r="Q87" s="133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3"/>
      <c r="P88" s="133"/>
      <c r="Q88" s="133"/>
    </row>
    <row r="89" spans="1:19" ht="13.5" thickBot="1" x14ac:dyDescent="0.25">
      <c r="A89" s="89" t="s">
        <v>69</v>
      </c>
      <c r="B89" s="84">
        <v>2636</v>
      </c>
      <c r="C89" s="84">
        <v>3291494.7373040491</v>
      </c>
      <c r="D89" s="84">
        <v>1563</v>
      </c>
      <c r="E89" s="20"/>
      <c r="F89" s="53" t="s">
        <v>69</v>
      </c>
      <c r="G89" s="51">
        <v>3279</v>
      </c>
      <c r="H89" s="51">
        <v>3325172.3062915779</v>
      </c>
      <c r="I89" s="54">
        <v>2170</v>
      </c>
      <c r="K89" s="100" t="s">
        <v>69</v>
      </c>
      <c r="L89" s="98">
        <v>-0.19609637084476972</v>
      </c>
      <c r="M89" s="98">
        <v>-1.0128067325656298E-2</v>
      </c>
      <c r="N89" s="98">
        <v>-0.27972350230414744</v>
      </c>
      <c r="O89" s="133"/>
      <c r="P89" s="133"/>
      <c r="Q89" s="133"/>
      <c r="R89" s="6"/>
      <c r="S89" s="6"/>
    </row>
    <row r="90" spans="1:19" ht="13.5" thickBot="1" x14ac:dyDescent="0.25">
      <c r="A90" s="90" t="s">
        <v>70</v>
      </c>
      <c r="B90" s="34">
        <v>2636</v>
      </c>
      <c r="C90" s="34">
        <v>3291494.7373040491</v>
      </c>
      <c r="D90" s="35">
        <v>1563</v>
      </c>
      <c r="E90" s="20"/>
      <c r="F90" s="70" t="s">
        <v>70</v>
      </c>
      <c r="G90" s="60">
        <v>3279</v>
      </c>
      <c r="H90" s="60">
        <v>3325172.3062915779</v>
      </c>
      <c r="I90" s="61">
        <v>2170</v>
      </c>
      <c r="K90" s="13" t="s">
        <v>70</v>
      </c>
      <c r="L90" s="103">
        <v>-0.19609637084476972</v>
      </c>
      <c r="M90" s="103">
        <v>-1.0128067325656298E-2</v>
      </c>
      <c r="N90" s="104">
        <v>-0.27972350230414744</v>
      </c>
      <c r="O90" s="133"/>
      <c r="P90" s="133"/>
      <c r="Q90" s="133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2022-12-27T10:04:25Z</cp:lastPrinted>
  <dcterms:created xsi:type="dcterms:W3CDTF">2017-02-09T17:39:54Z</dcterms:created>
  <dcterms:modified xsi:type="dcterms:W3CDTF">2023-03-01T11:25:52Z</dcterms:modified>
</cp:coreProperties>
</file>